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AFSL\UserStories\"/>
    </mc:Choice>
  </mc:AlternateContent>
  <bookViews>
    <workbookView xWindow="0" yWindow="465" windowWidth="25605" windowHeight="13560" tabRatio="500"/>
  </bookViews>
  <sheets>
    <sheet name="user stories" sheetId="1" r:id="rId1"/>
    <sheet name="sprint_metrics" sheetId="2" r:id="rId2"/>
    <sheet name="developer_metrics" sheetId="3" r:id="rId3"/>
    <sheet name="sizing_mappings" sheetId="4" r:id="rId4"/>
    <sheet name="status_mappings" sheetId="5" r:id="rId5"/>
  </sheets>
  <definedNames>
    <definedName name="_xlnm._FilterDatabase" localSheetId="2">developer_metrics!$A$216:$BF$358</definedName>
    <definedName name="_xlnm._FilterDatabase" localSheetId="0" hidden="1">'user stories'!$A$1:$L$2212</definedName>
    <definedName name="_FilterDatabase_0" localSheetId="0">'user stories'!$A$1:$L$2111</definedName>
    <definedName name="_Ref364680415" localSheetId="0">'user stories'!$B$4</definedName>
    <definedName name="_Ref369250750" localSheetId="0">'user stories'!$B$88</definedName>
    <definedName name="_Ref370580227" localSheetId="0">'user stories'!$B$982</definedName>
    <definedName name="_Ref371060954" localSheetId="0">'user stories'!$B$1015</definedName>
    <definedName name="_Ref380145457" localSheetId="0">'user stories'!$B$1100</definedName>
    <definedName name="_Ref380146908" localSheetId="0">'user stories'!$B$1106</definedName>
    <definedName name="_Ref382135296" localSheetId="0">'user stories'!$B$1120</definedName>
    <definedName name="_Ref382136518" localSheetId="0">'user stories'!$B$1121</definedName>
    <definedName name="_Ref382137867" localSheetId="0">'user stories'!$B$1122</definedName>
    <definedName name="_Ref384287921" localSheetId="0">'user stories'!$B$1144</definedName>
    <definedName name="_Ref384287975" localSheetId="0">'user stories'!$B$1143</definedName>
    <definedName name="_Ref384288044" localSheetId="0">'user stories'!$B$1145</definedName>
    <definedName name="_Ref384288184" localSheetId="0">'user stories'!$B$1146</definedName>
    <definedName name="_Ref384288228" localSheetId="0">'user stories'!$B$1147</definedName>
    <definedName name="_Ref386995497" localSheetId="0">'user stories'!$B$1155</definedName>
    <definedName name="_Ref386995568" localSheetId="0">'user stories'!$B$1156</definedName>
    <definedName name="_Ref392491336" localSheetId="0">'user stories'!$B$1163</definedName>
    <definedName name="_Ref399796275" localSheetId="0">'user stories'!$B$1206</definedName>
    <definedName name="_Ref400196487" localSheetId="0">'user stories'!$B$1263</definedName>
    <definedName name="_Ref400346234" localSheetId="0">'user stories'!$B$1198</definedName>
    <definedName name="_Ref400346712" localSheetId="0">'user stories'!$B$1267</definedName>
    <definedName name="_Ref400373548" localSheetId="0">'user stories'!$B$1271</definedName>
    <definedName name="_Ref400374401" localSheetId="0">'user stories'!$B$1272</definedName>
    <definedName name="_Ref400375957" localSheetId="0">'user stories'!$B$1273</definedName>
    <definedName name="_Ref400376618" localSheetId="0">'user stories'!$B$1274</definedName>
    <definedName name="_Ref400658867" localSheetId="0">'user stories'!$B$1285</definedName>
    <definedName name="_Ref400959443" localSheetId="0">'user stories'!$B$1292</definedName>
    <definedName name="_Ref400960876" localSheetId="0">'user stories'!$B$1294</definedName>
    <definedName name="_Ref400982881" localSheetId="0">'user stories'!$B$1296</definedName>
    <definedName name="_Ref401163144" localSheetId="0">'user stories'!$B$1300</definedName>
    <definedName name="_Ref401613463" localSheetId="0">'user stories'!$B$1324</definedName>
    <definedName name="_Ref402003131" localSheetId="0">'user stories'!$B$1328</definedName>
    <definedName name="_Ref402003899" localSheetId="0">'user stories'!$B$1329</definedName>
    <definedName name="_Ref403118305" localSheetId="0">'user stories'!$B$1327</definedName>
    <definedName name="_Ref403159539" localSheetId="0">'user stories'!$B$1338</definedName>
    <definedName name="_Ref403540870" localSheetId="0">'user stories'!$B$1340</definedName>
    <definedName name="_Ref403540889" localSheetId="0">'user stories'!$B$1342</definedName>
    <definedName name="_Ref403562712" localSheetId="0">'user stories'!$B$1344</definedName>
    <definedName name="_Ref404678503" localSheetId="0">'user stories'!$B$1360</definedName>
    <definedName name="_Ref405376663" localSheetId="0">'user stories'!$B$1364</definedName>
    <definedName name="_Ref405377506" localSheetId="0">'user stories'!$B$1365</definedName>
    <definedName name="_Ref405377609" localSheetId="0">'user stories'!$B$1366</definedName>
    <definedName name="_Ref405496575" localSheetId="0">'user stories'!$B$1276</definedName>
    <definedName name="_Ref405496735" localSheetId="0">'user stories'!$B$1367</definedName>
    <definedName name="_Ref405747914" localSheetId="0">'user stories'!$B$1377</definedName>
    <definedName name="_Ref406934596" localSheetId="0">'user stories'!$B$1382</definedName>
    <definedName name="_Ref408086580" localSheetId="0">'user stories'!$B$1389</definedName>
    <definedName name="_Ref408400720" localSheetId="0">'user stories'!$B$1391</definedName>
    <definedName name="_Ref408402572" localSheetId="0">'user stories'!$B$1394</definedName>
    <definedName name="_Ref410679201" localSheetId="0">'user stories'!$B$1414</definedName>
    <definedName name="_Ref410680047" localSheetId="0">'user stories'!$B$1415</definedName>
    <definedName name="_Ref412750527" localSheetId="0">'user stories'!$B$114</definedName>
    <definedName name="_Ref413303672" localSheetId="0">'user stories'!$B$116</definedName>
    <definedName name="_Ref415428263" localSheetId="0">'user stories'!$B$124</definedName>
    <definedName name="_Ref419369025" localSheetId="0">'user stories'!$B$152</definedName>
    <definedName name="_Ref422321307" localSheetId="0">'user stories'!$B$160</definedName>
    <definedName name="_Ref429235663" localSheetId="0">'user stories'!$B$240</definedName>
    <definedName name="_Ref429235818" localSheetId="0">'user stories'!$B$241</definedName>
    <definedName name="_Ref429634286" localSheetId="0">'user stories'!$B$246</definedName>
    <definedName name="_Ref433364452" localSheetId="0">'user stories'!$B$276</definedName>
    <definedName name="_Ref433623292" localSheetId="0">'user stories'!$B$282</definedName>
    <definedName name="_Ref434914664" localSheetId="0">'user stories'!$B$298</definedName>
    <definedName name="_Ref439269576" localSheetId="0">'user stories'!$B$319</definedName>
    <definedName name="_Ref442203910" localSheetId="0">'user stories'!$B$411</definedName>
    <definedName name="_Ref442721735" localSheetId="0">'user stories'!$B$425</definedName>
    <definedName name="_Ref442789482" localSheetId="0">'user stories'!$B$432</definedName>
    <definedName name="_Ref447557034" localSheetId="0">'user stories'!$B$476</definedName>
    <definedName name="_Ref451419371" localSheetId="0">'user stories'!$B$529</definedName>
    <definedName name="_Ref451419386" localSheetId="0">'user stories'!$B$531</definedName>
    <definedName name="_Ref453326402" localSheetId="0">'user stories'!$B$546</definedName>
    <definedName name="_Ref454823527" localSheetId="0">'user stories'!$B$574</definedName>
    <definedName name="_Ref454823557" localSheetId="0">'user stories'!$B$575</definedName>
    <definedName name="_Ref476318457" localSheetId="0">'user stories'!$B$1452</definedName>
    <definedName name="_Ref478631807" localSheetId="0">'user stories'!$B$1529</definedName>
    <definedName name="_Ref481412819" localSheetId="0">'user stories'!$B$1598</definedName>
    <definedName name="_Ref482602631" localSheetId="0">'user stories'!$B$1622</definedName>
    <definedName name="_Ref486596776" localSheetId="0">'user stories'!$B$1706</definedName>
    <definedName name="_Ref493147776" localSheetId="0">'user stories'!$B$1778</definedName>
    <definedName name="_Ref493149534" localSheetId="0">'user stories'!$B$1775</definedName>
    <definedName name="_Ref493149784" localSheetId="0">'user stories'!$B$1779</definedName>
    <definedName name="_Ref493151313" localSheetId="0">'user stories'!$B$1780</definedName>
    <definedName name="_Ref493151905" localSheetId="0">'user stories'!$B$1781</definedName>
    <definedName name="_Ref496255499" localSheetId="0">'user stories'!$B$1870</definedName>
    <definedName name="_Toc430356179" localSheetId="0">'user stories'!$B$248</definedName>
    <definedName name="_Toc430356180" localSheetId="0">'user stories'!$B$249</definedName>
    <definedName name="_Toc430356181" localSheetId="0">'user stories'!$B$250</definedName>
    <definedName name="_Toc430356182" localSheetId="0">'user stories'!$B$251</definedName>
    <definedName name="_Toc430356183" localSheetId="0">'user stories'!$B$252</definedName>
    <definedName name="_Toc430356184" localSheetId="0">'user stories'!$B$253</definedName>
    <definedName name="_Toc430356185" localSheetId="0">'user stories'!$B$254</definedName>
    <definedName name="OLE_LINK10" localSheetId="0">'user stories'!$B$424</definedName>
  </definedNames>
  <calcPr calcId="15251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10" i="1" l="1"/>
  <c r="G2208" i="1"/>
  <c r="G2206" i="1"/>
  <c r="G2200" i="1"/>
  <c r="G2104" i="1"/>
  <c r="G2092" i="1"/>
  <c r="G2083" i="1"/>
  <c r="G2058" i="1"/>
  <c r="G2053" i="1"/>
  <c r="G2049" i="1"/>
  <c r="D2197" i="1" l="1"/>
  <c r="G2196" i="1" l="1"/>
  <c r="G2195" i="1"/>
  <c r="G2194" i="1"/>
  <c r="G2193" i="1"/>
  <c r="G2192" i="1"/>
  <c r="G2191" i="1"/>
  <c r="G2190" i="1"/>
  <c r="G2189" i="1"/>
  <c r="G2188" i="1"/>
  <c r="D2196" i="1"/>
  <c r="D2195" i="1" l="1"/>
  <c r="D2194" i="1"/>
  <c r="D2193" i="1"/>
  <c r="D2192" i="1"/>
  <c r="D2191" i="1" l="1"/>
  <c r="D2190" i="1"/>
  <c r="D2189" i="1"/>
  <c r="D2188" i="1"/>
  <c r="G2187" i="1"/>
  <c r="D2187" i="1"/>
  <c r="G2186" i="1"/>
  <c r="D2186" i="1"/>
  <c r="G2185" i="1"/>
  <c r="D2185" i="1"/>
  <c r="G2184" i="1"/>
  <c r="D2184" i="1"/>
  <c r="D2183" i="1"/>
  <c r="D2180" i="1"/>
  <c r="D2181" i="1"/>
  <c r="D2182" i="1"/>
  <c r="D2179" i="1"/>
  <c r="D2178" i="1"/>
  <c r="D2177" i="1"/>
  <c r="D2165" i="1"/>
  <c r="D2166" i="1"/>
  <c r="D2167" i="1"/>
  <c r="D2168" i="1"/>
  <c r="D2176" i="1"/>
  <c r="G2174" i="1"/>
  <c r="D2174" i="1"/>
  <c r="G2173" i="1"/>
  <c r="D2173" i="1"/>
  <c r="G2172" i="1"/>
  <c r="D2172" i="1"/>
  <c r="G2170" i="1"/>
  <c r="D2170" i="1"/>
  <c r="G2140" i="1"/>
  <c r="G2141" i="1"/>
  <c r="G2142" i="1"/>
  <c r="G2169" i="1"/>
  <c r="D2169" i="1"/>
  <c r="G2164" i="1"/>
  <c r="G2163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G2162" i="1"/>
  <c r="B22" i="4"/>
  <c r="C22" i="4"/>
  <c r="B21" i="4"/>
  <c r="C21" i="4"/>
  <c r="B20" i="4"/>
  <c r="C20" i="4" s="1"/>
  <c r="B19" i="4"/>
  <c r="C19" i="4" s="1"/>
  <c r="D19" i="4" s="1"/>
  <c r="B18" i="4"/>
  <c r="C18" i="4" s="1"/>
  <c r="B17" i="4"/>
  <c r="C17" i="4" s="1"/>
  <c r="C6" i="4"/>
  <c r="C5" i="4"/>
  <c r="C4" i="4"/>
  <c r="C3" i="4"/>
  <c r="C2" i="4"/>
  <c r="AW810" i="3"/>
  <c r="AT794" i="3"/>
  <c r="AK747" i="3"/>
  <c r="AJ747" i="3"/>
  <c r="AI747" i="3"/>
  <c r="AH747" i="3"/>
  <c r="AG747" i="3"/>
  <c r="AF747" i="3"/>
  <c r="AE747" i="3"/>
  <c r="AD747" i="3"/>
  <c r="AC747" i="3"/>
  <c r="AB747" i="3"/>
  <c r="AA747" i="3"/>
  <c r="Z747" i="3"/>
  <c r="AE746" i="3"/>
  <c r="AD746" i="3"/>
  <c r="AC746" i="3"/>
  <c r="AB746" i="3"/>
  <c r="AA746" i="3"/>
  <c r="Z746" i="3"/>
  <c r="AE745" i="3"/>
  <c r="AD745" i="3"/>
  <c r="AC745" i="3"/>
  <c r="AB745" i="3"/>
  <c r="AA745" i="3"/>
  <c r="Z745" i="3"/>
  <c r="AE744" i="3"/>
  <c r="AD744" i="3"/>
  <c r="AC744" i="3"/>
  <c r="AB744" i="3"/>
  <c r="AA744" i="3"/>
  <c r="Z744" i="3"/>
  <c r="AE743" i="3"/>
  <c r="AD743" i="3"/>
  <c r="AC743" i="3"/>
  <c r="AB743" i="3"/>
  <c r="AA743" i="3"/>
  <c r="Z743" i="3"/>
  <c r="N738" i="3"/>
  <c r="M738" i="3"/>
  <c r="L738" i="3"/>
  <c r="K738" i="3"/>
  <c r="J738" i="3"/>
  <c r="I738" i="3"/>
  <c r="H738" i="3"/>
  <c r="G738" i="3"/>
  <c r="F738" i="3"/>
  <c r="L737" i="3"/>
  <c r="K737" i="3"/>
  <c r="J737" i="3"/>
  <c r="I737" i="3"/>
  <c r="H737" i="3"/>
  <c r="G737" i="3"/>
  <c r="F737" i="3"/>
  <c r="L736" i="3"/>
  <c r="K736" i="3"/>
  <c r="J736" i="3"/>
  <c r="I736" i="3"/>
  <c r="H736" i="3"/>
  <c r="G736" i="3"/>
  <c r="F736" i="3"/>
  <c r="L735" i="3"/>
  <c r="K735" i="3"/>
  <c r="J735" i="3"/>
  <c r="I735" i="3"/>
  <c r="H735" i="3"/>
  <c r="G735" i="3"/>
  <c r="F735" i="3"/>
  <c r="L734" i="3"/>
  <c r="K734" i="3"/>
  <c r="J734" i="3"/>
  <c r="I734" i="3"/>
  <c r="H734" i="3"/>
  <c r="G734" i="3"/>
  <c r="F734" i="3"/>
  <c r="L733" i="3"/>
  <c r="K733" i="3"/>
  <c r="J733" i="3"/>
  <c r="I733" i="3"/>
  <c r="H733" i="3"/>
  <c r="G733" i="3"/>
  <c r="F733" i="3"/>
  <c r="L732" i="3"/>
  <c r="K732" i="3"/>
  <c r="J732" i="3"/>
  <c r="I732" i="3"/>
  <c r="H732" i="3"/>
  <c r="G732" i="3"/>
  <c r="F732" i="3"/>
  <c r="L731" i="3"/>
  <c r="K731" i="3"/>
  <c r="J731" i="3"/>
  <c r="I731" i="3"/>
  <c r="H731" i="3"/>
  <c r="G731" i="3"/>
  <c r="F731" i="3"/>
  <c r="L730" i="3"/>
  <c r="K730" i="3"/>
  <c r="J730" i="3"/>
  <c r="I730" i="3"/>
  <c r="H730" i="3"/>
  <c r="G730" i="3"/>
  <c r="F730" i="3"/>
  <c r="L729" i="3"/>
  <c r="K729" i="3"/>
  <c r="J729" i="3"/>
  <c r="I729" i="3"/>
  <c r="H729" i="3"/>
  <c r="G729" i="3"/>
  <c r="F729" i="3"/>
  <c r="L728" i="3"/>
  <c r="K728" i="3"/>
  <c r="J728" i="3"/>
  <c r="I728" i="3"/>
  <c r="H728" i="3"/>
  <c r="G728" i="3"/>
  <c r="F728" i="3"/>
  <c r="L727" i="3"/>
  <c r="K727" i="3"/>
  <c r="J727" i="3"/>
  <c r="I727" i="3"/>
  <c r="H727" i="3"/>
  <c r="G727" i="3"/>
  <c r="F727" i="3"/>
  <c r="L726" i="3"/>
  <c r="K726" i="3"/>
  <c r="J726" i="3"/>
  <c r="I726" i="3"/>
  <c r="H726" i="3"/>
  <c r="G726" i="3"/>
  <c r="F726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P476" i="3"/>
  <c r="BD476" i="3" s="1"/>
  <c r="P475" i="3"/>
  <c r="BD475" i="3" s="1"/>
  <c r="P474" i="3"/>
  <c r="BD474" i="3" s="1"/>
  <c r="P473" i="3"/>
  <c r="BD473" i="3" s="1"/>
  <c r="P472" i="3"/>
  <c r="BD472" i="3" s="1"/>
  <c r="P471" i="3"/>
  <c r="BD471" i="3" s="1"/>
  <c r="P470" i="3"/>
  <c r="BD470" i="3" s="1"/>
  <c r="P469" i="3"/>
  <c r="BD469" i="3" s="1"/>
  <c r="P468" i="3"/>
  <c r="BD468" i="3" s="1"/>
  <c r="P467" i="3"/>
  <c r="BD467" i="3" s="1"/>
  <c r="P466" i="3"/>
  <c r="BD466" i="3" s="1"/>
  <c r="P465" i="3"/>
  <c r="BD465" i="3" s="1"/>
  <c r="P464" i="3"/>
  <c r="BD464" i="3" s="1"/>
  <c r="P463" i="3"/>
  <c r="BD463" i="3" s="1"/>
  <c r="P462" i="3"/>
  <c r="BD462" i="3" s="1"/>
  <c r="P461" i="3"/>
  <c r="BD461" i="3" s="1"/>
  <c r="P460" i="3"/>
  <c r="BD460" i="3" s="1"/>
  <c r="P459" i="3"/>
  <c r="BD459" i="3" s="1"/>
  <c r="P458" i="3"/>
  <c r="BD458" i="3" s="1"/>
  <c r="P457" i="3"/>
  <c r="BD457" i="3" s="1"/>
  <c r="P456" i="3"/>
  <c r="BD456" i="3" s="1"/>
  <c r="P455" i="3"/>
  <c r="BD455" i="3" s="1"/>
  <c r="P454" i="3"/>
  <c r="BD454" i="3" s="1"/>
  <c r="P453" i="3"/>
  <c r="BD453" i="3" s="1"/>
  <c r="P452" i="3"/>
  <c r="BD452" i="3" s="1"/>
  <c r="P451" i="3"/>
  <c r="BD451" i="3" s="1"/>
  <c r="P450" i="3"/>
  <c r="BD450" i="3" s="1"/>
  <c r="P449" i="3"/>
  <c r="BD449" i="3" s="1"/>
  <c r="P448" i="3"/>
  <c r="BD448" i="3" s="1"/>
  <c r="P447" i="3"/>
  <c r="BD447" i="3" s="1"/>
  <c r="P446" i="3"/>
  <c r="BD446" i="3" s="1"/>
  <c r="P445" i="3"/>
  <c r="BD445" i="3" s="1"/>
  <c r="P444" i="3"/>
  <c r="BD444" i="3" s="1"/>
  <c r="P443" i="3"/>
  <c r="BD443" i="3" s="1"/>
  <c r="P442" i="3"/>
  <c r="BD442" i="3" s="1"/>
  <c r="P441" i="3"/>
  <c r="BD441" i="3" s="1"/>
  <c r="P440" i="3"/>
  <c r="BD440" i="3" s="1"/>
  <c r="P439" i="3"/>
  <c r="BD439" i="3" s="1"/>
  <c r="P438" i="3"/>
  <c r="BD438" i="3" s="1"/>
  <c r="P437" i="3"/>
  <c r="BD437" i="3" s="1"/>
  <c r="P436" i="3"/>
  <c r="BD436" i="3" s="1"/>
  <c r="P435" i="3"/>
  <c r="BD435" i="3" s="1"/>
  <c r="P434" i="3"/>
  <c r="BD434" i="3" s="1"/>
  <c r="P433" i="3"/>
  <c r="BD433" i="3" s="1"/>
  <c r="P432" i="3"/>
  <c r="BD432" i="3" s="1"/>
  <c r="P431" i="3"/>
  <c r="BD431" i="3" s="1"/>
  <c r="P430" i="3"/>
  <c r="BD430" i="3" s="1"/>
  <c r="BC418" i="3"/>
  <c r="BD418" i="3" s="1"/>
  <c r="BC414" i="3"/>
  <c r="BD414" i="3" s="1"/>
  <c r="BC413" i="3"/>
  <c r="BD413" i="3" s="1"/>
  <c r="BC412" i="3"/>
  <c r="BD412" i="3" s="1"/>
  <c r="BC411" i="3"/>
  <c r="BD411" i="3" s="1"/>
  <c r="BC409" i="3"/>
  <c r="BD409" i="3" s="1"/>
  <c r="BB406" i="3"/>
  <c r="BC405" i="3"/>
  <c r="BB405" i="3"/>
  <c r="BB404" i="3"/>
  <c r="BC403" i="3"/>
  <c r="BB403" i="3"/>
  <c r="BA403" i="3"/>
  <c r="BC402" i="3"/>
  <c r="BB402" i="3"/>
  <c r="BA402" i="3"/>
  <c r="BC401" i="3"/>
  <c r="BB401" i="3"/>
  <c r="BA401" i="3"/>
  <c r="BC400" i="3"/>
  <c r="BB400" i="3"/>
  <c r="BA400" i="3"/>
  <c r="BC399" i="3"/>
  <c r="BB399" i="3"/>
  <c r="BA399" i="3"/>
  <c r="AZ399" i="3"/>
  <c r="BC398" i="3"/>
  <c r="BB398" i="3"/>
  <c r="BA398" i="3"/>
  <c r="AZ398" i="3"/>
  <c r="BC397" i="3"/>
  <c r="BB397" i="3"/>
  <c r="BA397" i="3"/>
  <c r="AZ397" i="3"/>
  <c r="BC396" i="3"/>
  <c r="BB396" i="3"/>
  <c r="BA396" i="3"/>
  <c r="AZ396" i="3"/>
  <c r="BC395" i="3"/>
  <c r="BB395" i="3"/>
  <c r="BA395" i="3"/>
  <c r="AZ395" i="3"/>
  <c r="BC394" i="3"/>
  <c r="BB394" i="3"/>
  <c r="BA394" i="3"/>
  <c r="AZ394" i="3"/>
  <c r="BC393" i="3"/>
  <c r="BB393" i="3"/>
  <c r="BA393" i="3"/>
  <c r="AZ393" i="3"/>
  <c r="BC392" i="3"/>
  <c r="BB392" i="3"/>
  <c r="BA392" i="3"/>
  <c r="AZ392" i="3"/>
  <c r="BC391" i="3"/>
  <c r="BB391" i="3"/>
  <c r="BA391" i="3"/>
  <c r="AZ391" i="3"/>
  <c r="BC390" i="3"/>
  <c r="BB390" i="3"/>
  <c r="BA390" i="3"/>
  <c r="AZ390" i="3"/>
  <c r="BC389" i="3"/>
  <c r="BB389" i="3"/>
  <c r="BA389" i="3"/>
  <c r="AZ389" i="3"/>
  <c r="BC388" i="3"/>
  <c r="BB388" i="3"/>
  <c r="BA388" i="3"/>
  <c r="AZ388" i="3"/>
  <c r="BC387" i="3"/>
  <c r="BB387" i="3"/>
  <c r="BA387" i="3"/>
  <c r="AZ387" i="3"/>
  <c r="BC386" i="3"/>
  <c r="BB386" i="3"/>
  <c r="BA386" i="3"/>
  <c r="AZ386" i="3"/>
  <c r="BC385" i="3"/>
  <c r="BB385" i="3"/>
  <c r="BA385" i="3"/>
  <c r="AZ385" i="3"/>
  <c r="BC384" i="3"/>
  <c r="BB384" i="3"/>
  <c r="BA384" i="3"/>
  <c r="AZ384" i="3"/>
  <c r="BC383" i="3"/>
  <c r="BB383" i="3"/>
  <c r="BA383" i="3"/>
  <c r="AZ383" i="3"/>
  <c r="BB382" i="3"/>
  <c r="BA382" i="3"/>
  <c r="AZ382" i="3"/>
  <c r="AY382" i="3"/>
  <c r="AX382" i="3"/>
  <c r="BC381" i="3"/>
  <c r="BB381" i="3"/>
  <c r="BA381" i="3"/>
  <c r="AZ381" i="3"/>
  <c r="AY381" i="3"/>
  <c r="AX381" i="3"/>
  <c r="AW381" i="3"/>
  <c r="BC380" i="3"/>
  <c r="BB380" i="3"/>
  <c r="BA380" i="3"/>
  <c r="AZ380" i="3"/>
  <c r="AY380" i="3"/>
  <c r="AX380" i="3"/>
  <c r="AW380" i="3"/>
  <c r="BC379" i="3"/>
  <c r="BB379" i="3"/>
  <c r="BA379" i="3"/>
  <c r="AZ379" i="3"/>
  <c r="AY379" i="3"/>
  <c r="AX379" i="3"/>
  <c r="AW379" i="3"/>
  <c r="BB378" i="3"/>
  <c r="BA378" i="3"/>
  <c r="AZ378" i="3"/>
  <c r="AY378" i="3"/>
  <c r="AX378" i="3"/>
  <c r="AW378" i="3"/>
  <c r="BC377" i="3"/>
  <c r="BB377" i="3"/>
  <c r="BA377" i="3"/>
  <c r="AZ377" i="3"/>
  <c r="AY377" i="3"/>
  <c r="AX377" i="3"/>
  <c r="AW377" i="3"/>
  <c r="BC376" i="3"/>
  <c r="BB376" i="3"/>
  <c r="BA376" i="3"/>
  <c r="AZ376" i="3"/>
  <c r="AY376" i="3"/>
  <c r="AX376" i="3"/>
  <c r="AW376" i="3"/>
  <c r="AV376" i="3"/>
  <c r="BC375" i="3"/>
  <c r="BB375" i="3"/>
  <c r="BA375" i="3"/>
  <c r="AZ375" i="3"/>
  <c r="AY375" i="3"/>
  <c r="AX375" i="3"/>
  <c r="AW375" i="3"/>
  <c r="AV375" i="3"/>
  <c r="BC374" i="3"/>
  <c r="BB374" i="3"/>
  <c r="BA374" i="3"/>
  <c r="AZ374" i="3"/>
  <c r="AY374" i="3"/>
  <c r="AX374" i="3"/>
  <c r="AW374" i="3"/>
  <c r="AV374" i="3"/>
  <c r="BC373" i="3"/>
  <c r="BB373" i="3"/>
  <c r="BA373" i="3"/>
  <c r="AZ373" i="3"/>
  <c r="AY373" i="3"/>
  <c r="AX373" i="3"/>
  <c r="AW373" i="3"/>
  <c r="AV373" i="3"/>
  <c r="AU373" i="3"/>
  <c r="BC372" i="3"/>
  <c r="BB372" i="3"/>
  <c r="BA372" i="3"/>
  <c r="AZ372" i="3"/>
  <c r="AY372" i="3"/>
  <c r="AX372" i="3"/>
  <c r="AW372" i="3"/>
  <c r="AV372" i="3"/>
  <c r="AU372" i="3"/>
  <c r="BC371" i="3"/>
  <c r="BB371" i="3"/>
  <c r="BA371" i="3"/>
  <c r="AZ371" i="3"/>
  <c r="AY371" i="3"/>
  <c r="AX371" i="3"/>
  <c r="AW371" i="3"/>
  <c r="AV371" i="3"/>
  <c r="AU371" i="3"/>
  <c r="BC370" i="3"/>
  <c r="BB370" i="3"/>
  <c r="BA370" i="3"/>
  <c r="AZ370" i="3"/>
  <c r="AY370" i="3"/>
  <c r="AX370" i="3"/>
  <c r="AW370" i="3"/>
  <c r="AV370" i="3"/>
  <c r="AU370" i="3"/>
  <c r="BC369" i="3"/>
  <c r="BB369" i="3"/>
  <c r="BA369" i="3"/>
  <c r="AZ369" i="3"/>
  <c r="AY369" i="3"/>
  <c r="AX369" i="3"/>
  <c r="AW369" i="3"/>
  <c r="AV369" i="3"/>
  <c r="AU369" i="3"/>
  <c r="BC368" i="3"/>
  <c r="BB368" i="3"/>
  <c r="BA368" i="3"/>
  <c r="AZ368" i="3"/>
  <c r="AY368" i="3"/>
  <c r="AX368" i="3"/>
  <c r="AW368" i="3"/>
  <c r="AV368" i="3"/>
  <c r="AU368" i="3"/>
  <c r="BC367" i="3"/>
  <c r="BB367" i="3"/>
  <c r="BA367" i="3"/>
  <c r="AZ367" i="3"/>
  <c r="AY367" i="3"/>
  <c r="AX367" i="3"/>
  <c r="AW367" i="3"/>
  <c r="AV367" i="3"/>
  <c r="AU367" i="3"/>
  <c r="BC366" i="3"/>
  <c r="BB366" i="3"/>
  <c r="BA366" i="3"/>
  <c r="AZ366" i="3"/>
  <c r="AY366" i="3"/>
  <c r="AX366" i="3"/>
  <c r="AW366" i="3"/>
  <c r="AV366" i="3"/>
  <c r="AU366" i="3"/>
  <c r="BC365" i="3"/>
  <c r="BB365" i="3"/>
  <c r="BA365" i="3"/>
  <c r="AZ365" i="3"/>
  <c r="AY365" i="3"/>
  <c r="AX365" i="3"/>
  <c r="AW365" i="3"/>
  <c r="AV365" i="3"/>
  <c r="AU365" i="3"/>
  <c r="AT365" i="3"/>
  <c r="BC364" i="3"/>
  <c r="BB364" i="3"/>
  <c r="BA364" i="3"/>
  <c r="AZ364" i="3"/>
  <c r="AY364" i="3"/>
  <c r="AX364" i="3"/>
  <c r="AW364" i="3"/>
  <c r="AV364" i="3"/>
  <c r="AU364" i="3"/>
  <c r="AT364" i="3"/>
  <c r="BC363" i="3"/>
  <c r="BB363" i="3"/>
  <c r="BA363" i="3"/>
  <c r="AZ363" i="3"/>
  <c r="AY363" i="3"/>
  <c r="AX363" i="3"/>
  <c r="AW363" i="3"/>
  <c r="AV363" i="3"/>
  <c r="AU363" i="3"/>
  <c r="AT363" i="3"/>
  <c r="BC362" i="3"/>
  <c r="BB362" i="3"/>
  <c r="BA362" i="3"/>
  <c r="AZ362" i="3"/>
  <c r="AY362" i="3"/>
  <c r="AX362" i="3"/>
  <c r="AW362" i="3"/>
  <c r="AV362" i="3"/>
  <c r="AU362" i="3"/>
  <c r="AT362" i="3"/>
  <c r="BC361" i="3"/>
  <c r="BB361" i="3"/>
  <c r="BA361" i="3"/>
  <c r="AZ361" i="3"/>
  <c r="AY361" i="3"/>
  <c r="AX361" i="3"/>
  <c r="AW361" i="3"/>
  <c r="AV361" i="3"/>
  <c r="AU361" i="3"/>
  <c r="AT361" i="3"/>
  <c r="BC360" i="3"/>
  <c r="BB360" i="3"/>
  <c r="BA360" i="3"/>
  <c r="AZ360" i="3"/>
  <c r="AY360" i="3"/>
  <c r="AX360" i="3"/>
  <c r="AW360" i="3"/>
  <c r="AV360" i="3"/>
  <c r="AU360" i="3"/>
  <c r="AT360" i="3"/>
  <c r="BC359" i="3"/>
  <c r="BB359" i="3"/>
  <c r="BA359" i="3"/>
  <c r="AZ359" i="3"/>
  <c r="AY359" i="3"/>
  <c r="AX359" i="3"/>
  <c r="AW359" i="3"/>
  <c r="AV359" i="3"/>
  <c r="AU359" i="3"/>
  <c r="AT359" i="3"/>
  <c r="AS359" i="3"/>
  <c r="BC358" i="3"/>
  <c r="BB358" i="3"/>
  <c r="BA358" i="3"/>
  <c r="AZ358" i="3"/>
  <c r="AY358" i="3"/>
  <c r="AX358" i="3"/>
  <c r="AW358" i="3"/>
  <c r="AV358" i="3"/>
  <c r="AU358" i="3"/>
  <c r="AT358" i="3"/>
  <c r="AS358" i="3"/>
  <c r="BC357" i="3"/>
  <c r="BB357" i="3"/>
  <c r="BA357" i="3"/>
  <c r="AZ357" i="3"/>
  <c r="AY357" i="3"/>
  <c r="AX357" i="3"/>
  <c r="AW357" i="3"/>
  <c r="AV357" i="3"/>
  <c r="AU357" i="3"/>
  <c r="AT357" i="3"/>
  <c r="AS357" i="3"/>
  <c r="BC356" i="3"/>
  <c r="BB356" i="3"/>
  <c r="BA356" i="3"/>
  <c r="AZ356" i="3"/>
  <c r="AY356" i="3"/>
  <c r="AX356" i="3"/>
  <c r="AW356" i="3"/>
  <c r="AV356" i="3"/>
  <c r="AU356" i="3"/>
  <c r="AT356" i="3"/>
  <c r="AS356" i="3"/>
  <c r="BC355" i="3"/>
  <c r="BB355" i="3"/>
  <c r="BA355" i="3"/>
  <c r="AZ355" i="3"/>
  <c r="AY355" i="3"/>
  <c r="AX355" i="3"/>
  <c r="AW355" i="3"/>
  <c r="AV355" i="3"/>
  <c r="AU355" i="3"/>
  <c r="AT355" i="3"/>
  <c r="AS355" i="3"/>
  <c r="BC354" i="3"/>
  <c r="BB354" i="3"/>
  <c r="BA354" i="3"/>
  <c r="AZ354" i="3"/>
  <c r="AY354" i="3"/>
  <c r="AX354" i="3"/>
  <c r="AW354" i="3"/>
  <c r="AV354" i="3"/>
  <c r="AU354" i="3"/>
  <c r="AT354" i="3"/>
  <c r="AS354" i="3"/>
  <c r="BC353" i="3"/>
  <c r="BB353" i="3"/>
  <c r="BA353" i="3"/>
  <c r="AZ353" i="3"/>
  <c r="AY353" i="3"/>
  <c r="AX353" i="3"/>
  <c r="AW353" i="3"/>
  <c r="AV353" i="3"/>
  <c r="AU353" i="3"/>
  <c r="AT353" i="3"/>
  <c r="AS353" i="3"/>
  <c r="BC352" i="3"/>
  <c r="BB352" i="3"/>
  <c r="BA352" i="3"/>
  <c r="AZ352" i="3"/>
  <c r="AY352" i="3"/>
  <c r="AX352" i="3"/>
  <c r="AW352" i="3"/>
  <c r="AV352" i="3"/>
  <c r="AU352" i="3"/>
  <c r="AT352" i="3"/>
  <c r="AS352" i="3"/>
  <c r="BB351" i="3"/>
  <c r="BA351" i="3"/>
  <c r="AZ351" i="3"/>
  <c r="AY351" i="3"/>
  <c r="AX351" i="3"/>
  <c r="AW351" i="3"/>
  <c r="AV351" i="3"/>
  <c r="AU351" i="3"/>
  <c r="AT351" i="3"/>
  <c r="AS351" i="3"/>
  <c r="BC350" i="3"/>
  <c r="BB350" i="3"/>
  <c r="BA350" i="3"/>
  <c r="AZ350" i="3"/>
  <c r="AY350" i="3"/>
  <c r="AX350" i="3"/>
  <c r="AW350" i="3"/>
  <c r="AV350" i="3"/>
  <c r="AU350" i="3"/>
  <c r="AT350" i="3"/>
  <c r="AS350" i="3"/>
  <c r="BC349" i="3"/>
  <c r="BB349" i="3"/>
  <c r="BA349" i="3"/>
  <c r="AZ349" i="3"/>
  <c r="AY349" i="3"/>
  <c r="AX349" i="3"/>
  <c r="AW349" i="3"/>
  <c r="AV349" i="3"/>
  <c r="AU349" i="3"/>
  <c r="AT349" i="3"/>
  <c r="AS349" i="3"/>
  <c r="BB348" i="3"/>
  <c r="BA348" i="3"/>
  <c r="AZ348" i="3"/>
  <c r="AY348" i="3"/>
  <c r="AX348" i="3"/>
  <c r="AW348" i="3"/>
  <c r="AV348" i="3"/>
  <c r="AU348" i="3"/>
  <c r="AT348" i="3"/>
  <c r="AS348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K318" i="3"/>
  <c r="AJ318" i="3"/>
  <c r="AI318" i="3"/>
  <c r="AH318" i="3"/>
  <c r="AG318" i="3"/>
  <c r="AF318" i="3"/>
  <c r="AE318" i="3"/>
  <c r="AD318" i="3"/>
  <c r="AC318" i="3"/>
  <c r="AB318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K317" i="3"/>
  <c r="AJ317" i="3"/>
  <c r="AI317" i="3"/>
  <c r="AH317" i="3"/>
  <c r="AG317" i="3"/>
  <c r="AF317" i="3"/>
  <c r="AE317" i="3"/>
  <c r="AD317" i="3"/>
  <c r="AC317" i="3"/>
  <c r="AB317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K316" i="3"/>
  <c r="AJ316" i="3"/>
  <c r="AI316" i="3"/>
  <c r="AH316" i="3"/>
  <c r="AG316" i="3"/>
  <c r="AF316" i="3"/>
  <c r="AE316" i="3"/>
  <c r="AD316" i="3"/>
  <c r="AC316" i="3"/>
  <c r="AB316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BC203" i="3"/>
  <c r="BC846" i="3" s="1"/>
  <c r="BD846" i="3" s="1"/>
  <c r="BC202" i="3"/>
  <c r="BC845" i="3" s="1"/>
  <c r="BD845" i="3" s="1"/>
  <c r="BC200" i="3"/>
  <c r="BC843" i="3" s="1"/>
  <c r="BD843" i="3" s="1"/>
  <c r="BC191" i="3"/>
  <c r="BC834" i="3" s="1"/>
  <c r="BC189" i="3"/>
  <c r="BC832" i="3" s="1"/>
  <c r="BC188" i="3"/>
  <c r="BC831" i="3" s="1"/>
  <c r="BB188" i="3"/>
  <c r="BB831" i="3" s="1"/>
  <c r="BA188" i="3"/>
  <c r="BA831" i="3" s="1"/>
  <c r="BB187" i="3"/>
  <c r="BB830" i="3" s="1"/>
  <c r="BA186" i="3"/>
  <c r="BA829" i="3" s="1"/>
  <c r="BC185" i="3"/>
  <c r="BC828" i="3" s="1"/>
  <c r="BB185" i="3"/>
  <c r="BB828" i="3" s="1"/>
  <c r="BC183" i="3"/>
  <c r="BC826" i="3" s="1"/>
  <c r="BB183" i="3"/>
  <c r="BB826" i="3" s="1"/>
  <c r="BA183" i="3"/>
  <c r="BA826" i="3" s="1"/>
  <c r="BC182" i="3"/>
  <c r="BC825" i="3" s="1"/>
  <c r="BB182" i="3"/>
  <c r="BB825" i="3" s="1"/>
  <c r="BC181" i="3"/>
  <c r="BC824" i="3" s="1"/>
  <c r="BA181" i="3"/>
  <c r="BA824" i="3" s="1"/>
  <c r="AZ181" i="3"/>
  <c r="AZ824" i="3" s="1"/>
  <c r="BB180" i="3"/>
  <c r="BB823" i="3" s="1"/>
  <c r="BC179" i="3"/>
  <c r="BC822" i="3" s="1"/>
  <c r="BB179" i="3"/>
  <c r="BB822" i="3" s="1"/>
  <c r="BC178" i="3"/>
  <c r="BC821" i="3" s="1"/>
  <c r="BB178" i="3"/>
  <c r="BB821" i="3" s="1"/>
  <c r="BC177" i="3"/>
  <c r="BC820" i="3" s="1"/>
  <c r="BB177" i="3"/>
  <c r="BB820" i="3" s="1"/>
  <c r="AZ177" i="3"/>
  <c r="AZ820" i="3" s="1"/>
  <c r="BC176" i="3"/>
  <c r="BC819" i="3" s="1"/>
  <c r="BC175" i="3"/>
  <c r="BC818" i="3" s="1"/>
  <c r="BA175" i="3"/>
  <c r="BA818" i="3" s="1"/>
  <c r="BA174" i="3"/>
  <c r="BA817" i="3" s="1"/>
  <c r="BC173" i="3"/>
  <c r="BC816" i="3" s="1"/>
  <c r="BA173" i="3"/>
  <c r="BA816" i="3" s="1"/>
  <c r="BB172" i="3"/>
  <c r="BB815" i="3" s="1"/>
  <c r="BB171" i="3"/>
  <c r="BB814" i="3" s="1"/>
  <c r="BC169" i="3"/>
  <c r="BC812" i="3" s="1"/>
  <c r="BB169" i="3"/>
  <c r="BB812" i="3" s="1"/>
  <c r="BB168" i="3"/>
  <c r="BB811" i="3" s="1"/>
  <c r="BA168" i="3"/>
  <c r="BA811" i="3" s="1"/>
  <c r="BC167" i="3"/>
  <c r="BC810" i="3" s="1"/>
  <c r="AZ167" i="3"/>
  <c r="AZ810" i="3" s="1"/>
  <c r="AX167" i="3"/>
  <c r="AX810" i="3" s="1"/>
  <c r="BC166" i="3"/>
  <c r="BC809" i="3" s="1"/>
  <c r="BB166" i="3"/>
  <c r="BB809" i="3" s="1"/>
  <c r="BA166" i="3"/>
  <c r="BA809" i="3" s="1"/>
  <c r="AZ166" i="3"/>
  <c r="AZ809" i="3" s="1"/>
  <c r="AY166" i="3"/>
  <c r="AY809" i="3" s="1"/>
  <c r="AW166" i="3"/>
  <c r="AW809" i="3" s="1"/>
  <c r="BC165" i="3"/>
  <c r="BC808" i="3" s="1"/>
  <c r="BB165" i="3"/>
  <c r="BB808" i="3" s="1"/>
  <c r="BA165" i="3"/>
  <c r="BA808" i="3" s="1"/>
  <c r="AZ165" i="3"/>
  <c r="AZ808" i="3" s="1"/>
  <c r="AY165" i="3"/>
  <c r="AY808" i="3" s="1"/>
  <c r="AW165" i="3"/>
  <c r="AW808" i="3" s="1"/>
  <c r="BC164" i="3"/>
  <c r="BC807" i="3" s="1"/>
  <c r="BB164" i="3"/>
  <c r="BB807" i="3" s="1"/>
  <c r="BA164" i="3"/>
  <c r="BA807" i="3" s="1"/>
  <c r="AZ164" i="3"/>
  <c r="AZ807" i="3" s="1"/>
  <c r="AY164" i="3"/>
  <c r="AY807" i="3" s="1"/>
  <c r="AX164" i="3"/>
  <c r="AX807" i="3" s="1"/>
  <c r="BC163" i="3"/>
  <c r="BC806" i="3" s="1"/>
  <c r="BB163" i="3"/>
  <c r="BB806" i="3" s="1"/>
  <c r="BA163" i="3"/>
  <c r="BA806" i="3" s="1"/>
  <c r="AY163" i="3"/>
  <c r="AY806" i="3" s="1"/>
  <c r="BC162" i="3"/>
  <c r="BC805" i="3" s="1"/>
  <c r="BB162" i="3"/>
  <c r="BB805" i="3" s="1"/>
  <c r="BA162" i="3"/>
  <c r="BA805" i="3" s="1"/>
  <c r="AZ162" i="3"/>
  <c r="AZ805" i="3" s="1"/>
  <c r="AY162" i="3"/>
  <c r="AY805" i="3" s="1"/>
  <c r="BC161" i="3"/>
  <c r="BC804" i="3" s="1"/>
  <c r="BB161" i="3"/>
  <c r="BB804" i="3" s="1"/>
  <c r="BA161" i="3"/>
  <c r="BA804" i="3" s="1"/>
  <c r="AZ161" i="3"/>
  <c r="AZ804" i="3" s="1"/>
  <c r="AY161" i="3"/>
  <c r="AY804" i="3" s="1"/>
  <c r="AX161" i="3"/>
  <c r="AX804" i="3" s="1"/>
  <c r="AW161" i="3"/>
  <c r="AW804" i="3" s="1"/>
  <c r="BC160" i="3"/>
  <c r="BC803" i="3" s="1"/>
  <c r="BB160" i="3"/>
  <c r="BB803" i="3" s="1"/>
  <c r="BA160" i="3"/>
  <c r="BA803" i="3" s="1"/>
  <c r="AY160" i="3"/>
  <c r="AY803" i="3" s="1"/>
  <c r="AX160" i="3"/>
  <c r="AX803" i="3" s="1"/>
  <c r="BC159" i="3"/>
  <c r="BC802" i="3" s="1"/>
  <c r="BB159" i="3"/>
  <c r="BB802" i="3" s="1"/>
  <c r="BA159" i="3"/>
  <c r="BA802" i="3" s="1"/>
  <c r="AZ159" i="3"/>
  <c r="AZ802" i="3" s="1"/>
  <c r="AY159" i="3"/>
  <c r="AY802" i="3" s="1"/>
  <c r="AX159" i="3"/>
  <c r="AX802" i="3" s="1"/>
  <c r="AW159" i="3"/>
  <c r="AW802" i="3" s="1"/>
  <c r="BC158" i="3"/>
  <c r="BC801" i="3" s="1"/>
  <c r="BB158" i="3"/>
  <c r="BB801" i="3" s="1"/>
  <c r="BA158" i="3"/>
  <c r="BA801" i="3" s="1"/>
  <c r="AY158" i="3"/>
  <c r="AY801" i="3" s="1"/>
  <c r="AX158" i="3"/>
  <c r="AX801" i="3" s="1"/>
  <c r="AW158" i="3"/>
  <c r="AW801" i="3" s="1"/>
  <c r="AV158" i="3"/>
  <c r="AV801" i="3" s="1"/>
  <c r="BC157" i="3"/>
  <c r="BC800" i="3" s="1"/>
  <c r="BB157" i="3"/>
  <c r="BB800" i="3" s="1"/>
  <c r="BA157" i="3"/>
  <c r="BA800" i="3" s="1"/>
  <c r="AZ157" i="3"/>
  <c r="AZ800" i="3" s="1"/>
  <c r="AY157" i="3"/>
  <c r="AY800" i="3" s="1"/>
  <c r="AX157" i="3"/>
  <c r="AX800" i="3" s="1"/>
  <c r="AW157" i="3"/>
  <c r="AW800" i="3" s="1"/>
  <c r="BC156" i="3"/>
  <c r="BC799" i="3" s="1"/>
  <c r="BB156" i="3"/>
  <c r="BB799" i="3" s="1"/>
  <c r="BA156" i="3"/>
  <c r="BA799" i="3" s="1"/>
  <c r="AZ156" i="3"/>
  <c r="AZ799" i="3" s="1"/>
  <c r="AY156" i="3"/>
  <c r="AY799" i="3" s="1"/>
  <c r="AX156" i="3"/>
  <c r="AX799" i="3" s="1"/>
  <c r="AU156" i="3"/>
  <c r="AU799" i="3" s="1"/>
  <c r="BC155" i="3"/>
  <c r="BC798" i="3" s="1"/>
  <c r="BB155" i="3"/>
  <c r="BB798" i="3" s="1"/>
  <c r="BA155" i="3"/>
  <c r="BA798" i="3" s="1"/>
  <c r="AZ155" i="3"/>
  <c r="AZ798" i="3" s="1"/>
  <c r="AY155" i="3"/>
  <c r="AY798" i="3" s="1"/>
  <c r="AX155" i="3"/>
  <c r="AX798" i="3" s="1"/>
  <c r="AW155" i="3"/>
  <c r="AW798" i="3" s="1"/>
  <c r="AV155" i="3"/>
  <c r="AV798" i="3" s="1"/>
  <c r="AU155" i="3"/>
  <c r="AU798" i="3" s="1"/>
  <c r="BB154" i="3"/>
  <c r="BB797" i="3" s="1"/>
  <c r="AY154" i="3"/>
  <c r="AY797" i="3" s="1"/>
  <c r="BC153" i="3"/>
  <c r="BC796" i="3" s="1"/>
  <c r="BB153" i="3"/>
  <c r="BB796" i="3" s="1"/>
  <c r="BA153" i="3"/>
  <c r="BA796" i="3" s="1"/>
  <c r="AY153" i="3"/>
  <c r="AY796" i="3" s="1"/>
  <c r="AX153" i="3"/>
  <c r="AX796" i="3" s="1"/>
  <c r="BC152" i="3"/>
  <c r="BC795" i="3" s="1"/>
  <c r="BB152" i="3"/>
  <c r="BB795" i="3" s="1"/>
  <c r="BA152" i="3"/>
  <c r="BA795" i="3" s="1"/>
  <c r="AZ152" i="3"/>
  <c r="AZ795" i="3" s="1"/>
  <c r="AY152" i="3"/>
  <c r="AY795" i="3" s="1"/>
  <c r="AX152" i="3"/>
  <c r="AX795" i="3" s="1"/>
  <c r="AW152" i="3"/>
  <c r="AW795" i="3" s="1"/>
  <c r="AV152" i="3"/>
  <c r="AV795" i="3" s="1"/>
  <c r="AU152" i="3"/>
  <c r="AU795" i="3" s="1"/>
  <c r="BC151" i="3"/>
  <c r="BC794" i="3" s="1"/>
  <c r="BB151" i="3"/>
  <c r="BB794" i="3" s="1"/>
  <c r="BA151" i="3"/>
  <c r="BA794" i="3" s="1"/>
  <c r="AZ151" i="3"/>
  <c r="AZ794" i="3" s="1"/>
  <c r="AY151" i="3"/>
  <c r="AY794" i="3" s="1"/>
  <c r="AX151" i="3"/>
  <c r="AX794" i="3" s="1"/>
  <c r="AW151" i="3"/>
  <c r="AW794" i="3" s="1"/>
  <c r="AV151" i="3"/>
  <c r="AV794" i="3" s="1"/>
  <c r="AU151" i="3"/>
  <c r="AU794" i="3" s="1"/>
  <c r="BC150" i="3"/>
  <c r="BC793" i="3" s="1"/>
  <c r="BB150" i="3"/>
  <c r="BB793" i="3" s="1"/>
  <c r="BA150" i="3"/>
  <c r="BA793" i="3" s="1"/>
  <c r="AZ150" i="3"/>
  <c r="AZ793" i="3" s="1"/>
  <c r="AY150" i="3"/>
  <c r="AY793" i="3" s="1"/>
  <c r="AX150" i="3"/>
  <c r="AX793" i="3" s="1"/>
  <c r="AT150" i="3"/>
  <c r="AT793" i="3" s="1"/>
  <c r="BC149" i="3"/>
  <c r="BC792" i="3" s="1"/>
  <c r="BB149" i="3"/>
  <c r="BB792" i="3" s="1"/>
  <c r="BA149" i="3"/>
  <c r="BA792" i="3" s="1"/>
  <c r="AZ149" i="3"/>
  <c r="AZ792" i="3" s="1"/>
  <c r="AY149" i="3"/>
  <c r="AY792" i="3" s="1"/>
  <c r="AU149" i="3"/>
  <c r="AU792" i="3" s="1"/>
  <c r="BC148" i="3"/>
  <c r="BC791" i="3" s="1"/>
  <c r="BB148" i="3"/>
  <c r="BB791" i="3" s="1"/>
  <c r="BA148" i="3"/>
  <c r="BA791" i="3" s="1"/>
  <c r="AZ148" i="3"/>
  <c r="AZ791" i="3" s="1"/>
  <c r="AY148" i="3"/>
  <c r="AY791" i="3" s="1"/>
  <c r="AX148" i="3"/>
  <c r="AX791" i="3" s="1"/>
  <c r="AW148" i="3"/>
  <c r="AW791" i="3" s="1"/>
  <c r="BC147" i="3"/>
  <c r="BC790" i="3" s="1"/>
  <c r="BA147" i="3"/>
  <c r="BA790" i="3" s="1"/>
  <c r="AZ147" i="3"/>
  <c r="AZ790" i="3" s="1"/>
  <c r="AY147" i="3"/>
  <c r="AY790" i="3" s="1"/>
  <c r="AX147" i="3"/>
  <c r="AX790" i="3" s="1"/>
  <c r="AW147" i="3"/>
  <c r="AW790" i="3" s="1"/>
  <c r="AV147" i="3"/>
  <c r="AV790" i="3" s="1"/>
  <c r="BC146" i="3"/>
  <c r="BC789" i="3" s="1"/>
  <c r="BB146" i="3"/>
  <c r="BB789" i="3" s="1"/>
  <c r="BA146" i="3"/>
  <c r="BA789" i="3" s="1"/>
  <c r="AZ146" i="3"/>
  <c r="AZ789" i="3" s="1"/>
  <c r="AY146" i="3"/>
  <c r="AY789" i="3" s="1"/>
  <c r="AW146" i="3"/>
  <c r="AW789" i="3" s="1"/>
  <c r="AV146" i="3"/>
  <c r="AV789" i="3" s="1"/>
  <c r="AT146" i="3"/>
  <c r="AT789" i="3" s="1"/>
  <c r="BC145" i="3"/>
  <c r="BC788" i="3" s="1"/>
  <c r="BB145" i="3"/>
  <c r="BB788" i="3" s="1"/>
  <c r="BA145" i="3"/>
  <c r="BA788" i="3" s="1"/>
  <c r="AY145" i="3"/>
  <c r="AY788" i="3" s="1"/>
  <c r="BC144" i="3"/>
  <c r="BC787" i="3" s="1"/>
  <c r="BB144" i="3"/>
  <c r="BB787" i="3" s="1"/>
  <c r="BA144" i="3"/>
  <c r="BA787" i="3" s="1"/>
  <c r="AZ144" i="3"/>
  <c r="AZ787" i="3" s="1"/>
  <c r="AY144" i="3"/>
  <c r="AY787" i="3" s="1"/>
  <c r="AX144" i="3"/>
  <c r="AX787" i="3" s="1"/>
  <c r="AV144" i="3"/>
  <c r="AV787" i="3" s="1"/>
  <c r="AU144" i="3"/>
  <c r="AU787" i="3" s="1"/>
  <c r="AS144" i="3"/>
  <c r="AS787" i="3" s="1"/>
  <c r="BC143" i="3"/>
  <c r="BC786" i="3" s="1"/>
  <c r="BB143" i="3"/>
  <c r="BB786" i="3" s="1"/>
  <c r="BA143" i="3"/>
  <c r="BA786" i="3" s="1"/>
  <c r="AZ143" i="3"/>
  <c r="AZ786" i="3" s="1"/>
  <c r="AY143" i="3"/>
  <c r="AY786" i="3" s="1"/>
  <c r="AW143" i="3"/>
  <c r="AW786" i="3" s="1"/>
  <c r="AV143" i="3"/>
  <c r="AV786" i="3" s="1"/>
  <c r="AU143" i="3"/>
  <c r="AU786" i="3" s="1"/>
  <c r="AS143" i="3"/>
  <c r="AS786" i="3" s="1"/>
  <c r="BC142" i="3"/>
  <c r="BC785" i="3" s="1"/>
  <c r="BB142" i="3"/>
  <c r="BB785" i="3" s="1"/>
  <c r="BA142" i="3"/>
  <c r="BA785" i="3" s="1"/>
  <c r="AZ142" i="3"/>
  <c r="AZ785" i="3" s="1"/>
  <c r="AY142" i="3"/>
  <c r="AY785" i="3" s="1"/>
  <c r="AX142" i="3"/>
  <c r="AX785" i="3" s="1"/>
  <c r="AW142" i="3"/>
  <c r="AW785" i="3" s="1"/>
  <c r="AV142" i="3"/>
  <c r="AV785" i="3" s="1"/>
  <c r="AU142" i="3"/>
  <c r="AU785" i="3" s="1"/>
  <c r="AT142" i="3"/>
  <c r="AT785" i="3" s="1"/>
  <c r="AS142" i="3"/>
  <c r="AS785" i="3" s="1"/>
  <c r="BC141" i="3"/>
  <c r="BC784" i="3" s="1"/>
  <c r="BB141" i="3"/>
  <c r="BB784" i="3" s="1"/>
  <c r="BA141" i="3"/>
  <c r="BA784" i="3" s="1"/>
  <c r="AZ141" i="3"/>
  <c r="AZ784" i="3" s="1"/>
  <c r="AY141" i="3"/>
  <c r="AY784" i="3" s="1"/>
  <c r="AX141" i="3"/>
  <c r="AX784" i="3" s="1"/>
  <c r="AW141" i="3"/>
  <c r="AW784" i="3" s="1"/>
  <c r="AV141" i="3"/>
  <c r="AV784" i="3" s="1"/>
  <c r="AU141" i="3"/>
  <c r="AU784" i="3" s="1"/>
  <c r="AS141" i="3"/>
  <c r="AS784" i="3" s="1"/>
  <c r="BC140" i="3"/>
  <c r="BC783" i="3" s="1"/>
  <c r="BB140" i="3"/>
  <c r="BB783" i="3" s="1"/>
  <c r="BA140" i="3"/>
  <c r="BA783" i="3" s="1"/>
  <c r="AZ140" i="3"/>
  <c r="AZ783" i="3" s="1"/>
  <c r="AY140" i="3"/>
  <c r="AY783" i="3" s="1"/>
  <c r="AX140" i="3"/>
  <c r="AX783" i="3" s="1"/>
  <c r="AW140" i="3"/>
  <c r="AW783" i="3" s="1"/>
  <c r="AV140" i="3"/>
  <c r="AV783" i="3" s="1"/>
  <c r="AT140" i="3"/>
  <c r="AT783" i="3" s="1"/>
  <c r="AS140" i="3"/>
  <c r="BC139" i="3"/>
  <c r="BC782" i="3" s="1"/>
  <c r="BB139" i="3"/>
  <c r="BB782" i="3" s="1"/>
  <c r="BA139" i="3"/>
  <c r="BA782" i="3" s="1"/>
  <c r="AZ139" i="3"/>
  <c r="AZ782" i="3" s="1"/>
  <c r="AY139" i="3"/>
  <c r="AY782" i="3" s="1"/>
  <c r="AX139" i="3"/>
  <c r="AX782" i="3" s="1"/>
  <c r="AT139" i="3"/>
  <c r="AT782" i="3" s="1"/>
  <c r="AS139" i="3"/>
  <c r="AS782" i="3" s="1"/>
  <c r="BB138" i="3"/>
  <c r="BB781" i="3" s="1"/>
  <c r="AY138" i="3"/>
  <c r="AY781" i="3" s="1"/>
  <c r="AX138" i="3"/>
  <c r="AX781" i="3" s="1"/>
  <c r="AW138" i="3"/>
  <c r="AW781" i="3" s="1"/>
  <c r="AU138" i="3"/>
  <c r="AU781" i="3" s="1"/>
  <c r="AT138" i="3"/>
  <c r="AT781" i="3" s="1"/>
  <c r="AS138" i="3"/>
  <c r="BC137" i="3"/>
  <c r="BC780" i="3" s="1"/>
  <c r="BB137" i="3"/>
  <c r="BB780" i="3" s="1"/>
  <c r="BA137" i="3"/>
  <c r="BA780" i="3" s="1"/>
  <c r="AZ137" i="3"/>
  <c r="AZ780" i="3" s="1"/>
  <c r="AY137" i="3"/>
  <c r="AY780" i="3" s="1"/>
  <c r="AX137" i="3"/>
  <c r="AX780" i="3" s="1"/>
  <c r="AW137" i="3"/>
  <c r="AW780" i="3" s="1"/>
  <c r="AV137" i="3"/>
  <c r="AV780" i="3" s="1"/>
  <c r="AT137" i="3"/>
  <c r="AT780" i="3" s="1"/>
  <c r="AY136" i="3"/>
  <c r="AY779" i="3" s="1"/>
  <c r="AW136" i="3"/>
  <c r="AW779" i="3" s="1"/>
  <c r="BC135" i="3"/>
  <c r="BC778" i="3" s="1"/>
  <c r="BB135" i="3"/>
  <c r="BB778" i="3" s="1"/>
  <c r="BA135" i="3"/>
  <c r="BA778" i="3" s="1"/>
  <c r="AZ135" i="3"/>
  <c r="AZ778" i="3" s="1"/>
  <c r="AY135" i="3"/>
  <c r="AY778" i="3" s="1"/>
  <c r="AX135" i="3"/>
  <c r="AX778" i="3" s="1"/>
  <c r="AW135" i="3"/>
  <c r="AW778" i="3" s="1"/>
  <c r="AV135" i="3"/>
  <c r="AV778" i="3" s="1"/>
  <c r="AU135" i="3"/>
  <c r="AU778" i="3" s="1"/>
  <c r="AT135" i="3"/>
  <c r="AT778" i="3" s="1"/>
  <c r="BC134" i="3"/>
  <c r="BC777" i="3" s="1"/>
  <c r="BB134" i="3"/>
  <c r="BB777" i="3" s="1"/>
  <c r="BA134" i="3"/>
  <c r="BA777" i="3" s="1"/>
  <c r="AZ134" i="3"/>
  <c r="AZ777" i="3" s="1"/>
  <c r="AY134" i="3"/>
  <c r="AY777" i="3" s="1"/>
  <c r="AW134" i="3"/>
  <c r="AW777" i="3" s="1"/>
  <c r="AV134" i="3"/>
  <c r="AV777" i="3" s="1"/>
  <c r="AU134" i="3"/>
  <c r="AU777" i="3" s="1"/>
  <c r="AS134" i="3"/>
  <c r="BC133" i="3"/>
  <c r="BC776" i="3" s="1"/>
  <c r="BB133" i="3"/>
  <c r="BB776" i="3" s="1"/>
  <c r="BA133" i="3"/>
  <c r="BA776" i="3" s="1"/>
  <c r="AZ133" i="3"/>
  <c r="AZ776" i="3" s="1"/>
  <c r="AY133" i="3"/>
  <c r="AY776" i="3" s="1"/>
  <c r="AX133" i="3"/>
  <c r="AX776" i="3" s="1"/>
  <c r="AW133" i="3"/>
  <c r="AW776" i="3" s="1"/>
  <c r="AV133" i="3"/>
  <c r="AV776" i="3" s="1"/>
  <c r="AT133" i="3"/>
  <c r="AT776" i="3" s="1"/>
  <c r="BC132" i="3"/>
  <c r="BC775" i="3" s="1"/>
  <c r="BB132" i="3"/>
  <c r="BB775" i="3" s="1"/>
  <c r="BA132" i="3"/>
  <c r="BA775" i="3" s="1"/>
  <c r="AZ132" i="3"/>
  <c r="AZ775" i="3" s="1"/>
  <c r="AY132" i="3"/>
  <c r="AY775" i="3" s="1"/>
  <c r="AX132" i="3"/>
  <c r="AX775" i="3" s="1"/>
  <c r="AW132" i="3"/>
  <c r="AW775" i="3" s="1"/>
  <c r="AV132" i="3"/>
  <c r="AV775" i="3" s="1"/>
  <c r="AU132" i="3"/>
  <c r="AU775" i="3" s="1"/>
  <c r="AR132" i="3"/>
  <c r="AR775" i="3" s="1"/>
  <c r="AQ132" i="3"/>
  <c r="BB131" i="3"/>
  <c r="BB774" i="3" s="1"/>
  <c r="BA131" i="3"/>
  <c r="BA774" i="3" s="1"/>
  <c r="AY131" i="3"/>
  <c r="AY774" i="3" s="1"/>
  <c r="AX131" i="3"/>
  <c r="AX774" i="3" s="1"/>
  <c r="AV131" i="3"/>
  <c r="AV774" i="3" s="1"/>
  <c r="AU131" i="3"/>
  <c r="AU774" i="3" s="1"/>
  <c r="AS131" i="3"/>
  <c r="AS774" i="3" s="1"/>
  <c r="AQ131" i="3"/>
  <c r="BC130" i="3"/>
  <c r="BC773" i="3" s="1"/>
  <c r="BB130" i="3"/>
  <c r="BB773" i="3" s="1"/>
  <c r="BA130" i="3"/>
  <c r="BA773" i="3" s="1"/>
  <c r="AZ130" i="3"/>
  <c r="AZ773" i="3" s="1"/>
  <c r="AY130" i="3"/>
  <c r="AY773" i="3" s="1"/>
  <c r="AX130" i="3"/>
  <c r="AX773" i="3" s="1"/>
  <c r="AW130" i="3"/>
  <c r="AW773" i="3" s="1"/>
  <c r="AR130" i="3"/>
  <c r="AR773" i="3" s="1"/>
  <c r="AQ130" i="3"/>
  <c r="AQ773" i="3" s="1"/>
  <c r="BC129" i="3"/>
  <c r="BC772" i="3" s="1"/>
  <c r="BB129" i="3"/>
  <c r="BB772" i="3" s="1"/>
  <c r="BA129" i="3"/>
  <c r="BA772" i="3" s="1"/>
  <c r="AZ129" i="3"/>
  <c r="AZ772" i="3" s="1"/>
  <c r="AY129" i="3"/>
  <c r="AY772" i="3" s="1"/>
  <c r="AX129" i="3"/>
  <c r="AX772" i="3" s="1"/>
  <c r="AW129" i="3"/>
  <c r="AW772" i="3" s="1"/>
  <c r="AV129" i="3"/>
  <c r="AV772" i="3" s="1"/>
  <c r="AU129" i="3"/>
  <c r="AU772" i="3" s="1"/>
  <c r="AR129" i="3"/>
  <c r="AR772" i="3" s="1"/>
  <c r="BC128" i="3"/>
  <c r="BC771" i="3" s="1"/>
  <c r="BB128" i="3"/>
  <c r="BB771" i="3" s="1"/>
  <c r="BA128" i="3"/>
  <c r="BA771" i="3" s="1"/>
  <c r="AZ128" i="3"/>
  <c r="AZ771" i="3" s="1"/>
  <c r="AY128" i="3"/>
  <c r="AY771" i="3" s="1"/>
  <c r="AX128" i="3"/>
  <c r="AX771" i="3" s="1"/>
  <c r="AU128" i="3"/>
  <c r="AU771" i="3" s="1"/>
  <c r="AR128" i="3"/>
  <c r="AQ128" i="3"/>
  <c r="AQ771" i="3" s="1"/>
  <c r="BC127" i="3"/>
  <c r="BC770" i="3" s="1"/>
  <c r="BB127" i="3"/>
  <c r="BB770" i="3" s="1"/>
  <c r="BA127" i="3"/>
  <c r="BA770" i="3" s="1"/>
  <c r="AZ127" i="3"/>
  <c r="AZ770" i="3" s="1"/>
  <c r="AY127" i="3"/>
  <c r="AY770" i="3" s="1"/>
  <c r="AX127" i="3"/>
  <c r="AX770" i="3" s="1"/>
  <c r="AW127" i="3"/>
  <c r="AW770" i="3" s="1"/>
  <c r="AV127" i="3"/>
  <c r="AV770" i="3" s="1"/>
  <c r="AU127" i="3"/>
  <c r="AU770" i="3" s="1"/>
  <c r="AR127" i="3"/>
  <c r="AR770" i="3" s="1"/>
  <c r="AQ127" i="3"/>
  <c r="AQ770" i="3" s="1"/>
  <c r="BC126" i="3"/>
  <c r="BC769" i="3" s="1"/>
  <c r="BB126" i="3"/>
  <c r="BB769" i="3" s="1"/>
  <c r="BA126" i="3"/>
  <c r="BA769" i="3" s="1"/>
  <c r="AZ126" i="3"/>
  <c r="AZ769" i="3" s="1"/>
  <c r="AY126" i="3"/>
  <c r="AY769" i="3" s="1"/>
  <c r="AX126" i="3"/>
  <c r="AX769" i="3" s="1"/>
  <c r="AW126" i="3"/>
  <c r="AW769" i="3" s="1"/>
  <c r="BC125" i="3"/>
  <c r="BC768" i="3" s="1"/>
  <c r="BB125" i="3"/>
  <c r="BB768" i="3" s="1"/>
  <c r="BA125" i="3"/>
  <c r="BA768" i="3" s="1"/>
  <c r="AZ125" i="3"/>
  <c r="AZ768" i="3" s="1"/>
  <c r="AY125" i="3"/>
  <c r="AY768" i="3" s="1"/>
  <c r="AX125" i="3"/>
  <c r="AX768" i="3" s="1"/>
  <c r="AW125" i="3"/>
  <c r="AW768" i="3" s="1"/>
  <c r="BC124" i="3"/>
  <c r="BC767" i="3" s="1"/>
  <c r="BB124" i="3"/>
  <c r="BB767" i="3" s="1"/>
  <c r="BA124" i="3"/>
  <c r="BA767" i="3" s="1"/>
  <c r="AZ124" i="3"/>
  <c r="AZ767" i="3" s="1"/>
  <c r="AY124" i="3"/>
  <c r="AY767" i="3" s="1"/>
  <c r="AX124" i="3"/>
  <c r="AX767" i="3" s="1"/>
  <c r="AW124" i="3"/>
  <c r="AW767" i="3" s="1"/>
  <c r="BC123" i="3"/>
  <c r="BC766" i="3" s="1"/>
  <c r="BB123" i="3"/>
  <c r="BB766" i="3" s="1"/>
  <c r="BA123" i="3"/>
  <c r="BA766" i="3" s="1"/>
  <c r="AZ123" i="3"/>
  <c r="AZ766" i="3" s="1"/>
  <c r="AY123" i="3"/>
  <c r="AY766" i="3" s="1"/>
  <c r="AX123" i="3"/>
  <c r="AX766" i="3" s="1"/>
  <c r="AW123" i="3"/>
  <c r="AW766" i="3" s="1"/>
  <c r="AV123" i="3"/>
  <c r="AV766" i="3" s="1"/>
  <c r="AU123" i="3"/>
  <c r="AU766" i="3" s="1"/>
  <c r="AS123" i="3"/>
  <c r="AS766" i="3" s="1"/>
  <c r="AR123" i="3"/>
  <c r="AR766" i="3" s="1"/>
  <c r="AQ123" i="3"/>
  <c r="AQ766" i="3" s="1"/>
  <c r="AN123" i="3"/>
  <c r="AN766" i="3" s="1"/>
  <c r="BB122" i="3"/>
  <c r="BB765" i="3" s="1"/>
  <c r="BA122" i="3"/>
  <c r="BA765" i="3" s="1"/>
  <c r="AZ122" i="3"/>
  <c r="AZ765" i="3" s="1"/>
  <c r="AY122" i="3"/>
  <c r="AY765" i="3" s="1"/>
  <c r="AX122" i="3"/>
  <c r="AX765" i="3" s="1"/>
  <c r="AW122" i="3"/>
  <c r="AW765" i="3" s="1"/>
  <c r="AV122" i="3"/>
  <c r="AV765" i="3" s="1"/>
  <c r="AU122" i="3"/>
  <c r="AU765" i="3" s="1"/>
  <c r="AT122" i="3"/>
  <c r="AT765" i="3" s="1"/>
  <c r="AS122" i="3"/>
  <c r="AS765" i="3" s="1"/>
  <c r="AQ122" i="3"/>
  <c r="AQ765" i="3" s="1"/>
  <c r="AO122" i="3"/>
  <c r="AO765" i="3" s="1"/>
  <c r="AN122" i="3"/>
  <c r="AN765" i="3" s="1"/>
  <c r="BC121" i="3"/>
  <c r="BC764" i="3" s="1"/>
  <c r="BB121" i="3"/>
  <c r="BB764" i="3" s="1"/>
  <c r="BA121" i="3"/>
  <c r="BA764" i="3" s="1"/>
  <c r="AZ121" i="3"/>
  <c r="AZ764" i="3" s="1"/>
  <c r="AY121" i="3"/>
  <c r="AY764" i="3" s="1"/>
  <c r="AX121" i="3"/>
  <c r="AX764" i="3" s="1"/>
  <c r="AW121" i="3"/>
  <c r="AW764" i="3" s="1"/>
  <c r="AV121" i="3"/>
  <c r="AV764" i="3" s="1"/>
  <c r="AS121" i="3"/>
  <c r="AS764" i="3" s="1"/>
  <c r="AR121" i="3"/>
  <c r="AR764" i="3" s="1"/>
  <c r="AO121" i="3"/>
  <c r="AO764" i="3" s="1"/>
  <c r="BC120" i="3"/>
  <c r="BC763" i="3" s="1"/>
  <c r="BB120" i="3"/>
  <c r="BB763" i="3" s="1"/>
  <c r="BA120" i="3"/>
  <c r="BA763" i="3" s="1"/>
  <c r="AZ120" i="3"/>
  <c r="AZ763" i="3" s="1"/>
  <c r="AY120" i="3"/>
  <c r="AY763" i="3" s="1"/>
  <c r="AX120" i="3"/>
  <c r="AX763" i="3" s="1"/>
  <c r="AW120" i="3"/>
  <c r="AW763" i="3" s="1"/>
  <c r="AU120" i="3"/>
  <c r="AU763" i="3" s="1"/>
  <c r="AT120" i="3"/>
  <c r="AT763" i="3" s="1"/>
  <c r="AS120" i="3"/>
  <c r="AS763" i="3" s="1"/>
  <c r="AR120" i="3"/>
  <c r="AR763" i="3" s="1"/>
  <c r="AQ120" i="3"/>
  <c r="AQ763" i="3" s="1"/>
  <c r="AP120" i="3"/>
  <c r="AP763" i="3" s="1"/>
  <c r="AN120" i="3"/>
  <c r="AN763" i="3" s="1"/>
  <c r="BC119" i="3"/>
  <c r="BC762" i="3" s="1"/>
  <c r="BB119" i="3"/>
  <c r="BB762" i="3" s="1"/>
  <c r="BA119" i="3"/>
  <c r="BA762" i="3" s="1"/>
  <c r="AZ119" i="3"/>
  <c r="AZ762" i="3" s="1"/>
  <c r="AY119" i="3"/>
  <c r="AY762" i="3" s="1"/>
  <c r="AX119" i="3"/>
  <c r="AX762" i="3" s="1"/>
  <c r="AW119" i="3"/>
  <c r="AW762" i="3" s="1"/>
  <c r="AV119" i="3"/>
  <c r="AV762" i="3" s="1"/>
  <c r="AU119" i="3"/>
  <c r="AU762" i="3" s="1"/>
  <c r="AT119" i="3"/>
  <c r="AT762" i="3" s="1"/>
  <c r="AQ119" i="3"/>
  <c r="AQ762" i="3" s="1"/>
  <c r="AM119" i="3"/>
  <c r="BC118" i="3"/>
  <c r="BC761" i="3" s="1"/>
  <c r="BB118" i="3"/>
  <c r="BB761" i="3" s="1"/>
  <c r="BA118" i="3"/>
  <c r="BA761" i="3" s="1"/>
  <c r="AZ118" i="3"/>
  <c r="AZ761" i="3" s="1"/>
  <c r="AY118" i="3"/>
  <c r="AY761" i="3" s="1"/>
  <c r="AX118" i="3"/>
  <c r="AX761" i="3" s="1"/>
  <c r="AW118" i="3"/>
  <c r="AW761" i="3" s="1"/>
  <c r="AV118" i="3"/>
  <c r="AV761" i="3" s="1"/>
  <c r="AU118" i="3"/>
  <c r="AU761" i="3" s="1"/>
  <c r="AT118" i="3"/>
  <c r="AT761" i="3" s="1"/>
  <c r="AR118" i="3"/>
  <c r="AR761" i="3" s="1"/>
  <c r="AQ118" i="3"/>
  <c r="AQ761" i="3" s="1"/>
  <c r="AP118" i="3"/>
  <c r="AP761" i="3" s="1"/>
  <c r="AM118" i="3"/>
  <c r="BA117" i="3"/>
  <c r="BA760" i="3" s="1"/>
  <c r="AY117" i="3"/>
  <c r="AY760" i="3" s="1"/>
  <c r="AW117" i="3"/>
  <c r="AW760" i="3" s="1"/>
  <c r="AT117" i="3"/>
  <c r="AT760" i="3" s="1"/>
  <c r="AL117" i="3"/>
  <c r="BB116" i="3"/>
  <c r="BB759" i="3" s="1"/>
  <c r="AZ116" i="3"/>
  <c r="AZ759" i="3" s="1"/>
  <c r="AY116" i="3"/>
  <c r="AY759" i="3" s="1"/>
  <c r="AX116" i="3"/>
  <c r="AX759" i="3" s="1"/>
  <c r="AW116" i="3"/>
  <c r="AW759" i="3" s="1"/>
  <c r="AV116" i="3"/>
  <c r="AV759" i="3" s="1"/>
  <c r="AS116" i="3"/>
  <c r="AS759" i="3" s="1"/>
  <c r="AP116" i="3"/>
  <c r="AP759" i="3" s="1"/>
  <c r="AN116" i="3"/>
  <c r="AN759" i="3" s="1"/>
  <c r="AM116" i="3"/>
  <c r="BC115" i="3"/>
  <c r="BC758" i="3" s="1"/>
  <c r="BB115" i="3"/>
  <c r="BB758" i="3" s="1"/>
  <c r="BA115" i="3"/>
  <c r="BA758" i="3" s="1"/>
  <c r="AZ115" i="3"/>
  <c r="AZ758" i="3" s="1"/>
  <c r="AY115" i="3"/>
  <c r="AY758" i="3" s="1"/>
  <c r="AX115" i="3"/>
  <c r="AX758" i="3" s="1"/>
  <c r="AW115" i="3"/>
  <c r="AW758" i="3" s="1"/>
  <c r="AV115" i="3"/>
  <c r="AV758" i="3" s="1"/>
  <c r="AT115" i="3"/>
  <c r="AT758" i="3" s="1"/>
  <c r="AQ115" i="3"/>
  <c r="AQ758" i="3" s="1"/>
  <c r="AP115" i="3"/>
  <c r="AP758" i="3" s="1"/>
  <c r="AO115" i="3"/>
  <c r="AO758" i="3" s="1"/>
  <c r="AM115" i="3"/>
  <c r="AM114" i="3"/>
  <c r="BC113" i="3"/>
  <c r="BC756" i="3" s="1"/>
  <c r="BB113" i="3"/>
  <c r="BB756" i="3" s="1"/>
  <c r="BA113" i="3"/>
  <c r="BA756" i="3" s="1"/>
  <c r="AZ113" i="3"/>
  <c r="AZ756" i="3" s="1"/>
  <c r="AY113" i="3"/>
  <c r="AY756" i="3" s="1"/>
  <c r="AX113" i="3"/>
  <c r="AX756" i="3" s="1"/>
  <c r="AW113" i="3"/>
  <c r="AW756" i="3" s="1"/>
  <c r="AU113" i="3"/>
  <c r="AU756" i="3" s="1"/>
  <c r="AT113" i="3"/>
  <c r="AT756" i="3" s="1"/>
  <c r="AS113" i="3"/>
  <c r="AS756" i="3" s="1"/>
  <c r="AQ113" i="3"/>
  <c r="AQ756" i="3" s="1"/>
  <c r="AP113" i="3"/>
  <c r="AP756" i="3" s="1"/>
  <c r="AN113" i="3"/>
  <c r="AN756" i="3" s="1"/>
  <c r="AM113" i="3"/>
  <c r="BC112" i="3"/>
  <c r="BC755" i="3" s="1"/>
  <c r="BB112" i="3"/>
  <c r="BB755" i="3" s="1"/>
  <c r="BA112" i="3"/>
  <c r="BA755" i="3" s="1"/>
  <c r="AZ112" i="3"/>
  <c r="AZ755" i="3" s="1"/>
  <c r="AY112" i="3"/>
  <c r="AY755" i="3" s="1"/>
  <c r="AX112" i="3"/>
  <c r="AX755" i="3" s="1"/>
  <c r="AW112" i="3"/>
  <c r="AW755" i="3" s="1"/>
  <c r="AV112" i="3"/>
  <c r="AV755" i="3" s="1"/>
  <c r="AU112" i="3"/>
  <c r="AU755" i="3" s="1"/>
  <c r="AT112" i="3"/>
  <c r="AT755" i="3" s="1"/>
  <c r="AS112" i="3"/>
  <c r="AS755" i="3" s="1"/>
  <c r="AR112" i="3"/>
  <c r="AR755" i="3" s="1"/>
  <c r="AQ112" i="3"/>
  <c r="AQ755" i="3" s="1"/>
  <c r="AP112" i="3"/>
  <c r="AP755" i="3" s="1"/>
  <c r="AM112" i="3"/>
  <c r="BC111" i="3"/>
  <c r="BC754" i="3" s="1"/>
  <c r="BB111" i="3"/>
  <c r="BB754" i="3" s="1"/>
  <c r="BA111" i="3"/>
  <c r="BA754" i="3" s="1"/>
  <c r="AZ111" i="3"/>
  <c r="AZ754" i="3" s="1"/>
  <c r="AY111" i="3"/>
  <c r="AY754" i="3" s="1"/>
  <c r="AX111" i="3"/>
  <c r="AX754" i="3" s="1"/>
  <c r="AW111" i="3"/>
  <c r="AW754" i="3" s="1"/>
  <c r="AV111" i="3"/>
  <c r="AV754" i="3" s="1"/>
  <c r="AU111" i="3"/>
  <c r="AU754" i="3" s="1"/>
  <c r="AT111" i="3"/>
  <c r="AT754" i="3" s="1"/>
  <c r="AS111" i="3"/>
  <c r="AS754" i="3" s="1"/>
  <c r="AP111" i="3"/>
  <c r="AP754" i="3" s="1"/>
  <c r="AO111" i="3"/>
  <c r="AO754" i="3" s="1"/>
  <c r="AN111" i="3"/>
  <c r="AN754" i="3" s="1"/>
  <c r="AM111" i="3"/>
  <c r="BC110" i="3"/>
  <c r="BC753" i="3" s="1"/>
  <c r="BB110" i="3"/>
  <c r="BB753" i="3" s="1"/>
  <c r="BA110" i="3"/>
  <c r="BA753" i="3" s="1"/>
  <c r="AZ110" i="3"/>
  <c r="AZ753" i="3" s="1"/>
  <c r="AY110" i="3"/>
  <c r="AY753" i="3" s="1"/>
  <c r="AX110" i="3"/>
  <c r="AX753" i="3" s="1"/>
  <c r="AW110" i="3"/>
  <c r="AW753" i="3" s="1"/>
  <c r="AV110" i="3"/>
  <c r="AV753" i="3" s="1"/>
  <c r="AU110" i="3"/>
  <c r="AU753" i="3" s="1"/>
  <c r="AT110" i="3"/>
  <c r="AT753" i="3" s="1"/>
  <c r="AS110" i="3"/>
  <c r="AS753" i="3" s="1"/>
  <c r="AR110" i="3"/>
  <c r="AR753" i="3" s="1"/>
  <c r="AQ110" i="3"/>
  <c r="AQ753" i="3" s="1"/>
  <c r="AP110" i="3"/>
  <c r="AP753" i="3" s="1"/>
  <c r="AN110" i="3"/>
  <c r="AN753" i="3" s="1"/>
  <c r="AM110" i="3"/>
  <c r="BC109" i="3"/>
  <c r="BC752" i="3" s="1"/>
  <c r="BB109" i="3"/>
  <c r="BB752" i="3" s="1"/>
  <c r="BA109" i="3"/>
  <c r="BA752" i="3" s="1"/>
  <c r="AZ109" i="3"/>
  <c r="AZ752" i="3" s="1"/>
  <c r="AY109" i="3"/>
  <c r="AY752" i="3" s="1"/>
  <c r="AX109" i="3"/>
  <c r="AX752" i="3" s="1"/>
  <c r="AW109" i="3"/>
  <c r="AW752" i="3" s="1"/>
  <c r="AV109" i="3"/>
  <c r="AV752" i="3" s="1"/>
  <c r="AU109" i="3"/>
  <c r="AU752" i="3" s="1"/>
  <c r="AT109" i="3"/>
  <c r="AT752" i="3" s="1"/>
  <c r="AS109" i="3"/>
  <c r="AS752" i="3" s="1"/>
  <c r="AR109" i="3"/>
  <c r="AR752" i="3" s="1"/>
  <c r="AQ109" i="3"/>
  <c r="AQ752" i="3" s="1"/>
  <c r="AP109" i="3"/>
  <c r="AP752" i="3" s="1"/>
  <c r="AO109" i="3"/>
  <c r="AO752" i="3" s="1"/>
  <c r="AN109" i="3"/>
  <c r="AN752" i="3" s="1"/>
  <c r="AM109" i="3"/>
  <c r="BC108" i="3"/>
  <c r="BC751" i="3" s="1"/>
  <c r="BB108" i="3"/>
  <c r="BB751" i="3" s="1"/>
  <c r="BA108" i="3"/>
  <c r="BA751" i="3" s="1"/>
  <c r="AZ108" i="3"/>
  <c r="AZ751" i="3" s="1"/>
  <c r="AY108" i="3"/>
  <c r="AY751" i="3" s="1"/>
  <c r="AX108" i="3"/>
  <c r="AX751" i="3" s="1"/>
  <c r="AW108" i="3"/>
  <c r="AW751" i="3" s="1"/>
  <c r="AV108" i="3"/>
  <c r="AV751" i="3" s="1"/>
  <c r="AU108" i="3"/>
  <c r="AU751" i="3" s="1"/>
  <c r="AT108" i="3"/>
  <c r="AT751" i="3" s="1"/>
  <c r="AS108" i="3"/>
  <c r="AS751" i="3" s="1"/>
  <c r="AR108" i="3"/>
  <c r="AR751" i="3" s="1"/>
  <c r="AQ108" i="3"/>
  <c r="AQ751" i="3" s="1"/>
  <c r="AP108" i="3"/>
  <c r="AP751" i="3" s="1"/>
  <c r="AM108" i="3"/>
  <c r="BC107" i="3"/>
  <c r="BC750" i="3" s="1"/>
  <c r="BB107" i="3"/>
  <c r="BB750" i="3" s="1"/>
  <c r="BA107" i="3"/>
  <c r="BA750" i="3" s="1"/>
  <c r="AZ107" i="3"/>
  <c r="AZ750" i="3" s="1"/>
  <c r="AY107" i="3"/>
  <c r="AY750" i="3" s="1"/>
  <c r="AX107" i="3"/>
  <c r="AX750" i="3" s="1"/>
  <c r="AW107" i="3"/>
  <c r="AW750" i="3" s="1"/>
  <c r="AV107" i="3"/>
  <c r="AV750" i="3" s="1"/>
  <c r="AU107" i="3"/>
  <c r="AU750" i="3" s="1"/>
  <c r="AT107" i="3"/>
  <c r="AT750" i="3" s="1"/>
  <c r="AS107" i="3"/>
  <c r="AS750" i="3" s="1"/>
  <c r="AR107" i="3"/>
  <c r="AR750" i="3" s="1"/>
  <c r="AQ107" i="3"/>
  <c r="AQ750" i="3" s="1"/>
  <c r="AP107" i="3"/>
  <c r="AP750" i="3" s="1"/>
  <c r="AO107" i="3"/>
  <c r="AO750" i="3" s="1"/>
  <c r="AN107" i="3"/>
  <c r="AN750" i="3" s="1"/>
  <c r="AM107" i="3"/>
  <c r="BC106" i="3"/>
  <c r="BC749" i="3" s="1"/>
  <c r="BB106" i="3"/>
  <c r="BB749" i="3" s="1"/>
  <c r="BA106" i="3"/>
  <c r="BA749" i="3" s="1"/>
  <c r="AZ106" i="3"/>
  <c r="AZ749" i="3" s="1"/>
  <c r="AY106" i="3"/>
  <c r="AY749" i="3" s="1"/>
  <c r="AX106" i="3"/>
  <c r="AX749" i="3" s="1"/>
  <c r="AW106" i="3"/>
  <c r="AW749" i="3" s="1"/>
  <c r="AV106" i="3"/>
  <c r="AV749" i="3" s="1"/>
  <c r="AU106" i="3"/>
  <c r="AU749" i="3" s="1"/>
  <c r="AT106" i="3"/>
  <c r="AT749" i="3" s="1"/>
  <c r="AS106" i="3"/>
  <c r="AS749" i="3" s="1"/>
  <c r="AR106" i="3"/>
  <c r="AR749" i="3" s="1"/>
  <c r="AQ106" i="3"/>
  <c r="AQ749" i="3" s="1"/>
  <c r="AP106" i="3"/>
  <c r="AP749" i="3" s="1"/>
  <c r="AO106" i="3"/>
  <c r="AO749" i="3" s="1"/>
  <c r="AN106" i="3"/>
  <c r="AN749" i="3" s="1"/>
  <c r="AM106" i="3"/>
  <c r="BC105" i="3"/>
  <c r="BC748" i="3" s="1"/>
  <c r="BB105" i="3"/>
  <c r="BB748" i="3" s="1"/>
  <c r="BA105" i="3"/>
  <c r="BA748" i="3" s="1"/>
  <c r="AZ105" i="3"/>
  <c r="AZ748" i="3" s="1"/>
  <c r="AY105" i="3"/>
  <c r="AY748" i="3" s="1"/>
  <c r="AX105" i="3"/>
  <c r="AX748" i="3" s="1"/>
  <c r="AW105" i="3"/>
  <c r="AW748" i="3" s="1"/>
  <c r="AV105" i="3"/>
  <c r="AV748" i="3" s="1"/>
  <c r="AU105" i="3"/>
  <c r="AU748" i="3" s="1"/>
  <c r="AT105" i="3"/>
  <c r="AT748" i="3" s="1"/>
  <c r="AS105" i="3"/>
  <c r="AS748" i="3" s="1"/>
  <c r="AR105" i="3"/>
  <c r="AR748" i="3" s="1"/>
  <c r="AQ105" i="3"/>
  <c r="AQ748" i="3" s="1"/>
  <c r="AP105" i="3"/>
  <c r="AP748" i="3" s="1"/>
  <c r="AN105" i="3"/>
  <c r="AN748" i="3" s="1"/>
  <c r="AM105" i="3"/>
  <c r="BC103" i="3"/>
  <c r="BC746" i="3" s="1"/>
  <c r="BB103" i="3"/>
  <c r="BB746" i="3" s="1"/>
  <c r="BA103" i="3"/>
  <c r="BA746" i="3" s="1"/>
  <c r="AZ103" i="3"/>
  <c r="AZ746" i="3" s="1"/>
  <c r="AY103" i="3"/>
  <c r="AY746" i="3" s="1"/>
  <c r="AX103" i="3"/>
  <c r="AX746" i="3" s="1"/>
  <c r="AW103" i="3"/>
  <c r="AW746" i="3" s="1"/>
  <c r="AV103" i="3"/>
  <c r="AV746" i="3" s="1"/>
  <c r="AU103" i="3"/>
  <c r="AU746" i="3" s="1"/>
  <c r="AT103" i="3"/>
  <c r="AT746" i="3" s="1"/>
  <c r="AS103" i="3"/>
  <c r="AS746" i="3" s="1"/>
  <c r="AR103" i="3"/>
  <c r="AR746" i="3" s="1"/>
  <c r="AQ103" i="3"/>
  <c r="AQ746" i="3" s="1"/>
  <c r="AP103" i="3"/>
  <c r="AP746" i="3" s="1"/>
  <c r="AO103" i="3"/>
  <c r="AO746" i="3" s="1"/>
  <c r="AL103" i="3"/>
  <c r="AL746" i="3" s="1"/>
  <c r="AK103" i="3"/>
  <c r="AK746" i="3" s="1"/>
  <c r="AJ103" i="3"/>
  <c r="AJ746" i="3" s="1"/>
  <c r="AI103" i="3"/>
  <c r="AI746" i="3" s="1"/>
  <c r="AH103" i="3"/>
  <c r="AH746" i="3" s="1"/>
  <c r="AG103" i="3"/>
  <c r="AG746" i="3" s="1"/>
  <c r="AF103" i="3"/>
  <c r="AF746" i="3" s="1"/>
  <c r="BC102" i="3"/>
  <c r="BC745" i="3" s="1"/>
  <c r="BA102" i="3"/>
  <c r="BA745" i="3" s="1"/>
  <c r="AY102" i="3"/>
  <c r="AY745" i="3" s="1"/>
  <c r="AX102" i="3"/>
  <c r="AX745" i="3" s="1"/>
  <c r="AW102" i="3"/>
  <c r="AW745" i="3" s="1"/>
  <c r="AT102" i="3"/>
  <c r="AT745" i="3" s="1"/>
  <c r="AK102" i="3"/>
  <c r="AK745" i="3" s="1"/>
  <c r="AJ102" i="3"/>
  <c r="AJ745" i="3" s="1"/>
  <c r="AI102" i="3"/>
  <c r="AI745" i="3" s="1"/>
  <c r="AH102" i="3"/>
  <c r="AH745" i="3" s="1"/>
  <c r="AG102" i="3"/>
  <c r="AG745" i="3" s="1"/>
  <c r="AF102" i="3"/>
  <c r="AF745" i="3" s="1"/>
  <c r="BC101" i="3"/>
  <c r="BC744" i="3" s="1"/>
  <c r="BB101" i="3"/>
  <c r="BB744" i="3" s="1"/>
  <c r="BA101" i="3"/>
  <c r="BA744" i="3" s="1"/>
  <c r="AZ101" i="3"/>
  <c r="AZ744" i="3" s="1"/>
  <c r="AY101" i="3"/>
  <c r="AY744" i="3" s="1"/>
  <c r="AX101" i="3"/>
  <c r="AX744" i="3" s="1"/>
  <c r="AW101" i="3"/>
  <c r="AW744" i="3" s="1"/>
  <c r="AV101" i="3"/>
  <c r="AV744" i="3" s="1"/>
  <c r="AU101" i="3"/>
  <c r="AU744" i="3" s="1"/>
  <c r="AT101" i="3"/>
  <c r="AT744" i="3" s="1"/>
  <c r="AS101" i="3"/>
  <c r="AS744" i="3" s="1"/>
  <c r="AR101" i="3"/>
  <c r="AR744" i="3" s="1"/>
  <c r="AQ101" i="3"/>
  <c r="AQ744" i="3" s="1"/>
  <c r="AP101" i="3"/>
  <c r="AP744" i="3" s="1"/>
  <c r="AO101" i="3"/>
  <c r="AO744" i="3" s="1"/>
  <c r="AN101" i="3"/>
  <c r="AN744" i="3" s="1"/>
  <c r="AM101" i="3"/>
  <c r="AM744" i="3" s="1"/>
  <c r="AI101" i="3"/>
  <c r="AI744" i="3" s="1"/>
  <c r="AH101" i="3"/>
  <c r="AH744" i="3" s="1"/>
  <c r="AG101" i="3"/>
  <c r="AG744" i="3" s="1"/>
  <c r="AF101" i="3"/>
  <c r="AF744" i="3" s="1"/>
  <c r="BC100" i="3"/>
  <c r="BC743" i="3" s="1"/>
  <c r="BB100" i="3"/>
  <c r="BB743" i="3" s="1"/>
  <c r="BA100" i="3"/>
  <c r="BA743" i="3" s="1"/>
  <c r="AZ100" i="3"/>
  <c r="AZ743" i="3" s="1"/>
  <c r="AY100" i="3"/>
  <c r="AY743" i="3" s="1"/>
  <c r="AX100" i="3"/>
  <c r="AX743" i="3" s="1"/>
  <c r="AW100" i="3"/>
  <c r="AW743" i="3" s="1"/>
  <c r="AV100" i="3"/>
  <c r="AV743" i="3" s="1"/>
  <c r="AU100" i="3"/>
  <c r="AU743" i="3" s="1"/>
  <c r="AT100" i="3"/>
  <c r="AT743" i="3" s="1"/>
  <c r="AS100" i="3"/>
  <c r="AS743" i="3" s="1"/>
  <c r="AQ100" i="3"/>
  <c r="AQ743" i="3" s="1"/>
  <c r="AP100" i="3"/>
  <c r="AP743" i="3" s="1"/>
  <c r="AO100" i="3"/>
  <c r="AO743" i="3" s="1"/>
  <c r="AM100" i="3"/>
  <c r="AM743" i="3" s="1"/>
  <c r="AJ100" i="3"/>
  <c r="AJ743" i="3" s="1"/>
  <c r="AI100" i="3"/>
  <c r="AI743" i="3" s="1"/>
  <c r="AH100" i="3"/>
  <c r="AH743" i="3" s="1"/>
  <c r="AG100" i="3"/>
  <c r="AG743" i="3" s="1"/>
  <c r="AF100" i="3"/>
  <c r="AF743" i="3" s="1"/>
  <c r="BC99" i="3"/>
  <c r="BC742" i="3" s="1"/>
  <c r="BB99" i="3"/>
  <c r="BB742" i="3" s="1"/>
  <c r="BA99" i="3"/>
  <c r="BA742" i="3" s="1"/>
  <c r="AZ99" i="3"/>
  <c r="AZ742" i="3" s="1"/>
  <c r="AY99" i="3"/>
  <c r="AY742" i="3" s="1"/>
  <c r="AX99" i="3"/>
  <c r="AX742" i="3" s="1"/>
  <c r="AW99" i="3"/>
  <c r="AW742" i="3" s="1"/>
  <c r="AT99" i="3"/>
  <c r="AT742" i="3" s="1"/>
  <c r="AS99" i="3"/>
  <c r="AS742" i="3" s="1"/>
  <c r="AR99" i="3"/>
  <c r="AR742" i="3" s="1"/>
  <c r="AQ99" i="3"/>
  <c r="AQ742" i="3" s="1"/>
  <c r="AP99" i="3"/>
  <c r="AP742" i="3" s="1"/>
  <c r="AO99" i="3"/>
  <c r="AO742" i="3" s="1"/>
  <c r="AN99" i="3"/>
  <c r="AN742" i="3" s="1"/>
  <c r="AM99" i="3"/>
  <c r="AM742" i="3" s="1"/>
  <c r="AJ99" i="3"/>
  <c r="AJ742" i="3" s="1"/>
  <c r="AI99" i="3"/>
  <c r="AI742" i="3" s="1"/>
  <c r="AH99" i="3"/>
  <c r="AH742" i="3" s="1"/>
  <c r="AG99" i="3"/>
  <c r="AG742" i="3" s="1"/>
  <c r="AF99" i="3"/>
  <c r="AF742" i="3" s="1"/>
  <c r="AE99" i="3"/>
  <c r="AE742" i="3" s="1"/>
  <c r="AD99" i="3"/>
  <c r="AD742" i="3" s="1"/>
  <c r="AC99" i="3"/>
  <c r="AC742" i="3" s="1"/>
  <c r="AB99" i="3"/>
  <c r="AB742" i="3" s="1"/>
  <c r="AA99" i="3"/>
  <c r="AA742" i="3" s="1"/>
  <c r="Z99" i="3"/>
  <c r="Z742" i="3" s="1"/>
  <c r="Y99" i="3"/>
  <c r="X99" i="3"/>
  <c r="W99" i="3"/>
  <c r="V99" i="3"/>
  <c r="U99" i="3"/>
  <c r="T99" i="3"/>
  <c r="S99" i="3"/>
  <c r="R99" i="3"/>
  <c r="Q99" i="3"/>
  <c r="P99" i="3"/>
  <c r="O99" i="3"/>
  <c r="BC98" i="3"/>
  <c r="BC741" i="3" s="1"/>
  <c r="BB98" i="3"/>
  <c r="BB741" i="3" s="1"/>
  <c r="BA98" i="3"/>
  <c r="BA741" i="3" s="1"/>
  <c r="AZ98" i="3"/>
  <c r="AZ741" i="3" s="1"/>
  <c r="AY98" i="3"/>
  <c r="AY741" i="3" s="1"/>
  <c r="AX98" i="3"/>
  <c r="AX741" i="3" s="1"/>
  <c r="AW98" i="3"/>
  <c r="AW741" i="3" s="1"/>
  <c r="AV98" i="3"/>
  <c r="AV741" i="3" s="1"/>
  <c r="AR98" i="3"/>
  <c r="AR741" i="3" s="1"/>
  <c r="AP98" i="3"/>
  <c r="AP741" i="3" s="1"/>
  <c r="AL98" i="3"/>
  <c r="AL741" i="3" s="1"/>
  <c r="AI98" i="3"/>
  <c r="AI741" i="3" s="1"/>
  <c r="AH98" i="3"/>
  <c r="AH741" i="3" s="1"/>
  <c r="AG98" i="3"/>
  <c r="AG741" i="3" s="1"/>
  <c r="AF98" i="3"/>
  <c r="AF741" i="3" s="1"/>
  <c r="AE98" i="3"/>
  <c r="AE741" i="3" s="1"/>
  <c r="AD98" i="3"/>
  <c r="AD741" i="3" s="1"/>
  <c r="AC98" i="3"/>
  <c r="AC741" i="3" s="1"/>
  <c r="AB98" i="3"/>
  <c r="AB741" i="3" s="1"/>
  <c r="AA98" i="3"/>
  <c r="AA741" i="3" s="1"/>
  <c r="Z98" i="3"/>
  <c r="Z741" i="3" s="1"/>
  <c r="Y98" i="3"/>
  <c r="X98" i="3"/>
  <c r="W98" i="3"/>
  <c r="V98" i="3"/>
  <c r="U98" i="3"/>
  <c r="T98" i="3"/>
  <c r="S98" i="3"/>
  <c r="R98" i="3"/>
  <c r="Q98" i="3"/>
  <c r="P98" i="3"/>
  <c r="O98" i="3"/>
  <c r="BC97" i="3"/>
  <c r="BC740" i="3" s="1"/>
  <c r="BB97" i="3"/>
  <c r="BB740" i="3" s="1"/>
  <c r="BA97" i="3"/>
  <c r="BA740" i="3" s="1"/>
  <c r="AZ97" i="3"/>
  <c r="AZ740" i="3" s="1"/>
  <c r="AY97" i="3"/>
  <c r="AY740" i="3" s="1"/>
  <c r="AX97" i="3"/>
  <c r="AX740" i="3" s="1"/>
  <c r="AW97" i="3"/>
  <c r="AW740" i="3" s="1"/>
  <c r="AV97" i="3"/>
  <c r="AV740" i="3" s="1"/>
  <c r="AU97" i="3"/>
  <c r="AU740" i="3" s="1"/>
  <c r="AT97" i="3"/>
  <c r="AT740" i="3" s="1"/>
  <c r="AS97" i="3"/>
  <c r="AS740" i="3" s="1"/>
  <c r="AR97" i="3"/>
  <c r="AR740" i="3" s="1"/>
  <c r="AQ97" i="3"/>
  <c r="AQ740" i="3" s="1"/>
  <c r="AP97" i="3"/>
  <c r="AP740" i="3" s="1"/>
  <c r="AO97" i="3"/>
  <c r="AO740" i="3" s="1"/>
  <c r="AN97" i="3"/>
  <c r="AN740" i="3" s="1"/>
  <c r="AM97" i="3"/>
  <c r="AM740" i="3" s="1"/>
  <c r="AL97" i="3"/>
  <c r="AL740" i="3" s="1"/>
  <c r="AK97" i="3"/>
  <c r="AK740" i="3" s="1"/>
  <c r="AJ97" i="3"/>
  <c r="AJ740" i="3" s="1"/>
  <c r="AI97" i="3"/>
  <c r="AI740" i="3" s="1"/>
  <c r="AH97" i="3"/>
  <c r="AH740" i="3" s="1"/>
  <c r="AG97" i="3"/>
  <c r="AG740" i="3" s="1"/>
  <c r="AF97" i="3"/>
  <c r="AF740" i="3" s="1"/>
  <c r="AE97" i="3"/>
  <c r="AE740" i="3" s="1"/>
  <c r="AD97" i="3"/>
  <c r="AD740" i="3" s="1"/>
  <c r="AC97" i="3"/>
  <c r="AC740" i="3" s="1"/>
  <c r="AB97" i="3"/>
  <c r="AB740" i="3" s="1"/>
  <c r="AA97" i="3"/>
  <c r="AA740" i="3" s="1"/>
  <c r="Z97" i="3"/>
  <c r="Z740" i="3" s="1"/>
  <c r="Y97" i="3"/>
  <c r="X97" i="3"/>
  <c r="W97" i="3"/>
  <c r="V97" i="3"/>
  <c r="U97" i="3"/>
  <c r="T97" i="3"/>
  <c r="S97" i="3"/>
  <c r="R97" i="3"/>
  <c r="Q97" i="3"/>
  <c r="P97" i="3"/>
  <c r="O97" i="3"/>
  <c r="BC96" i="3"/>
  <c r="BC739" i="3" s="1"/>
  <c r="BB96" i="3"/>
  <c r="BB739" i="3" s="1"/>
  <c r="AZ96" i="3"/>
  <c r="AZ739" i="3" s="1"/>
  <c r="AY96" i="3"/>
  <c r="AY739" i="3" s="1"/>
  <c r="AX96" i="3"/>
  <c r="AX739" i="3" s="1"/>
  <c r="AW96" i="3"/>
  <c r="AW739" i="3" s="1"/>
  <c r="AV96" i="3"/>
  <c r="AV739" i="3" s="1"/>
  <c r="AU96" i="3"/>
  <c r="AU739" i="3" s="1"/>
  <c r="AT96" i="3"/>
  <c r="AT739" i="3" s="1"/>
  <c r="AS96" i="3"/>
  <c r="AS739" i="3" s="1"/>
  <c r="AQ96" i="3"/>
  <c r="AQ739" i="3" s="1"/>
  <c r="AO96" i="3"/>
  <c r="AO739" i="3" s="1"/>
  <c r="AN96" i="3"/>
  <c r="AN739" i="3" s="1"/>
  <c r="AM96" i="3"/>
  <c r="AM739" i="3" s="1"/>
  <c r="AL96" i="3"/>
  <c r="AL739" i="3" s="1"/>
  <c r="AK96" i="3"/>
  <c r="AK739" i="3" s="1"/>
  <c r="AJ96" i="3"/>
  <c r="AJ739" i="3" s="1"/>
  <c r="AH96" i="3"/>
  <c r="AH739" i="3" s="1"/>
  <c r="AG96" i="3"/>
  <c r="AG739" i="3" s="1"/>
  <c r="AF96" i="3"/>
  <c r="AF739" i="3" s="1"/>
  <c r="AE96" i="3"/>
  <c r="AE739" i="3" s="1"/>
  <c r="AD96" i="3"/>
  <c r="AD739" i="3" s="1"/>
  <c r="AC96" i="3"/>
  <c r="AC739" i="3" s="1"/>
  <c r="AB96" i="3"/>
  <c r="AB739" i="3" s="1"/>
  <c r="AA96" i="3"/>
  <c r="AA739" i="3" s="1"/>
  <c r="Z96" i="3"/>
  <c r="Z739" i="3" s="1"/>
  <c r="Y96" i="3"/>
  <c r="X96" i="3"/>
  <c r="W96" i="3"/>
  <c r="V96" i="3"/>
  <c r="U96" i="3"/>
  <c r="T96" i="3"/>
  <c r="S96" i="3"/>
  <c r="R96" i="3"/>
  <c r="Q96" i="3"/>
  <c r="P96" i="3"/>
  <c r="O96" i="3"/>
  <c r="BC95" i="3"/>
  <c r="BC738" i="3" s="1"/>
  <c r="BB95" i="3"/>
  <c r="BB738" i="3" s="1"/>
  <c r="BA95" i="3"/>
  <c r="BA738" i="3" s="1"/>
  <c r="AZ95" i="3"/>
  <c r="AZ738" i="3" s="1"/>
  <c r="AY95" i="3"/>
  <c r="AY738" i="3" s="1"/>
  <c r="AX95" i="3"/>
  <c r="AX738" i="3" s="1"/>
  <c r="AW95" i="3"/>
  <c r="AW738" i="3" s="1"/>
  <c r="AV95" i="3"/>
  <c r="AV738" i="3" s="1"/>
  <c r="AU95" i="3"/>
  <c r="AU738" i="3" s="1"/>
  <c r="AT95" i="3"/>
  <c r="AT738" i="3" s="1"/>
  <c r="AS95" i="3"/>
  <c r="AS738" i="3" s="1"/>
  <c r="AR95" i="3"/>
  <c r="AR738" i="3" s="1"/>
  <c r="AQ95" i="3"/>
  <c r="AQ738" i="3" s="1"/>
  <c r="AO95" i="3"/>
  <c r="AO738" i="3" s="1"/>
  <c r="AN95" i="3"/>
  <c r="AN738" i="3" s="1"/>
  <c r="AM95" i="3"/>
  <c r="AM738" i="3" s="1"/>
  <c r="AK95" i="3"/>
  <c r="AK738" i="3" s="1"/>
  <c r="AJ95" i="3"/>
  <c r="AJ738" i="3" s="1"/>
  <c r="AI95" i="3"/>
  <c r="AI738" i="3" s="1"/>
  <c r="AH95" i="3"/>
  <c r="AH738" i="3" s="1"/>
  <c r="AG95" i="3"/>
  <c r="AG738" i="3" s="1"/>
  <c r="AF95" i="3"/>
  <c r="AF738" i="3" s="1"/>
  <c r="AE95" i="3"/>
  <c r="AE738" i="3" s="1"/>
  <c r="AD95" i="3"/>
  <c r="AD738" i="3" s="1"/>
  <c r="AC95" i="3"/>
  <c r="AC738" i="3" s="1"/>
  <c r="AB95" i="3"/>
  <c r="AB738" i="3" s="1"/>
  <c r="AA95" i="3"/>
  <c r="AA738" i="3" s="1"/>
  <c r="Z95" i="3"/>
  <c r="Z738" i="3" s="1"/>
  <c r="Y95" i="3"/>
  <c r="Y738" i="3" s="1"/>
  <c r="X95" i="3"/>
  <c r="X738" i="3" s="1"/>
  <c r="W95" i="3"/>
  <c r="W738" i="3" s="1"/>
  <c r="V95" i="3"/>
  <c r="V738" i="3" s="1"/>
  <c r="U95" i="3"/>
  <c r="U738" i="3" s="1"/>
  <c r="T95" i="3"/>
  <c r="T738" i="3" s="1"/>
  <c r="S95" i="3"/>
  <c r="S738" i="3" s="1"/>
  <c r="R95" i="3"/>
  <c r="R738" i="3" s="1"/>
  <c r="Q95" i="3"/>
  <c r="Q738" i="3" s="1"/>
  <c r="P95" i="3"/>
  <c r="P738" i="3" s="1"/>
  <c r="O95" i="3"/>
  <c r="O738" i="3" s="1"/>
  <c r="BC94" i="3"/>
  <c r="BC737" i="3" s="1"/>
  <c r="BB94" i="3"/>
  <c r="BB737" i="3" s="1"/>
  <c r="BA94" i="3"/>
  <c r="BA737" i="3" s="1"/>
  <c r="AZ94" i="3"/>
  <c r="AZ737" i="3" s="1"/>
  <c r="AY94" i="3"/>
  <c r="AY737" i="3" s="1"/>
  <c r="AX94" i="3"/>
  <c r="AX737" i="3" s="1"/>
  <c r="AW94" i="3"/>
  <c r="AW737" i="3" s="1"/>
  <c r="AV94" i="3"/>
  <c r="AV737" i="3" s="1"/>
  <c r="AU94" i="3"/>
  <c r="AU737" i="3" s="1"/>
  <c r="AT94" i="3"/>
  <c r="AT737" i="3" s="1"/>
  <c r="AS94" i="3"/>
  <c r="AS737" i="3" s="1"/>
  <c r="AR94" i="3"/>
  <c r="AR737" i="3" s="1"/>
  <c r="AQ94" i="3"/>
  <c r="AQ737" i="3" s="1"/>
  <c r="AP94" i="3"/>
  <c r="AP737" i="3" s="1"/>
  <c r="AO94" i="3"/>
  <c r="AO737" i="3" s="1"/>
  <c r="AN94" i="3"/>
  <c r="AN737" i="3" s="1"/>
  <c r="AM94" i="3"/>
  <c r="AM737" i="3" s="1"/>
  <c r="AL94" i="3"/>
  <c r="AL737" i="3" s="1"/>
  <c r="AK94" i="3"/>
  <c r="AK737" i="3" s="1"/>
  <c r="AJ94" i="3"/>
  <c r="AJ737" i="3" s="1"/>
  <c r="AI94" i="3"/>
  <c r="AI737" i="3" s="1"/>
  <c r="AD94" i="3"/>
  <c r="AD737" i="3" s="1"/>
  <c r="AC94" i="3"/>
  <c r="AC737" i="3" s="1"/>
  <c r="AB94" i="3"/>
  <c r="AB737" i="3" s="1"/>
  <c r="AA94" i="3"/>
  <c r="AA737" i="3" s="1"/>
  <c r="Z94" i="3"/>
  <c r="Z737" i="3" s="1"/>
  <c r="Y94" i="3"/>
  <c r="Y737" i="3" s="1"/>
  <c r="X94" i="3"/>
  <c r="X737" i="3" s="1"/>
  <c r="W94" i="3"/>
  <c r="W737" i="3" s="1"/>
  <c r="V94" i="3"/>
  <c r="V737" i="3" s="1"/>
  <c r="U94" i="3"/>
  <c r="U737" i="3" s="1"/>
  <c r="T94" i="3"/>
  <c r="T737" i="3" s="1"/>
  <c r="S94" i="3"/>
  <c r="S737" i="3" s="1"/>
  <c r="R94" i="3"/>
  <c r="R737" i="3" s="1"/>
  <c r="Q94" i="3"/>
  <c r="Q737" i="3" s="1"/>
  <c r="P94" i="3"/>
  <c r="P737" i="3" s="1"/>
  <c r="O94" i="3"/>
  <c r="O737" i="3" s="1"/>
  <c r="N94" i="3"/>
  <c r="N737" i="3" s="1"/>
  <c r="M94" i="3"/>
  <c r="M737" i="3" s="1"/>
  <c r="BC93" i="3"/>
  <c r="BC736" i="3" s="1"/>
  <c r="BB93" i="3"/>
  <c r="BB736" i="3" s="1"/>
  <c r="BA93" i="3"/>
  <c r="BA736" i="3" s="1"/>
  <c r="AZ93" i="3"/>
  <c r="AZ736" i="3" s="1"/>
  <c r="AY93" i="3"/>
  <c r="AY736" i="3" s="1"/>
  <c r="AX93" i="3"/>
  <c r="AX736" i="3" s="1"/>
  <c r="AW93" i="3"/>
  <c r="AW736" i="3" s="1"/>
  <c r="AV93" i="3"/>
  <c r="AV736" i="3" s="1"/>
  <c r="AU93" i="3"/>
  <c r="AU736" i="3" s="1"/>
  <c r="AT93" i="3"/>
  <c r="AT736" i="3" s="1"/>
  <c r="AS93" i="3"/>
  <c r="AS736" i="3" s="1"/>
  <c r="AR93" i="3"/>
  <c r="AR736" i="3" s="1"/>
  <c r="AQ93" i="3"/>
  <c r="AQ736" i="3" s="1"/>
  <c r="AP93" i="3"/>
  <c r="AP736" i="3" s="1"/>
  <c r="AO93" i="3"/>
  <c r="AO736" i="3" s="1"/>
  <c r="AM93" i="3"/>
  <c r="AM736" i="3" s="1"/>
  <c r="AL93" i="3"/>
  <c r="AL736" i="3" s="1"/>
  <c r="AJ93" i="3"/>
  <c r="AJ736" i="3" s="1"/>
  <c r="AI93" i="3"/>
  <c r="AI736" i="3" s="1"/>
  <c r="AG93" i="3"/>
  <c r="AG736" i="3" s="1"/>
  <c r="AD93" i="3"/>
  <c r="AD736" i="3" s="1"/>
  <c r="AC93" i="3"/>
  <c r="AC736" i="3" s="1"/>
  <c r="AB93" i="3"/>
  <c r="AB736" i="3" s="1"/>
  <c r="AA93" i="3"/>
  <c r="AA736" i="3" s="1"/>
  <c r="Z93" i="3"/>
  <c r="Z736" i="3" s="1"/>
  <c r="Y93" i="3"/>
  <c r="Y736" i="3" s="1"/>
  <c r="X93" i="3"/>
  <c r="X736" i="3" s="1"/>
  <c r="W93" i="3"/>
  <c r="W736" i="3" s="1"/>
  <c r="V93" i="3"/>
  <c r="V736" i="3" s="1"/>
  <c r="U93" i="3"/>
  <c r="U736" i="3" s="1"/>
  <c r="T93" i="3"/>
  <c r="T736" i="3" s="1"/>
  <c r="S93" i="3"/>
  <c r="S736" i="3" s="1"/>
  <c r="R93" i="3"/>
  <c r="R736" i="3" s="1"/>
  <c r="Q93" i="3"/>
  <c r="Q736" i="3" s="1"/>
  <c r="P93" i="3"/>
  <c r="P736" i="3" s="1"/>
  <c r="O93" i="3"/>
  <c r="O736" i="3" s="1"/>
  <c r="N93" i="3"/>
  <c r="N736" i="3" s="1"/>
  <c r="M93" i="3"/>
  <c r="M736" i="3" s="1"/>
  <c r="BC92" i="3"/>
  <c r="BC735" i="3" s="1"/>
  <c r="AY92" i="3"/>
  <c r="AY735" i="3" s="1"/>
  <c r="AP92" i="3"/>
  <c r="AP735" i="3" s="1"/>
  <c r="AM92" i="3"/>
  <c r="AM735" i="3" s="1"/>
  <c r="AL92" i="3"/>
  <c r="AL735" i="3" s="1"/>
  <c r="AK92" i="3"/>
  <c r="AK735" i="3" s="1"/>
  <c r="AJ92" i="3"/>
  <c r="AJ735" i="3" s="1"/>
  <c r="AG92" i="3"/>
  <c r="AG735" i="3" s="1"/>
  <c r="AE92" i="3"/>
  <c r="AE735" i="3" s="1"/>
  <c r="AD92" i="3"/>
  <c r="AD735" i="3" s="1"/>
  <c r="AC92" i="3"/>
  <c r="AC735" i="3" s="1"/>
  <c r="AB92" i="3"/>
  <c r="AB735" i="3" s="1"/>
  <c r="AA92" i="3"/>
  <c r="AA735" i="3" s="1"/>
  <c r="Z92" i="3"/>
  <c r="Z735" i="3" s="1"/>
  <c r="Y92" i="3"/>
  <c r="Y735" i="3" s="1"/>
  <c r="X92" i="3"/>
  <c r="X735" i="3" s="1"/>
  <c r="W92" i="3"/>
  <c r="W735" i="3" s="1"/>
  <c r="V92" i="3"/>
  <c r="V735" i="3" s="1"/>
  <c r="U92" i="3"/>
  <c r="U735" i="3" s="1"/>
  <c r="T92" i="3"/>
  <c r="T735" i="3" s="1"/>
  <c r="S92" i="3"/>
  <c r="S735" i="3" s="1"/>
  <c r="R92" i="3"/>
  <c r="R735" i="3" s="1"/>
  <c r="Q92" i="3"/>
  <c r="Q735" i="3" s="1"/>
  <c r="P92" i="3"/>
  <c r="P735" i="3" s="1"/>
  <c r="O92" i="3"/>
  <c r="O735" i="3" s="1"/>
  <c r="N92" i="3"/>
  <c r="N735" i="3" s="1"/>
  <c r="M92" i="3"/>
  <c r="M735" i="3" s="1"/>
  <c r="BC91" i="3"/>
  <c r="BC734" i="3" s="1"/>
  <c r="BB91" i="3"/>
  <c r="BB734" i="3" s="1"/>
  <c r="BA91" i="3"/>
  <c r="BA734" i="3" s="1"/>
  <c r="AZ91" i="3"/>
  <c r="AZ734" i="3" s="1"/>
  <c r="AY91" i="3"/>
  <c r="AY734" i="3" s="1"/>
  <c r="AX91" i="3"/>
  <c r="AX734" i="3" s="1"/>
  <c r="AW91" i="3"/>
  <c r="AW734" i="3" s="1"/>
  <c r="AV91" i="3"/>
  <c r="AV734" i="3" s="1"/>
  <c r="AU91" i="3"/>
  <c r="AU734" i="3" s="1"/>
  <c r="AT91" i="3"/>
  <c r="AT734" i="3" s="1"/>
  <c r="AS91" i="3"/>
  <c r="AS734" i="3" s="1"/>
  <c r="AR91" i="3"/>
  <c r="AR734" i="3" s="1"/>
  <c r="AQ91" i="3"/>
  <c r="AQ734" i="3" s="1"/>
  <c r="AP91" i="3"/>
  <c r="AP734" i="3" s="1"/>
  <c r="AO91" i="3"/>
  <c r="AO734" i="3" s="1"/>
  <c r="AN91" i="3"/>
  <c r="AN734" i="3" s="1"/>
  <c r="AM91" i="3"/>
  <c r="AM734" i="3" s="1"/>
  <c r="AL91" i="3"/>
  <c r="AL734" i="3" s="1"/>
  <c r="AK91" i="3"/>
  <c r="AK734" i="3" s="1"/>
  <c r="AJ91" i="3"/>
  <c r="AJ734" i="3" s="1"/>
  <c r="AI91" i="3"/>
  <c r="AI734" i="3" s="1"/>
  <c r="AH91" i="3"/>
  <c r="AH734" i="3" s="1"/>
  <c r="AG91" i="3"/>
  <c r="AG734" i="3" s="1"/>
  <c r="AF91" i="3"/>
  <c r="AF734" i="3" s="1"/>
  <c r="AE91" i="3"/>
  <c r="AE734" i="3" s="1"/>
  <c r="AD91" i="3"/>
  <c r="AD734" i="3" s="1"/>
  <c r="AC91" i="3"/>
  <c r="AC734" i="3" s="1"/>
  <c r="AB91" i="3"/>
  <c r="AB734" i="3" s="1"/>
  <c r="AA91" i="3"/>
  <c r="AA734" i="3" s="1"/>
  <c r="Z91" i="3"/>
  <c r="Z734" i="3" s="1"/>
  <c r="Y91" i="3"/>
  <c r="Y734" i="3" s="1"/>
  <c r="X91" i="3"/>
  <c r="X734" i="3" s="1"/>
  <c r="W91" i="3"/>
  <c r="W734" i="3" s="1"/>
  <c r="V91" i="3"/>
  <c r="V734" i="3" s="1"/>
  <c r="U91" i="3"/>
  <c r="U734" i="3" s="1"/>
  <c r="T91" i="3"/>
  <c r="T734" i="3" s="1"/>
  <c r="S91" i="3"/>
  <c r="S734" i="3" s="1"/>
  <c r="R91" i="3"/>
  <c r="R734" i="3" s="1"/>
  <c r="Q91" i="3"/>
  <c r="Q734" i="3" s="1"/>
  <c r="P91" i="3"/>
  <c r="P734" i="3" s="1"/>
  <c r="O91" i="3"/>
  <c r="O734" i="3" s="1"/>
  <c r="N91" i="3"/>
  <c r="N734" i="3" s="1"/>
  <c r="M91" i="3"/>
  <c r="M734" i="3" s="1"/>
  <c r="BA90" i="3"/>
  <c r="BA733" i="3" s="1"/>
  <c r="AZ90" i="3"/>
  <c r="AZ733" i="3" s="1"/>
  <c r="AY90" i="3"/>
  <c r="AY733" i="3" s="1"/>
  <c r="AX90" i="3"/>
  <c r="AX733" i="3" s="1"/>
  <c r="AW90" i="3"/>
  <c r="AW733" i="3" s="1"/>
  <c r="AM90" i="3"/>
  <c r="AM733" i="3" s="1"/>
  <c r="AL90" i="3"/>
  <c r="AL733" i="3" s="1"/>
  <c r="AJ90" i="3"/>
  <c r="AJ733" i="3" s="1"/>
  <c r="AF90" i="3"/>
  <c r="AF733" i="3" s="1"/>
  <c r="AE90" i="3"/>
  <c r="AE733" i="3" s="1"/>
  <c r="AD90" i="3"/>
  <c r="AD733" i="3" s="1"/>
  <c r="AC90" i="3"/>
  <c r="AC733" i="3" s="1"/>
  <c r="AB90" i="3"/>
  <c r="AB733" i="3" s="1"/>
  <c r="AA90" i="3"/>
  <c r="AA733" i="3" s="1"/>
  <c r="Z90" i="3"/>
  <c r="Z733" i="3" s="1"/>
  <c r="Y90" i="3"/>
  <c r="Y733" i="3" s="1"/>
  <c r="X90" i="3"/>
  <c r="X733" i="3" s="1"/>
  <c r="W90" i="3"/>
  <c r="W733" i="3" s="1"/>
  <c r="V90" i="3"/>
  <c r="V733" i="3" s="1"/>
  <c r="U90" i="3"/>
  <c r="U733" i="3" s="1"/>
  <c r="T90" i="3"/>
  <c r="T733" i="3" s="1"/>
  <c r="S90" i="3"/>
  <c r="S733" i="3" s="1"/>
  <c r="R90" i="3"/>
  <c r="R733" i="3" s="1"/>
  <c r="Q90" i="3"/>
  <c r="Q733" i="3" s="1"/>
  <c r="P90" i="3"/>
  <c r="P733" i="3" s="1"/>
  <c r="O90" i="3"/>
  <c r="O733" i="3" s="1"/>
  <c r="N90" i="3"/>
  <c r="N733" i="3" s="1"/>
  <c r="M90" i="3"/>
  <c r="M733" i="3" s="1"/>
  <c r="BC89" i="3"/>
  <c r="BC732" i="3" s="1"/>
  <c r="BB89" i="3"/>
  <c r="BB732" i="3" s="1"/>
  <c r="BA89" i="3"/>
  <c r="BA732" i="3" s="1"/>
  <c r="AZ89" i="3"/>
  <c r="AZ732" i="3" s="1"/>
  <c r="AY89" i="3"/>
  <c r="AY732" i="3" s="1"/>
  <c r="AX89" i="3"/>
  <c r="AX732" i="3" s="1"/>
  <c r="AW89" i="3"/>
  <c r="AW732" i="3" s="1"/>
  <c r="AV89" i="3"/>
  <c r="AV732" i="3" s="1"/>
  <c r="AU89" i="3"/>
  <c r="AU732" i="3" s="1"/>
  <c r="AT89" i="3"/>
  <c r="AT732" i="3" s="1"/>
  <c r="AQ89" i="3"/>
  <c r="AQ732" i="3" s="1"/>
  <c r="AO89" i="3"/>
  <c r="AO732" i="3" s="1"/>
  <c r="AN89" i="3"/>
  <c r="AN732" i="3" s="1"/>
  <c r="AM89" i="3"/>
  <c r="AM732" i="3" s="1"/>
  <c r="AL89" i="3"/>
  <c r="AL732" i="3" s="1"/>
  <c r="AJ89" i="3"/>
  <c r="AJ732" i="3" s="1"/>
  <c r="AI89" i="3"/>
  <c r="AI732" i="3" s="1"/>
  <c r="AH89" i="3"/>
  <c r="AH732" i="3" s="1"/>
  <c r="AG89" i="3"/>
  <c r="AG732" i="3" s="1"/>
  <c r="AD89" i="3"/>
  <c r="AD732" i="3" s="1"/>
  <c r="AC89" i="3"/>
  <c r="AC732" i="3" s="1"/>
  <c r="AB89" i="3"/>
  <c r="AB732" i="3" s="1"/>
  <c r="AA89" i="3"/>
  <c r="AA732" i="3" s="1"/>
  <c r="Z89" i="3"/>
  <c r="Z732" i="3" s="1"/>
  <c r="Y89" i="3"/>
  <c r="Y732" i="3" s="1"/>
  <c r="X89" i="3"/>
  <c r="X732" i="3" s="1"/>
  <c r="W89" i="3"/>
  <c r="W732" i="3" s="1"/>
  <c r="V89" i="3"/>
  <c r="V732" i="3" s="1"/>
  <c r="U89" i="3"/>
  <c r="U732" i="3" s="1"/>
  <c r="T89" i="3"/>
  <c r="T732" i="3" s="1"/>
  <c r="S89" i="3"/>
  <c r="S732" i="3" s="1"/>
  <c r="R89" i="3"/>
  <c r="R732" i="3" s="1"/>
  <c r="Q89" i="3"/>
  <c r="Q732" i="3" s="1"/>
  <c r="P89" i="3"/>
  <c r="P732" i="3" s="1"/>
  <c r="O89" i="3"/>
  <c r="O732" i="3" s="1"/>
  <c r="N89" i="3"/>
  <c r="N732" i="3" s="1"/>
  <c r="M89" i="3"/>
  <c r="M732" i="3" s="1"/>
  <c r="BC88" i="3"/>
  <c r="BC731" i="3" s="1"/>
  <c r="BB88" i="3"/>
  <c r="BB731" i="3" s="1"/>
  <c r="BA88" i="3"/>
  <c r="BA731" i="3" s="1"/>
  <c r="AZ88" i="3"/>
  <c r="AZ731" i="3" s="1"/>
  <c r="AY88" i="3"/>
  <c r="AY731" i="3" s="1"/>
  <c r="AX88" i="3"/>
  <c r="AX731" i="3" s="1"/>
  <c r="AW88" i="3"/>
  <c r="AW731" i="3" s="1"/>
  <c r="AV88" i="3"/>
  <c r="AV731" i="3" s="1"/>
  <c r="AU88" i="3"/>
  <c r="AU731" i="3" s="1"/>
  <c r="AT88" i="3"/>
  <c r="AT731" i="3" s="1"/>
  <c r="AS88" i="3"/>
  <c r="AS731" i="3" s="1"/>
  <c r="AR88" i="3"/>
  <c r="AR731" i="3" s="1"/>
  <c r="AQ88" i="3"/>
  <c r="AQ731" i="3" s="1"/>
  <c r="AP88" i="3"/>
  <c r="AP731" i="3" s="1"/>
  <c r="AO88" i="3"/>
  <c r="AO731" i="3" s="1"/>
  <c r="AN88" i="3"/>
  <c r="AN731" i="3" s="1"/>
  <c r="AM88" i="3"/>
  <c r="AM731" i="3" s="1"/>
  <c r="AL88" i="3"/>
  <c r="AL731" i="3" s="1"/>
  <c r="AK88" i="3"/>
  <c r="AK731" i="3" s="1"/>
  <c r="AF88" i="3"/>
  <c r="AF731" i="3" s="1"/>
  <c r="AD88" i="3"/>
  <c r="AD731" i="3" s="1"/>
  <c r="AC88" i="3"/>
  <c r="AC731" i="3" s="1"/>
  <c r="AB88" i="3"/>
  <c r="AB731" i="3" s="1"/>
  <c r="AA88" i="3"/>
  <c r="AA731" i="3" s="1"/>
  <c r="Z88" i="3"/>
  <c r="Z731" i="3" s="1"/>
  <c r="Y88" i="3"/>
  <c r="Y731" i="3" s="1"/>
  <c r="X88" i="3"/>
  <c r="X731" i="3" s="1"/>
  <c r="W88" i="3"/>
  <c r="W731" i="3" s="1"/>
  <c r="V88" i="3"/>
  <c r="V731" i="3" s="1"/>
  <c r="U88" i="3"/>
  <c r="U731" i="3" s="1"/>
  <c r="T88" i="3"/>
  <c r="T731" i="3" s="1"/>
  <c r="S88" i="3"/>
  <c r="S731" i="3" s="1"/>
  <c r="R88" i="3"/>
  <c r="R731" i="3" s="1"/>
  <c r="Q88" i="3"/>
  <c r="Q731" i="3" s="1"/>
  <c r="P88" i="3"/>
  <c r="P731" i="3" s="1"/>
  <c r="O88" i="3"/>
  <c r="O731" i="3" s="1"/>
  <c r="N88" i="3"/>
  <c r="N731" i="3" s="1"/>
  <c r="M88" i="3"/>
  <c r="M731" i="3" s="1"/>
  <c r="BC87" i="3"/>
  <c r="BC730" i="3" s="1"/>
  <c r="BB87" i="3"/>
  <c r="BB730" i="3" s="1"/>
  <c r="BA87" i="3"/>
  <c r="BA730" i="3" s="1"/>
  <c r="AZ87" i="3"/>
  <c r="AZ730" i="3" s="1"/>
  <c r="AY87" i="3"/>
  <c r="AY730" i="3" s="1"/>
  <c r="AX87" i="3"/>
  <c r="AX730" i="3" s="1"/>
  <c r="AW87" i="3"/>
  <c r="AW730" i="3" s="1"/>
  <c r="AV87" i="3"/>
  <c r="AV730" i="3" s="1"/>
  <c r="AU87" i="3"/>
  <c r="AU730" i="3" s="1"/>
  <c r="AT87" i="3"/>
  <c r="AT730" i="3" s="1"/>
  <c r="AS87" i="3"/>
  <c r="AS730" i="3" s="1"/>
  <c r="AR87" i="3"/>
  <c r="AR730" i="3" s="1"/>
  <c r="AQ87" i="3"/>
  <c r="AQ730" i="3" s="1"/>
  <c r="AP87" i="3"/>
  <c r="AP730" i="3" s="1"/>
  <c r="AO87" i="3"/>
  <c r="AO730" i="3" s="1"/>
  <c r="AN87" i="3"/>
  <c r="AN730" i="3" s="1"/>
  <c r="AM87" i="3"/>
  <c r="AM730" i="3" s="1"/>
  <c r="AL87" i="3"/>
  <c r="AL730" i="3" s="1"/>
  <c r="AK87" i="3"/>
  <c r="AK730" i="3" s="1"/>
  <c r="AF87" i="3"/>
  <c r="AF730" i="3" s="1"/>
  <c r="AD87" i="3"/>
  <c r="AD730" i="3" s="1"/>
  <c r="AC87" i="3"/>
  <c r="AC730" i="3" s="1"/>
  <c r="AB87" i="3"/>
  <c r="AB730" i="3" s="1"/>
  <c r="AA87" i="3"/>
  <c r="AA730" i="3" s="1"/>
  <c r="Z87" i="3"/>
  <c r="Z730" i="3" s="1"/>
  <c r="Y87" i="3"/>
  <c r="Y730" i="3" s="1"/>
  <c r="X87" i="3"/>
  <c r="X730" i="3" s="1"/>
  <c r="W87" i="3"/>
  <c r="W730" i="3" s="1"/>
  <c r="V87" i="3"/>
  <c r="V730" i="3" s="1"/>
  <c r="U87" i="3"/>
  <c r="U730" i="3" s="1"/>
  <c r="T87" i="3"/>
  <c r="T730" i="3" s="1"/>
  <c r="S87" i="3"/>
  <c r="S730" i="3" s="1"/>
  <c r="R87" i="3"/>
  <c r="R730" i="3" s="1"/>
  <c r="Q87" i="3"/>
  <c r="Q730" i="3" s="1"/>
  <c r="P87" i="3"/>
  <c r="P730" i="3" s="1"/>
  <c r="O87" i="3"/>
  <c r="O730" i="3" s="1"/>
  <c r="N87" i="3"/>
  <c r="N730" i="3" s="1"/>
  <c r="M87" i="3"/>
  <c r="M730" i="3" s="1"/>
  <c r="BC86" i="3"/>
  <c r="BC729" i="3" s="1"/>
  <c r="BB86" i="3"/>
  <c r="BB729" i="3" s="1"/>
  <c r="BA86" i="3"/>
  <c r="BA729" i="3" s="1"/>
  <c r="AZ86" i="3"/>
  <c r="AZ729" i="3" s="1"/>
  <c r="AY86" i="3"/>
  <c r="AY729" i="3" s="1"/>
  <c r="AX86" i="3"/>
  <c r="AX729" i="3" s="1"/>
  <c r="AW86" i="3"/>
  <c r="AW729" i="3" s="1"/>
  <c r="AV86" i="3"/>
  <c r="AV729" i="3" s="1"/>
  <c r="AU86" i="3"/>
  <c r="AU729" i="3" s="1"/>
  <c r="AT86" i="3"/>
  <c r="AT729" i="3" s="1"/>
  <c r="AS86" i="3"/>
  <c r="AS729" i="3" s="1"/>
  <c r="AR86" i="3"/>
  <c r="AR729" i="3" s="1"/>
  <c r="AQ86" i="3"/>
  <c r="AQ729" i="3" s="1"/>
  <c r="AP86" i="3"/>
  <c r="AP729" i="3" s="1"/>
  <c r="AO86" i="3"/>
  <c r="AO729" i="3" s="1"/>
  <c r="AN86" i="3"/>
  <c r="AN729" i="3" s="1"/>
  <c r="AM86" i="3"/>
  <c r="AM729" i="3" s="1"/>
  <c r="AL86" i="3"/>
  <c r="AL729" i="3" s="1"/>
  <c r="AK86" i="3"/>
  <c r="AK729" i="3" s="1"/>
  <c r="AJ86" i="3"/>
  <c r="AJ729" i="3" s="1"/>
  <c r="AI86" i="3"/>
  <c r="AI729" i="3" s="1"/>
  <c r="AH86" i="3"/>
  <c r="AH729" i="3" s="1"/>
  <c r="AG86" i="3"/>
  <c r="AG729" i="3" s="1"/>
  <c r="AF86" i="3"/>
  <c r="AF729" i="3" s="1"/>
  <c r="AE86" i="3"/>
  <c r="AE729" i="3" s="1"/>
  <c r="AD86" i="3"/>
  <c r="AD729" i="3" s="1"/>
  <c r="AC86" i="3"/>
  <c r="AC729" i="3" s="1"/>
  <c r="AB86" i="3"/>
  <c r="AB729" i="3" s="1"/>
  <c r="AA86" i="3"/>
  <c r="AA729" i="3" s="1"/>
  <c r="Z86" i="3"/>
  <c r="Z729" i="3" s="1"/>
  <c r="Y86" i="3"/>
  <c r="Y729" i="3" s="1"/>
  <c r="X86" i="3"/>
  <c r="X729" i="3" s="1"/>
  <c r="W86" i="3"/>
  <c r="W729" i="3" s="1"/>
  <c r="V86" i="3"/>
  <c r="V729" i="3" s="1"/>
  <c r="U86" i="3"/>
  <c r="U729" i="3" s="1"/>
  <c r="T86" i="3"/>
  <c r="T729" i="3" s="1"/>
  <c r="S86" i="3"/>
  <c r="S729" i="3" s="1"/>
  <c r="R86" i="3"/>
  <c r="R729" i="3" s="1"/>
  <c r="Q86" i="3"/>
  <c r="Q729" i="3" s="1"/>
  <c r="P86" i="3"/>
  <c r="P729" i="3" s="1"/>
  <c r="O86" i="3"/>
  <c r="O729" i="3" s="1"/>
  <c r="N86" i="3"/>
  <c r="N729" i="3" s="1"/>
  <c r="M86" i="3"/>
  <c r="M729" i="3" s="1"/>
  <c r="BC85" i="3"/>
  <c r="BC728" i="3" s="1"/>
  <c r="BB85" i="3"/>
  <c r="BB728" i="3" s="1"/>
  <c r="BA85" i="3"/>
  <c r="BA728" i="3" s="1"/>
  <c r="AZ85" i="3"/>
  <c r="AZ728" i="3" s="1"/>
  <c r="AY85" i="3"/>
  <c r="AY728" i="3" s="1"/>
  <c r="AX85" i="3"/>
  <c r="AX728" i="3" s="1"/>
  <c r="AW85" i="3"/>
  <c r="AW728" i="3" s="1"/>
  <c r="AV85" i="3"/>
  <c r="AV728" i="3" s="1"/>
  <c r="AU85" i="3"/>
  <c r="AU728" i="3" s="1"/>
  <c r="AT85" i="3"/>
  <c r="AT728" i="3" s="1"/>
  <c r="AS85" i="3"/>
  <c r="AS728" i="3" s="1"/>
  <c r="AR85" i="3"/>
  <c r="AR728" i="3" s="1"/>
  <c r="AQ85" i="3"/>
  <c r="AQ728" i="3" s="1"/>
  <c r="AP85" i="3"/>
  <c r="AP728" i="3" s="1"/>
  <c r="AO85" i="3"/>
  <c r="AO728" i="3" s="1"/>
  <c r="AN85" i="3"/>
  <c r="AN728" i="3" s="1"/>
  <c r="AM85" i="3"/>
  <c r="AM728" i="3" s="1"/>
  <c r="AL85" i="3"/>
  <c r="AL728" i="3" s="1"/>
  <c r="AK85" i="3"/>
  <c r="AK728" i="3" s="1"/>
  <c r="AJ85" i="3"/>
  <c r="AJ728" i="3" s="1"/>
  <c r="AI85" i="3"/>
  <c r="AI728" i="3" s="1"/>
  <c r="AH85" i="3"/>
  <c r="AH728" i="3" s="1"/>
  <c r="AG85" i="3"/>
  <c r="AG728" i="3" s="1"/>
  <c r="AF85" i="3"/>
  <c r="AF728" i="3" s="1"/>
  <c r="AE85" i="3"/>
  <c r="AE728" i="3" s="1"/>
  <c r="AD85" i="3"/>
  <c r="AD728" i="3" s="1"/>
  <c r="AC85" i="3"/>
  <c r="AC728" i="3" s="1"/>
  <c r="AB85" i="3"/>
  <c r="AB728" i="3" s="1"/>
  <c r="AA85" i="3"/>
  <c r="AA728" i="3" s="1"/>
  <c r="Z85" i="3"/>
  <c r="Z728" i="3" s="1"/>
  <c r="Y85" i="3"/>
  <c r="Y728" i="3" s="1"/>
  <c r="X85" i="3"/>
  <c r="X728" i="3" s="1"/>
  <c r="W85" i="3"/>
  <c r="W728" i="3" s="1"/>
  <c r="V85" i="3"/>
  <c r="V728" i="3" s="1"/>
  <c r="U85" i="3"/>
  <c r="U728" i="3" s="1"/>
  <c r="T85" i="3"/>
  <c r="T728" i="3" s="1"/>
  <c r="S85" i="3"/>
  <c r="S728" i="3" s="1"/>
  <c r="R85" i="3"/>
  <c r="R728" i="3" s="1"/>
  <c r="Q85" i="3"/>
  <c r="Q728" i="3" s="1"/>
  <c r="P85" i="3"/>
  <c r="P728" i="3" s="1"/>
  <c r="O85" i="3"/>
  <c r="O728" i="3" s="1"/>
  <c r="N85" i="3"/>
  <c r="N728" i="3" s="1"/>
  <c r="M85" i="3"/>
  <c r="M728" i="3" s="1"/>
  <c r="BC84" i="3"/>
  <c r="BC727" i="3" s="1"/>
  <c r="BB84" i="3"/>
  <c r="BB727" i="3" s="1"/>
  <c r="BA84" i="3"/>
  <c r="BA727" i="3" s="1"/>
  <c r="AZ84" i="3"/>
  <c r="AZ727" i="3" s="1"/>
  <c r="AY84" i="3"/>
  <c r="AY727" i="3" s="1"/>
  <c r="AX84" i="3"/>
  <c r="AX727" i="3" s="1"/>
  <c r="AW84" i="3"/>
  <c r="AW727" i="3" s="1"/>
  <c r="AV84" i="3"/>
  <c r="AV727" i="3" s="1"/>
  <c r="AT84" i="3"/>
  <c r="AT727" i="3" s="1"/>
  <c r="AR84" i="3"/>
  <c r="AR727" i="3" s="1"/>
  <c r="AF84" i="3"/>
  <c r="AF727" i="3" s="1"/>
  <c r="AD84" i="3"/>
  <c r="AD727" i="3" s="1"/>
  <c r="AC84" i="3"/>
  <c r="AC727" i="3" s="1"/>
  <c r="AB84" i="3"/>
  <c r="AB727" i="3" s="1"/>
  <c r="AA84" i="3"/>
  <c r="AA727" i="3" s="1"/>
  <c r="Z84" i="3"/>
  <c r="Z727" i="3" s="1"/>
  <c r="Y84" i="3"/>
  <c r="Y727" i="3" s="1"/>
  <c r="X84" i="3"/>
  <c r="X727" i="3" s="1"/>
  <c r="W84" i="3"/>
  <c r="W727" i="3" s="1"/>
  <c r="V84" i="3"/>
  <c r="V727" i="3" s="1"/>
  <c r="U84" i="3"/>
  <c r="U727" i="3" s="1"/>
  <c r="T84" i="3"/>
  <c r="T727" i="3" s="1"/>
  <c r="S84" i="3"/>
  <c r="S727" i="3" s="1"/>
  <c r="R84" i="3"/>
  <c r="R727" i="3" s="1"/>
  <c r="Q84" i="3"/>
  <c r="Q727" i="3" s="1"/>
  <c r="P84" i="3"/>
  <c r="P727" i="3" s="1"/>
  <c r="O84" i="3"/>
  <c r="O727" i="3" s="1"/>
  <c r="N84" i="3"/>
  <c r="N727" i="3" s="1"/>
  <c r="M84" i="3"/>
  <c r="M727" i="3" s="1"/>
  <c r="BC83" i="3"/>
  <c r="BC726" i="3" s="1"/>
  <c r="BB83" i="3"/>
  <c r="BB726" i="3" s="1"/>
  <c r="BA83" i="3"/>
  <c r="BA726" i="3" s="1"/>
  <c r="AZ83" i="3"/>
  <c r="AZ726" i="3" s="1"/>
  <c r="AY83" i="3"/>
  <c r="AY726" i="3" s="1"/>
  <c r="AX83" i="3"/>
  <c r="AX726" i="3" s="1"/>
  <c r="AW83" i="3"/>
  <c r="AW726" i="3" s="1"/>
  <c r="AV83" i="3"/>
  <c r="AV726" i="3" s="1"/>
  <c r="AU83" i="3"/>
  <c r="AU726" i="3" s="1"/>
  <c r="AT83" i="3"/>
  <c r="AT726" i="3" s="1"/>
  <c r="AS83" i="3"/>
  <c r="AS726" i="3" s="1"/>
  <c r="AR83" i="3"/>
  <c r="AR726" i="3" s="1"/>
  <c r="AQ83" i="3"/>
  <c r="AQ726" i="3" s="1"/>
  <c r="AP83" i="3"/>
  <c r="AP726" i="3" s="1"/>
  <c r="AO83" i="3"/>
  <c r="AO726" i="3" s="1"/>
  <c r="AN83" i="3"/>
  <c r="AN726" i="3" s="1"/>
  <c r="AM83" i="3"/>
  <c r="AM726" i="3" s="1"/>
  <c r="AL83" i="3"/>
  <c r="AL726" i="3" s="1"/>
  <c r="AK83" i="3"/>
  <c r="AK726" i="3" s="1"/>
  <c r="AD83" i="3"/>
  <c r="AD726" i="3" s="1"/>
  <c r="AC83" i="3"/>
  <c r="AC726" i="3" s="1"/>
  <c r="AB83" i="3"/>
  <c r="AB726" i="3" s="1"/>
  <c r="AA83" i="3"/>
  <c r="AA726" i="3" s="1"/>
  <c r="Z83" i="3"/>
  <c r="Z726" i="3" s="1"/>
  <c r="Y83" i="3"/>
  <c r="Y726" i="3" s="1"/>
  <c r="X83" i="3"/>
  <c r="X726" i="3" s="1"/>
  <c r="W83" i="3"/>
  <c r="W726" i="3" s="1"/>
  <c r="V83" i="3"/>
  <c r="V726" i="3" s="1"/>
  <c r="U83" i="3"/>
  <c r="U726" i="3" s="1"/>
  <c r="T83" i="3"/>
  <c r="T726" i="3" s="1"/>
  <c r="S83" i="3"/>
  <c r="S726" i="3" s="1"/>
  <c r="R83" i="3"/>
  <c r="R726" i="3" s="1"/>
  <c r="Q83" i="3"/>
  <c r="Q726" i="3" s="1"/>
  <c r="P83" i="3"/>
  <c r="P726" i="3" s="1"/>
  <c r="O83" i="3"/>
  <c r="O726" i="3" s="1"/>
  <c r="N83" i="3"/>
  <c r="N726" i="3" s="1"/>
  <c r="M83" i="3"/>
  <c r="M726" i="3" s="1"/>
  <c r="BC82" i="3"/>
  <c r="BC725" i="3" s="1"/>
  <c r="BB82" i="3"/>
  <c r="BB725" i="3" s="1"/>
  <c r="BA82" i="3"/>
  <c r="BA725" i="3" s="1"/>
  <c r="AZ82" i="3"/>
  <c r="AZ725" i="3" s="1"/>
  <c r="AY82" i="3"/>
  <c r="AY725" i="3" s="1"/>
  <c r="AX82" i="3"/>
  <c r="AX725" i="3" s="1"/>
  <c r="AW82" i="3"/>
  <c r="AW725" i="3" s="1"/>
  <c r="AV82" i="3"/>
  <c r="AV725" i="3" s="1"/>
  <c r="AU82" i="3"/>
  <c r="AU725" i="3" s="1"/>
  <c r="AT82" i="3"/>
  <c r="AT725" i="3" s="1"/>
  <c r="AS82" i="3"/>
  <c r="AS725" i="3" s="1"/>
  <c r="AR82" i="3"/>
  <c r="AR725" i="3" s="1"/>
  <c r="AQ82" i="3"/>
  <c r="AQ725" i="3" s="1"/>
  <c r="AP82" i="3"/>
  <c r="AP725" i="3" s="1"/>
  <c r="AO82" i="3"/>
  <c r="AO725" i="3" s="1"/>
  <c r="AN82" i="3"/>
  <c r="AN725" i="3" s="1"/>
  <c r="AM82" i="3"/>
  <c r="AM725" i="3" s="1"/>
  <c r="AL82" i="3"/>
  <c r="AL725" i="3" s="1"/>
  <c r="AK82" i="3"/>
  <c r="AK725" i="3" s="1"/>
  <c r="AJ82" i="3"/>
  <c r="AJ725" i="3" s="1"/>
  <c r="AI82" i="3"/>
  <c r="AI725" i="3" s="1"/>
  <c r="AH82" i="3"/>
  <c r="AH725" i="3" s="1"/>
  <c r="AG82" i="3"/>
  <c r="AG725" i="3" s="1"/>
  <c r="AF82" i="3"/>
  <c r="AF725" i="3" s="1"/>
  <c r="AD82" i="3"/>
  <c r="AD725" i="3" s="1"/>
  <c r="AC82" i="3"/>
  <c r="AC725" i="3" s="1"/>
  <c r="AB82" i="3"/>
  <c r="AB725" i="3" s="1"/>
  <c r="AA82" i="3"/>
  <c r="AA725" i="3" s="1"/>
  <c r="Z82" i="3"/>
  <c r="Z725" i="3" s="1"/>
  <c r="Y82" i="3"/>
  <c r="Y725" i="3" s="1"/>
  <c r="X82" i="3"/>
  <c r="X725" i="3" s="1"/>
  <c r="W82" i="3"/>
  <c r="W725" i="3" s="1"/>
  <c r="V82" i="3"/>
  <c r="V725" i="3" s="1"/>
  <c r="U82" i="3"/>
  <c r="U725" i="3" s="1"/>
  <c r="T82" i="3"/>
  <c r="T725" i="3" s="1"/>
  <c r="S82" i="3"/>
  <c r="S725" i="3" s="1"/>
  <c r="R82" i="3"/>
  <c r="R725" i="3" s="1"/>
  <c r="Q82" i="3"/>
  <c r="Q725" i="3" s="1"/>
  <c r="P82" i="3"/>
  <c r="P725" i="3" s="1"/>
  <c r="O82" i="3"/>
  <c r="O725" i="3" s="1"/>
  <c r="N82" i="3"/>
  <c r="N725" i="3" s="1"/>
  <c r="M82" i="3"/>
  <c r="M725" i="3" s="1"/>
  <c r="L82" i="3"/>
  <c r="L725" i="3" s="1"/>
  <c r="K82" i="3"/>
  <c r="K725" i="3" s="1"/>
  <c r="J82" i="3"/>
  <c r="J725" i="3" s="1"/>
  <c r="I82" i="3"/>
  <c r="I725" i="3" s="1"/>
  <c r="H82" i="3"/>
  <c r="H725" i="3" s="1"/>
  <c r="G82" i="3"/>
  <c r="G725" i="3" s="1"/>
  <c r="F82" i="3"/>
  <c r="F725" i="3" s="1"/>
  <c r="E82" i="3"/>
  <c r="D82" i="3"/>
  <c r="C82" i="3"/>
  <c r="B82" i="3"/>
  <c r="BC81" i="3"/>
  <c r="BC724" i="3" s="1"/>
  <c r="BB81" i="3"/>
  <c r="BB724" i="3" s="1"/>
  <c r="BA81" i="3"/>
  <c r="BA724" i="3" s="1"/>
  <c r="AZ81" i="3"/>
  <c r="AZ724" i="3" s="1"/>
  <c r="AY81" i="3"/>
  <c r="AY724" i="3" s="1"/>
  <c r="AX81" i="3"/>
  <c r="AX724" i="3" s="1"/>
  <c r="AW81" i="3"/>
  <c r="AW724" i="3" s="1"/>
  <c r="AV81" i="3"/>
  <c r="AV724" i="3" s="1"/>
  <c r="AU81" i="3"/>
  <c r="AU724" i="3" s="1"/>
  <c r="AT81" i="3"/>
  <c r="AT724" i="3" s="1"/>
  <c r="AS81" i="3"/>
  <c r="AS724" i="3" s="1"/>
  <c r="AR81" i="3"/>
  <c r="AR724" i="3" s="1"/>
  <c r="AQ81" i="3"/>
  <c r="AQ724" i="3" s="1"/>
  <c r="AP81" i="3"/>
  <c r="AP724" i="3" s="1"/>
  <c r="AO81" i="3"/>
  <c r="AO724" i="3" s="1"/>
  <c r="AN81" i="3"/>
  <c r="AN724" i="3" s="1"/>
  <c r="AM81" i="3"/>
  <c r="AM724" i="3" s="1"/>
  <c r="AL81" i="3"/>
  <c r="AL724" i="3" s="1"/>
  <c r="AK81" i="3"/>
  <c r="AK724" i="3" s="1"/>
  <c r="AJ81" i="3"/>
  <c r="AJ724" i="3" s="1"/>
  <c r="AI81" i="3"/>
  <c r="AI724" i="3" s="1"/>
  <c r="AH81" i="3"/>
  <c r="AH724" i="3" s="1"/>
  <c r="AG81" i="3"/>
  <c r="AG724" i="3" s="1"/>
  <c r="AF81" i="3"/>
  <c r="AF724" i="3" s="1"/>
  <c r="AC81" i="3"/>
  <c r="AC724" i="3" s="1"/>
  <c r="AB81" i="3"/>
  <c r="AB724" i="3" s="1"/>
  <c r="AA81" i="3"/>
  <c r="AA724" i="3" s="1"/>
  <c r="Z81" i="3"/>
  <c r="Z724" i="3" s="1"/>
  <c r="Y81" i="3"/>
  <c r="Y724" i="3" s="1"/>
  <c r="X81" i="3"/>
  <c r="X724" i="3" s="1"/>
  <c r="W81" i="3"/>
  <c r="W724" i="3" s="1"/>
  <c r="V81" i="3"/>
  <c r="V724" i="3" s="1"/>
  <c r="U81" i="3"/>
  <c r="U724" i="3" s="1"/>
  <c r="T81" i="3"/>
  <c r="T724" i="3" s="1"/>
  <c r="S81" i="3"/>
  <c r="S724" i="3" s="1"/>
  <c r="R81" i="3"/>
  <c r="R724" i="3" s="1"/>
  <c r="Q81" i="3"/>
  <c r="Q724" i="3" s="1"/>
  <c r="P81" i="3"/>
  <c r="P724" i="3" s="1"/>
  <c r="O81" i="3"/>
  <c r="O724" i="3" s="1"/>
  <c r="N81" i="3"/>
  <c r="N724" i="3" s="1"/>
  <c r="M81" i="3"/>
  <c r="M724" i="3" s="1"/>
  <c r="L81" i="3"/>
  <c r="L724" i="3" s="1"/>
  <c r="K81" i="3"/>
  <c r="K724" i="3" s="1"/>
  <c r="J81" i="3"/>
  <c r="J724" i="3" s="1"/>
  <c r="I81" i="3"/>
  <c r="I724" i="3" s="1"/>
  <c r="H81" i="3"/>
  <c r="H724" i="3" s="1"/>
  <c r="G81" i="3"/>
  <c r="G724" i="3" s="1"/>
  <c r="F81" i="3"/>
  <c r="F724" i="3" s="1"/>
  <c r="E81" i="3"/>
  <c r="D81" i="3"/>
  <c r="C81" i="3"/>
  <c r="B81" i="3"/>
  <c r="BC80" i="3"/>
  <c r="BC723" i="3" s="1"/>
  <c r="BB80" i="3"/>
  <c r="BB723" i="3" s="1"/>
  <c r="BA80" i="3"/>
  <c r="BA723" i="3" s="1"/>
  <c r="AZ80" i="3"/>
  <c r="AZ723" i="3" s="1"/>
  <c r="AY80" i="3"/>
  <c r="AY723" i="3" s="1"/>
  <c r="AX80" i="3"/>
  <c r="AX723" i="3" s="1"/>
  <c r="AW80" i="3"/>
  <c r="AW723" i="3" s="1"/>
  <c r="AV80" i="3"/>
  <c r="AV723" i="3" s="1"/>
  <c r="AU80" i="3"/>
  <c r="AU723" i="3" s="1"/>
  <c r="AT80" i="3"/>
  <c r="AT723" i="3" s="1"/>
  <c r="AS80" i="3"/>
  <c r="AS723" i="3" s="1"/>
  <c r="AR80" i="3"/>
  <c r="AR723" i="3" s="1"/>
  <c r="AQ80" i="3"/>
  <c r="AQ723" i="3" s="1"/>
  <c r="AP80" i="3"/>
  <c r="AP723" i="3" s="1"/>
  <c r="AO80" i="3"/>
  <c r="AO723" i="3" s="1"/>
  <c r="AN80" i="3"/>
  <c r="AN723" i="3" s="1"/>
  <c r="AM80" i="3"/>
  <c r="AM723" i="3" s="1"/>
  <c r="AL80" i="3"/>
  <c r="AL723" i="3" s="1"/>
  <c r="AK80" i="3"/>
  <c r="AK723" i="3" s="1"/>
  <c r="AJ80" i="3"/>
  <c r="AJ723" i="3" s="1"/>
  <c r="AI80" i="3"/>
  <c r="AI723" i="3" s="1"/>
  <c r="AH80" i="3"/>
  <c r="AH723" i="3" s="1"/>
  <c r="AG80" i="3"/>
  <c r="AG723" i="3" s="1"/>
  <c r="AF80" i="3"/>
  <c r="AF723" i="3" s="1"/>
  <c r="AD80" i="3"/>
  <c r="AD723" i="3" s="1"/>
  <c r="AC80" i="3"/>
  <c r="AC723" i="3" s="1"/>
  <c r="AB80" i="3"/>
  <c r="AB723" i="3" s="1"/>
  <c r="AA80" i="3"/>
  <c r="AA723" i="3" s="1"/>
  <c r="Y80" i="3"/>
  <c r="Y723" i="3" s="1"/>
  <c r="W80" i="3"/>
  <c r="W723" i="3" s="1"/>
  <c r="V80" i="3"/>
  <c r="V723" i="3" s="1"/>
  <c r="U80" i="3"/>
  <c r="U723" i="3" s="1"/>
  <c r="T80" i="3"/>
  <c r="T723" i="3" s="1"/>
  <c r="S80" i="3"/>
  <c r="S723" i="3" s="1"/>
  <c r="R80" i="3"/>
  <c r="R723" i="3" s="1"/>
  <c r="Q80" i="3"/>
  <c r="Q723" i="3" s="1"/>
  <c r="P80" i="3"/>
  <c r="P723" i="3" s="1"/>
  <c r="O80" i="3"/>
  <c r="O723" i="3" s="1"/>
  <c r="N80" i="3"/>
  <c r="N723" i="3" s="1"/>
  <c r="M80" i="3"/>
  <c r="M723" i="3" s="1"/>
  <c r="L80" i="3"/>
  <c r="L723" i="3" s="1"/>
  <c r="K80" i="3"/>
  <c r="K723" i="3" s="1"/>
  <c r="J80" i="3"/>
  <c r="J723" i="3" s="1"/>
  <c r="I80" i="3"/>
  <c r="I723" i="3" s="1"/>
  <c r="H80" i="3"/>
  <c r="H723" i="3" s="1"/>
  <c r="G80" i="3"/>
  <c r="G723" i="3" s="1"/>
  <c r="F80" i="3"/>
  <c r="F723" i="3" s="1"/>
  <c r="E80" i="3"/>
  <c r="D80" i="3"/>
  <c r="C80" i="3"/>
  <c r="B80" i="3"/>
  <c r="BC79" i="3"/>
  <c r="BC722" i="3" s="1"/>
  <c r="BB79" i="3"/>
  <c r="BB722" i="3" s="1"/>
  <c r="BA79" i="3"/>
  <c r="BA722" i="3" s="1"/>
  <c r="AZ79" i="3"/>
  <c r="AZ722" i="3" s="1"/>
  <c r="AY79" i="3"/>
  <c r="AY722" i="3" s="1"/>
  <c r="AX79" i="3"/>
  <c r="AX722" i="3" s="1"/>
  <c r="AW79" i="3"/>
  <c r="AW722" i="3" s="1"/>
  <c r="AV79" i="3"/>
  <c r="AV722" i="3" s="1"/>
  <c r="AU79" i="3"/>
  <c r="AU722" i="3" s="1"/>
  <c r="AT79" i="3"/>
  <c r="AT722" i="3" s="1"/>
  <c r="AS79" i="3"/>
  <c r="AS722" i="3" s="1"/>
  <c r="AR79" i="3"/>
  <c r="AR722" i="3" s="1"/>
  <c r="AQ79" i="3"/>
  <c r="AQ722" i="3" s="1"/>
  <c r="AP79" i="3"/>
  <c r="AP722" i="3" s="1"/>
  <c r="AO79" i="3"/>
  <c r="AO722" i="3" s="1"/>
  <c r="AN79" i="3"/>
  <c r="AN722" i="3" s="1"/>
  <c r="AM79" i="3"/>
  <c r="AM722" i="3" s="1"/>
  <c r="AL79" i="3"/>
  <c r="AL722" i="3" s="1"/>
  <c r="AK79" i="3"/>
  <c r="AK722" i="3" s="1"/>
  <c r="AJ79" i="3"/>
  <c r="AJ722" i="3" s="1"/>
  <c r="AI79" i="3"/>
  <c r="AI722" i="3" s="1"/>
  <c r="AH79" i="3"/>
  <c r="AH722" i="3" s="1"/>
  <c r="AG79" i="3"/>
  <c r="AG722" i="3" s="1"/>
  <c r="AF79" i="3"/>
  <c r="AF722" i="3" s="1"/>
  <c r="AC79" i="3"/>
  <c r="AC722" i="3" s="1"/>
  <c r="AB79" i="3"/>
  <c r="AB722" i="3" s="1"/>
  <c r="AA79" i="3"/>
  <c r="AA722" i="3" s="1"/>
  <c r="Z79" i="3"/>
  <c r="Z722" i="3" s="1"/>
  <c r="Y79" i="3"/>
  <c r="Y722" i="3" s="1"/>
  <c r="X79" i="3"/>
  <c r="X722" i="3" s="1"/>
  <c r="W79" i="3"/>
  <c r="W722" i="3" s="1"/>
  <c r="V79" i="3"/>
  <c r="V722" i="3" s="1"/>
  <c r="U79" i="3"/>
  <c r="U722" i="3" s="1"/>
  <c r="T79" i="3"/>
  <c r="T722" i="3" s="1"/>
  <c r="S79" i="3"/>
  <c r="S722" i="3" s="1"/>
  <c r="R79" i="3"/>
  <c r="R722" i="3" s="1"/>
  <c r="Q79" i="3"/>
  <c r="Q722" i="3" s="1"/>
  <c r="P79" i="3"/>
  <c r="P722" i="3" s="1"/>
  <c r="O79" i="3"/>
  <c r="O722" i="3" s="1"/>
  <c r="N79" i="3"/>
  <c r="N722" i="3" s="1"/>
  <c r="M79" i="3"/>
  <c r="M722" i="3" s="1"/>
  <c r="L79" i="3"/>
  <c r="L722" i="3" s="1"/>
  <c r="K79" i="3"/>
  <c r="K722" i="3" s="1"/>
  <c r="J79" i="3"/>
  <c r="J722" i="3" s="1"/>
  <c r="I79" i="3"/>
  <c r="I722" i="3" s="1"/>
  <c r="H79" i="3"/>
  <c r="H722" i="3" s="1"/>
  <c r="G79" i="3"/>
  <c r="G722" i="3" s="1"/>
  <c r="F79" i="3"/>
  <c r="F722" i="3" s="1"/>
  <c r="E79" i="3"/>
  <c r="D79" i="3"/>
  <c r="C79" i="3"/>
  <c r="B79" i="3"/>
  <c r="BC78" i="3"/>
  <c r="BC721" i="3" s="1"/>
  <c r="BB78" i="3"/>
  <c r="BB721" i="3" s="1"/>
  <c r="BA78" i="3"/>
  <c r="BA721" i="3" s="1"/>
  <c r="AZ78" i="3"/>
  <c r="AZ721" i="3" s="1"/>
  <c r="AY78" i="3"/>
  <c r="AY721" i="3" s="1"/>
  <c r="AX78" i="3"/>
  <c r="AX721" i="3" s="1"/>
  <c r="AW78" i="3"/>
  <c r="AW721" i="3" s="1"/>
  <c r="AV78" i="3"/>
  <c r="AV721" i="3" s="1"/>
  <c r="AU78" i="3"/>
  <c r="AU721" i="3" s="1"/>
  <c r="AT78" i="3"/>
  <c r="AT721" i="3" s="1"/>
  <c r="AS78" i="3"/>
  <c r="AS721" i="3" s="1"/>
  <c r="AR78" i="3"/>
  <c r="AR721" i="3" s="1"/>
  <c r="AQ78" i="3"/>
  <c r="AQ721" i="3" s="1"/>
  <c r="AP78" i="3"/>
  <c r="AP721" i="3" s="1"/>
  <c r="AO78" i="3"/>
  <c r="AO721" i="3" s="1"/>
  <c r="AN78" i="3"/>
  <c r="AN721" i="3" s="1"/>
  <c r="AM78" i="3"/>
  <c r="AM721" i="3" s="1"/>
  <c r="AL78" i="3"/>
  <c r="AL721" i="3" s="1"/>
  <c r="AK78" i="3"/>
  <c r="AK721" i="3" s="1"/>
  <c r="AJ78" i="3"/>
  <c r="AJ721" i="3" s="1"/>
  <c r="AI78" i="3"/>
  <c r="AI721" i="3" s="1"/>
  <c r="AH78" i="3"/>
  <c r="AH721" i="3" s="1"/>
  <c r="AG78" i="3"/>
  <c r="AG721" i="3" s="1"/>
  <c r="AF78" i="3"/>
  <c r="AF721" i="3" s="1"/>
  <c r="AA78" i="3"/>
  <c r="AA721" i="3" s="1"/>
  <c r="Z78" i="3"/>
  <c r="Z721" i="3" s="1"/>
  <c r="Y78" i="3"/>
  <c r="Y721" i="3" s="1"/>
  <c r="X78" i="3"/>
  <c r="X721" i="3" s="1"/>
  <c r="W78" i="3"/>
  <c r="W721" i="3" s="1"/>
  <c r="V78" i="3"/>
  <c r="V721" i="3" s="1"/>
  <c r="U78" i="3"/>
  <c r="U721" i="3" s="1"/>
  <c r="T78" i="3"/>
  <c r="T721" i="3" s="1"/>
  <c r="S78" i="3"/>
  <c r="S721" i="3" s="1"/>
  <c r="R78" i="3"/>
  <c r="R721" i="3" s="1"/>
  <c r="Q78" i="3"/>
  <c r="Q721" i="3" s="1"/>
  <c r="P78" i="3"/>
  <c r="P721" i="3" s="1"/>
  <c r="O78" i="3"/>
  <c r="O721" i="3" s="1"/>
  <c r="N78" i="3"/>
  <c r="N721" i="3" s="1"/>
  <c r="M78" i="3"/>
  <c r="M721" i="3" s="1"/>
  <c r="L78" i="3"/>
  <c r="L721" i="3" s="1"/>
  <c r="K78" i="3"/>
  <c r="K721" i="3" s="1"/>
  <c r="J78" i="3"/>
  <c r="J721" i="3" s="1"/>
  <c r="I78" i="3"/>
  <c r="I721" i="3" s="1"/>
  <c r="H78" i="3"/>
  <c r="H721" i="3" s="1"/>
  <c r="G78" i="3"/>
  <c r="G721" i="3" s="1"/>
  <c r="F78" i="3"/>
  <c r="F721" i="3" s="1"/>
  <c r="E78" i="3"/>
  <c r="D78" i="3"/>
  <c r="C78" i="3"/>
  <c r="B78" i="3"/>
  <c r="BC77" i="3"/>
  <c r="BC720" i="3" s="1"/>
  <c r="BB77" i="3"/>
  <c r="BB720" i="3" s="1"/>
  <c r="BA77" i="3"/>
  <c r="BA720" i="3" s="1"/>
  <c r="AZ77" i="3"/>
  <c r="AZ720" i="3" s="1"/>
  <c r="AY77" i="3"/>
  <c r="AY720" i="3" s="1"/>
  <c r="AX77" i="3"/>
  <c r="AX720" i="3" s="1"/>
  <c r="AW77" i="3"/>
  <c r="AW720" i="3" s="1"/>
  <c r="AV77" i="3"/>
  <c r="AV720" i="3" s="1"/>
  <c r="AU77" i="3"/>
  <c r="AU720" i="3" s="1"/>
  <c r="AT77" i="3"/>
  <c r="AT720" i="3" s="1"/>
  <c r="AS77" i="3"/>
  <c r="AS720" i="3" s="1"/>
  <c r="AR77" i="3"/>
  <c r="AR720" i="3" s="1"/>
  <c r="AQ77" i="3"/>
  <c r="AQ720" i="3" s="1"/>
  <c r="AP77" i="3"/>
  <c r="AP720" i="3" s="1"/>
  <c r="AO77" i="3"/>
  <c r="AO720" i="3" s="1"/>
  <c r="AN77" i="3"/>
  <c r="AN720" i="3" s="1"/>
  <c r="AM77" i="3"/>
  <c r="AM720" i="3" s="1"/>
  <c r="AL77" i="3"/>
  <c r="AL720" i="3" s="1"/>
  <c r="AK77" i="3"/>
  <c r="AK720" i="3" s="1"/>
  <c r="AJ77" i="3"/>
  <c r="AJ720" i="3" s="1"/>
  <c r="AI77" i="3"/>
  <c r="AI720" i="3" s="1"/>
  <c r="AH77" i="3"/>
  <c r="AH720" i="3" s="1"/>
  <c r="AG77" i="3"/>
  <c r="AG720" i="3" s="1"/>
  <c r="AE77" i="3"/>
  <c r="AE720" i="3" s="1"/>
  <c r="AD77" i="3"/>
  <c r="AD720" i="3" s="1"/>
  <c r="AC77" i="3"/>
  <c r="AC720" i="3" s="1"/>
  <c r="AA77" i="3"/>
  <c r="AA720" i="3" s="1"/>
  <c r="Z77" i="3"/>
  <c r="Z720" i="3" s="1"/>
  <c r="Y77" i="3"/>
  <c r="Y720" i="3" s="1"/>
  <c r="X77" i="3"/>
  <c r="X720" i="3" s="1"/>
  <c r="W77" i="3"/>
  <c r="W720" i="3" s="1"/>
  <c r="V77" i="3"/>
  <c r="V720" i="3" s="1"/>
  <c r="U77" i="3"/>
  <c r="U720" i="3" s="1"/>
  <c r="T77" i="3"/>
  <c r="T720" i="3" s="1"/>
  <c r="S77" i="3"/>
  <c r="S720" i="3" s="1"/>
  <c r="R77" i="3"/>
  <c r="R720" i="3" s="1"/>
  <c r="Q77" i="3"/>
  <c r="Q720" i="3" s="1"/>
  <c r="P77" i="3"/>
  <c r="P720" i="3" s="1"/>
  <c r="O77" i="3"/>
  <c r="O720" i="3" s="1"/>
  <c r="N77" i="3"/>
  <c r="N720" i="3" s="1"/>
  <c r="M77" i="3"/>
  <c r="M720" i="3" s="1"/>
  <c r="L77" i="3"/>
  <c r="L720" i="3" s="1"/>
  <c r="K77" i="3"/>
  <c r="K720" i="3" s="1"/>
  <c r="J77" i="3"/>
  <c r="J720" i="3" s="1"/>
  <c r="I77" i="3"/>
  <c r="I720" i="3" s="1"/>
  <c r="H77" i="3"/>
  <c r="H720" i="3" s="1"/>
  <c r="G77" i="3"/>
  <c r="G720" i="3" s="1"/>
  <c r="F77" i="3"/>
  <c r="F720" i="3" s="1"/>
  <c r="E77" i="3"/>
  <c r="D77" i="3"/>
  <c r="C77" i="3"/>
  <c r="B77" i="3"/>
  <c r="BC76" i="3"/>
  <c r="BC719" i="3" s="1"/>
  <c r="BB76" i="3"/>
  <c r="BB719" i="3" s="1"/>
  <c r="BA76" i="3"/>
  <c r="BA719" i="3" s="1"/>
  <c r="AZ76" i="3"/>
  <c r="AZ719" i="3" s="1"/>
  <c r="AY76" i="3"/>
  <c r="AY719" i="3" s="1"/>
  <c r="AX76" i="3"/>
  <c r="AX719" i="3" s="1"/>
  <c r="AW76" i="3"/>
  <c r="AW719" i="3" s="1"/>
  <c r="AV76" i="3"/>
  <c r="AV719" i="3" s="1"/>
  <c r="AU76" i="3"/>
  <c r="AU719" i="3" s="1"/>
  <c r="AT76" i="3"/>
  <c r="AT719" i="3" s="1"/>
  <c r="AS76" i="3"/>
  <c r="AS719" i="3" s="1"/>
  <c r="AR76" i="3"/>
  <c r="AR719" i="3" s="1"/>
  <c r="AQ76" i="3"/>
  <c r="AQ719" i="3" s="1"/>
  <c r="AP76" i="3"/>
  <c r="AP719" i="3" s="1"/>
  <c r="AO76" i="3"/>
  <c r="AO719" i="3" s="1"/>
  <c r="AN76" i="3"/>
  <c r="AN719" i="3" s="1"/>
  <c r="AM76" i="3"/>
  <c r="AM719" i="3" s="1"/>
  <c r="AL76" i="3"/>
  <c r="AL719" i="3" s="1"/>
  <c r="AK76" i="3"/>
  <c r="AK719" i="3" s="1"/>
  <c r="AJ76" i="3"/>
  <c r="AJ719" i="3" s="1"/>
  <c r="AI76" i="3"/>
  <c r="AI719" i="3" s="1"/>
  <c r="AH76" i="3"/>
  <c r="AH719" i="3" s="1"/>
  <c r="AG76" i="3"/>
  <c r="AG719" i="3" s="1"/>
  <c r="AF76" i="3"/>
  <c r="AF719" i="3" s="1"/>
  <c r="AC76" i="3"/>
  <c r="AC719" i="3" s="1"/>
  <c r="AA76" i="3"/>
  <c r="AA719" i="3" s="1"/>
  <c r="Z76" i="3"/>
  <c r="Z719" i="3" s="1"/>
  <c r="Y76" i="3"/>
  <c r="Y719" i="3" s="1"/>
  <c r="X76" i="3"/>
  <c r="X719" i="3" s="1"/>
  <c r="W76" i="3"/>
  <c r="W719" i="3" s="1"/>
  <c r="V76" i="3"/>
  <c r="V719" i="3" s="1"/>
  <c r="U76" i="3"/>
  <c r="U719" i="3" s="1"/>
  <c r="T76" i="3"/>
  <c r="T719" i="3" s="1"/>
  <c r="S76" i="3"/>
  <c r="S719" i="3" s="1"/>
  <c r="R76" i="3"/>
  <c r="R719" i="3" s="1"/>
  <c r="Q76" i="3"/>
  <c r="Q719" i="3" s="1"/>
  <c r="P76" i="3"/>
  <c r="P719" i="3" s="1"/>
  <c r="O76" i="3"/>
  <c r="O719" i="3" s="1"/>
  <c r="N76" i="3"/>
  <c r="N719" i="3" s="1"/>
  <c r="M76" i="3"/>
  <c r="M719" i="3" s="1"/>
  <c r="L76" i="3"/>
  <c r="L719" i="3" s="1"/>
  <c r="K76" i="3"/>
  <c r="K719" i="3" s="1"/>
  <c r="J76" i="3"/>
  <c r="J719" i="3" s="1"/>
  <c r="I76" i="3"/>
  <c r="I719" i="3" s="1"/>
  <c r="H76" i="3"/>
  <c r="H719" i="3" s="1"/>
  <c r="G76" i="3"/>
  <c r="G719" i="3" s="1"/>
  <c r="F76" i="3"/>
  <c r="F719" i="3" s="1"/>
  <c r="E76" i="3"/>
  <c r="D76" i="3"/>
  <c r="C76" i="3"/>
  <c r="B76" i="3"/>
  <c r="BC75" i="3"/>
  <c r="BC718" i="3" s="1"/>
  <c r="AY75" i="3"/>
  <c r="AY718" i="3" s="1"/>
  <c r="AT75" i="3"/>
  <c r="AT718" i="3" s="1"/>
  <c r="AS75" i="3"/>
  <c r="AS718" i="3" s="1"/>
  <c r="AR75" i="3"/>
  <c r="AR718" i="3" s="1"/>
  <c r="AQ75" i="3"/>
  <c r="AQ718" i="3" s="1"/>
  <c r="AP75" i="3"/>
  <c r="AP718" i="3" s="1"/>
  <c r="AO75" i="3"/>
  <c r="AO718" i="3" s="1"/>
  <c r="AN75" i="3"/>
  <c r="AN718" i="3" s="1"/>
  <c r="AM75" i="3"/>
  <c r="AM718" i="3" s="1"/>
  <c r="AL75" i="3"/>
  <c r="AL718" i="3" s="1"/>
  <c r="AK75" i="3"/>
  <c r="AK718" i="3" s="1"/>
  <c r="AJ75" i="3"/>
  <c r="AJ718" i="3" s="1"/>
  <c r="AI75" i="3"/>
  <c r="AI718" i="3" s="1"/>
  <c r="AH75" i="3"/>
  <c r="AH718" i="3" s="1"/>
  <c r="AG75" i="3"/>
  <c r="AG718" i="3" s="1"/>
  <c r="AA75" i="3"/>
  <c r="AA718" i="3" s="1"/>
  <c r="Z75" i="3"/>
  <c r="Z718" i="3" s="1"/>
  <c r="Y75" i="3"/>
  <c r="Y718" i="3" s="1"/>
  <c r="X75" i="3"/>
  <c r="X718" i="3" s="1"/>
  <c r="W75" i="3"/>
  <c r="W718" i="3" s="1"/>
  <c r="V75" i="3"/>
  <c r="V718" i="3" s="1"/>
  <c r="U75" i="3"/>
  <c r="U718" i="3" s="1"/>
  <c r="T75" i="3"/>
  <c r="T718" i="3" s="1"/>
  <c r="S75" i="3"/>
  <c r="S718" i="3" s="1"/>
  <c r="R75" i="3"/>
  <c r="R718" i="3" s="1"/>
  <c r="Q75" i="3"/>
  <c r="Q718" i="3" s="1"/>
  <c r="P75" i="3"/>
  <c r="P718" i="3" s="1"/>
  <c r="O75" i="3"/>
  <c r="O718" i="3" s="1"/>
  <c r="N75" i="3"/>
  <c r="N718" i="3" s="1"/>
  <c r="M75" i="3"/>
  <c r="M718" i="3" s="1"/>
  <c r="L75" i="3"/>
  <c r="L718" i="3" s="1"/>
  <c r="K75" i="3"/>
  <c r="K718" i="3" s="1"/>
  <c r="J75" i="3"/>
  <c r="J718" i="3" s="1"/>
  <c r="I75" i="3"/>
  <c r="I718" i="3" s="1"/>
  <c r="H75" i="3"/>
  <c r="H718" i="3" s="1"/>
  <c r="G75" i="3"/>
  <c r="G718" i="3" s="1"/>
  <c r="F75" i="3"/>
  <c r="F718" i="3" s="1"/>
  <c r="E75" i="3"/>
  <c r="D75" i="3"/>
  <c r="C75" i="3"/>
  <c r="B75" i="3"/>
  <c r="BC74" i="3"/>
  <c r="BC717" i="3" s="1"/>
  <c r="BB74" i="3"/>
  <c r="BB717" i="3" s="1"/>
  <c r="BA74" i="3"/>
  <c r="BA717" i="3" s="1"/>
  <c r="AZ74" i="3"/>
  <c r="AZ717" i="3" s="1"/>
  <c r="AY74" i="3"/>
  <c r="AY717" i="3" s="1"/>
  <c r="AX74" i="3"/>
  <c r="AX717" i="3" s="1"/>
  <c r="AW74" i="3"/>
  <c r="AW717" i="3" s="1"/>
  <c r="AV74" i="3"/>
  <c r="AV717" i="3" s="1"/>
  <c r="AU74" i="3"/>
  <c r="AU717" i="3" s="1"/>
  <c r="AT74" i="3"/>
  <c r="AT717" i="3" s="1"/>
  <c r="AS74" i="3"/>
  <c r="AS717" i="3" s="1"/>
  <c r="AR74" i="3"/>
  <c r="AR717" i="3" s="1"/>
  <c r="AQ74" i="3"/>
  <c r="AQ717" i="3" s="1"/>
  <c r="AP74" i="3"/>
  <c r="AP717" i="3" s="1"/>
  <c r="AO74" i="3"/>
  <c r="AO717" i="3" s="1"/>
  <c r="AN74" i="3"/>
  <c r="AN717" i="3" s="1"/>
  <c r="AM74" i="3"/>
  <c r="AM717" i="3" s="1"/>
  <c r="AL74" i="3"/>
  <c r="AL717" i="3" s="1"/>
  <c r="AK74" i="3"/>
  <c r="AK717" i="3" s="1"/>
  <c r="AJ74" i="3"/>
  <c r="AJ717" i="3" s="1"/>
  <c r="AI74" i="3"/>
  <c r="AI717" i="3" s="1"/>
  <c r="AH74" i="3"/>
  <c r="AH717" i="3" s="1"/>
  <c r="AG74" i="3"/>
  <c r="AG717" i="3" s="1"/>
  <c r="AD74" i="3"/>
  <c r="AD717" i="3" s="1"/>
  <c r="AC74" i="3"/>
  <c r="AC717" i="3" s="1"/>
  <c r="AA74" i="3"/>
  <c r="AA717" i="3" s="1"/>
  <c r="Z74" i="3"/>
  <c r="Z717" i="3" s="1"/>
  <c r="Y74" i="3"/>
  <c r="Y717" i="3" s="1"/>
  <c r="X74" i="3"/>
  <c r="X717" i="3" s="1"/>
  <c r="W74" i="3"/>
  <c r="W717" i="3" s="1"/>
  <c r="V74" i="3"/>
  <c r="V717" i="3" s="1"/>
  <c r="U74" i="3"/>
  <c r="U717" i="3" s="1"/>
  <c r="T74" i="3"/>
  <c r="T717" i="3" s="1"/>
  <c r="S74" i="3"/>
  <c r="S717" i="3" s="1"/>
  <c r="R74" i="3"/>
  <c r="R717" i="3" s="1"/>
  <c r="Q74" i="3"/>
  <c r="Q717" i="3" s="1"/>
  <c r="P74" i="3"/>
  <c r="P717" i="3" s="1"/>
  <c r="O74" i="3"/>
  <c r="O717" i="3" s="1"/>
  <c r="N74" i="3"/>
  <c r="N717" i="3" s="1"/>
  <c r="M74" i="3"/>
  <c r="M717" i="3" s="1"/>
  <c r="L74" i="3"/>
  <c r="L717" i="3" s="1"/>
  <c r="K74" i="3"/>
  <c r="K717" i="3" s="1"/>
  <c r="J74" i="3"/>
  <c r="J717" i="3" s="1"/>
  <c r="I74" i="3"/>
  <c r="I717" i="3" s="1"/>
  <c r="H74" i="3"/>
  <c r="H717" i="3" s="1"/>
  <c r="G74" i="3"/>
  <c r="G717" i="3" s="1"/>
  <c r="F74" i="3"/>
  <c r="F717" i="3" s="1"/>
  <c r="E74" i="3"/>
  <c r="D74" i="3"/>
  <c r="C74" i="3"/>
  <c r="B74" i="3"/>
  <c r="BC73" i="3"/>
  <c r="BC716" i="3" s="1"/>
  <c r="BB73" i="3"/>
  <c r="BB716" i="3" s="1"/>
  <c r="BA73" i="3"/>
  <c r="BA716" i="3" s="1"/>
  <c r="AZ73" i="3"/>
  <c r="AZ716" i="3" s="1"/>
  <c r="AY73" i="3"/>
  <c r="AY716" i="3" s="1"/>
  <c r="AX73" i="3"/>
  <c r="AX716" i="3" s="1"/>
  <c r="AW73" i="3"/>
  <c r="AW716" i="3" s="1"/>
  <c r="AV73" i="3"/>
  <c r="AV716" i="3" s="1"/>
  <c r="AU73" i="3"/>
  <c r="AU716" i="3" s="1"/>
  <c r="AT73" i="3"/>
  <c r="AT716" i="3" s="1"/>
  <c r="AS73" i="3"/>
  <c r="AS716" i="3" s="1"/>
  <c r="AR73" i="3"/>
  <c r="AR716" i="3" s="1"/>
  <c r="AQ73" i="3"/>
  <c r="AQ716" i="3" s="1"/>
  <c r="AP73" i="3"/>
  <c r="AP716" i="3" s="1"/>
  <c r="AO73" i="3"/>
  <c r="AO716" i="3" s="1"/>
  <c r="AN73" i="3"/>
  <c r="AN716" i="3" s="1"/>
  <c r="AM73" i="3"/>
  <c r="AM716" i="3" s="1"/>
  <c r="AL73" i="3"/>
  <c r="AL716" i="3" s="1"/>
  <c r="AJ73" i="3"/>
  <c r="AJ716" i="3" s="1"/>
  <c r="AH73" i="3"/>
  <c r="AH716" i="3" s="1"/>
  <c r="AG73" i="3"/>
  <c r="AG716" i="3" s="1"/>
  <c r="AE73" i="3"/>
  <c r="AE716" i="3" s="1"/>
  <c r="AD73" i="3"/>
  <c r="AD716" i="3" s="1"/>
  <c r="AB73" i="3"/>
  <c r="AB716" i="3" s="1"/>
  <c r="AA73" i="3"/>
  <c r="AA716" i="3" s="1"/>
  <c r="Z73" i="3"/>
  <c r="Z716" i="3" s="1"/>
  <c r="Y73" i="3"/>
  <c r="Y716" i="3" s="1"/>
  <c r="X73" i="3"/>
  <c r="X716" i="3" s="1"/>
  <c r="W73" i="3"/>
  <c r="W716" i="3" s="1"/>
  <c r="V73" i="3"/>
  <c r="V716" i="3" s="1"/>
  <c r="U73" i="3"/>
  <c r="U716" i="3" s="1"/>
  <c r="T73" i="3"/>
  <c r="T716" i="3" s="1"/>
  <c r="S73" i="3"/>
  <c r="S716" i="3" s="1"/>
  <c r="R73" i="3"/>
  <c r="R716" i="3" s="1"/>
  <c r="Q73" i="3"/>
  <c r="Q716" i="3" s="1"/>
  <c r="P73" i="3"/>
  <c r="P716" i="3" s="1"/>
  <c r="O73" i="3"/>
  <c r="O716" i="3" s="1"/>
  <c r="N73" i="3"/>
  <c r="N716" i="3" s="1"/>
  <c r="M73" i="3"/>
  <c r="M716" i="3" s="1"/>
  <c r="L73" i="3"/>
  <c r="L716" i="3" s="1"/>
  <c r="K73" i="3"/>
  <c r="K716" i="3" s="1"/>
  <c r="J73" i="3"/>
  <c r="J716" i="3" s="1"/>
  <c r="I73" i="3"/>
  <c r="I716" i="3" s="1"/>
  <c r="H73" i="3"/>
  <c r="H716" i="3" s="1"/>
  <c r="G73" i="3"/>
  <c r="G716" i="3" s="1"/>
  <c r="F73" i="3"/>
  <c r="F716" i="3" s="1"/>
  <c r="E73" i="3"/>
  <c r="D73" i="3"/>
  <c r="C73" i="3"/>
  <c r="B73" i="3"/>
  <c r="BC72" i="3"/>
  <c r="BC715" i="3" s="1"/>
  <c r="BB72" i="3"/>
  <c r="BB715" i="3" s="1"/>
  <c r="BA72" i="3"/>
  <c r="BA715" i="3" s="1"/>
  <c r="AZ72" i="3"/>
  <c r="AZ715" i="3" s="1"/>
  <c r="AY72" i="3"/>
  <c r="AY715" i="3" s="1"/>
  <c r="AX72" i="3"/>
  <c r="AX715" i="3" s="1"/>
  <c r="AW72" i="3"/>
  <c r="AW715" i="3" s="1"/>
  <c r="AV72" i="3"/>
  <c r="AV715" i="3" s="1"/>
  <c r="AU72" i="3"/>
  <c r="AU715" i="3" s="1"/>
  <c r="AT72" i="3"/>
  <c r="AT715" i="3" s="1"/>
  <c r="AS72" i="3"/>
  <c r="AS715" i="3" s="1"/>
  <c r="AR72" i="3"/>
  <c r="AR715" i="3" s="1"/>
  <c r="AQ72" i="3"/>
  <c r="AQ715" i="3" s="1"/>
  <c r="AP72" i="3"/>
  <c r="AP715" i="3" s="1"/>
  <c r="AO72" i="3"/>
  <c r="AO715" i="3" s="1"/>
  <c r="AN72" i="3"/>
  <c r="AN715" i="3" s="1"/>
  <c r="AM72" i="3"/>
  <c r="AM715" i="3" s="1"/>
  <c r="AL72" i="3"/>
  <c r="AL715" i="3" s="1"/>
  <c r="AJ72" i="3"/>
  <c r="AJ715" i="3" s="1"/>
  <c r="AH72" i="3"/>
  <c r="AH715" i="3" s="1"/>
  <c r="AG72" i="3"/>
  <c r="AG715" i="3" s="1"/>
  <c r="AF72" i="3"/>
  <c r="AF715" i="3" s="1"/>
  <c r="AC72" i="3"/>
  <c r="AC715" i="3" s="1"/>
  <c r="AB72" i="3"/>
  <c r="AB715" i="3" s="1"/>
  <c r="AA72" i="3"/>
  <c r="AA715" i="3" s="1"/>
  <c r="Z72" i="3"/>
  <c r="Z715" i="3" s="1"/>
  <c r="Y72" i="3"/>
  <c r="Y715" i="3" s="1"/>
  <c r="X72" i="3"/>
  <c r="X715" i="3" s="1"/>
  <c r="W72" i="3"/>
  <c r="W715" i="3" s="1"/>
  <c r="V72" i="3"/>
  <c r="V715" i="3" s="1"/>
  <c r="U72" i="3"/>
  <c r="U715" i="3" s="1"/>
  <c r="T72" i="3"/>
  <c r="T715" i="3" s="1"/>
  <c r="S72" i="3"/>
  <c r="S715" i="3" s="1"/>
  <c r="R72" i="3"/>
  <c r="R715" i="3" s="1"/>
  <c r="Q72" i="3"/>
  <c r="Q715" i="3" s="1"/>
  <c r="P72" i="3"/>
  <c r="P715" i="3" s="1"/>
  <c r="O72" i="3"/>
  <c r="O715" i="3" s="1"/>
  <c r="N72" i="3"/>
  <c r="N715" i="3" s="1"/>
  <c r="M72" i="3"/>
  <c r="M715" i="3" s="1"/>
  <c r="L72" i="3"/>
  <c r="L715" i="3" s="1"/>
  <c r="K72" i="3"/>
  <c r="K715" i="3" s="1"/>
  <c r="J72" i="3"/>
  <c r="J715" i="3" s="1"/>
  <c r="I72" i="3"/>
  <c r="I715" i="3" s="1"/>
  <c r="H72" i="3"/>
  <c r="H715" i="3" s="1"/>
  <c r="G72" i="3"/>
  <c r="G715" i="3" s="1"/>
  <c r="F72" i="3"/>
  <c r="F715" i="3" s="1"/>
  <c r="E72" i="3"/>
  <c r="D72" i="3"/>
  <c r="C72" i="3"/>
  <c r="B72" i="3"/>
  <c r="BC71" i="3"/>
  <c r="BC714" i="3" s="1"/>
  <c r="BB71" i="3"/>
  <c r="BB714" i="3" s="1"/>
  <c r="BA71" i="3"/>
  <c r="BA714" i="3" s="1"/>
  <c r="AZ71" i="3"/>
  <c r="AZ714" i="3" s="1"/>
  <c r="AY71" i="3"/>
  <c r="AY714" i="3" s="1"/>
  <c r="AX71" i="3"/>
  <c r="AX714" i="3" s="1"/>
  <c r="AW71" i="3"/>
  <c r="AW714" i="3" s="1"/>
  <c r="AV71" i="3"/>
  <c r="AV714" i="3" s="1"/>
  <c r="AU71" i="3"/>
  <c r="AU714" i="3" s="1"/>
  <c r="AT71" i="3"/>
  <c r="AT714" i="3" s="1"/>
  <c r="AS71" i="3"/>
  <c r="AS714" i="3" s="1"/>
  <c r="AR71" i="3"/>
  <c r="AR714" i="3" s="1"/>
  <c r="AQ71" i="3"/>
  <c r="AQ714" i="3" s="1"/>
  <c r="AP71" i="3"/>
  <c r="AP714" i="3" s="1"/>
  <c r="AO71" i="3"/>
  <c r="AO714" i="3" s="1"/>
  <c r="AN71" i="3"/>
  <c r="AN714" i="3" s="1"/>
  <c r="AM71" i="3"/>
  <c r="AM714" i="3" s="1"/>
  <c r="AL71" i="3"/>
  <c r="AL714" i="3" s="1"/>
  <c r="AK71" i="3"/>
  <c r="AK714" i="3" s="1"/>
  <c r="AJ71" i="3"/>
  <c r="AJ714" i="3" s="1"/>
  <c r="AF71" i="3"/>
  <c r="AF714" i="3" s="1"/>
  <c r="AA71" i="3"/>
  <c r="AA714" i="3" s="1"/>
  <c r="Z71" i="3"/>
  <c r="Z714" i="3" s="1"/>
  <c r="Y71" i="3"/>
  <c r="Y714" i="3" s="1"/>
  <c r="X71" i="3"/>
  <c r="X714" i="3" s="1"/>
  <c r="W71" i="3"/>
  <c r="W714" i="3" s="1"/>
  <c r="V71" i="3"/>
  <c r="V714" i="3" s="1"/>
  <c r="U71" i="3"/>
  <c r="U714" i="3" s="1"/>
  <c r="T71" i="3"/>
  <c r="T714" i="3" s="1"/>
  <c r="S71" i="3"/>
  <c r="S714" i="3" s="1"/>
  <c r="R71" i="3"/>
  <c r="R714" i="3" s="1"/>
  <c r="Q71" i="3"/>
  <c r="Q714" i="3" s="1"/>
  <c r="P71" i="3"/>
  <c r="P714" i="3" s="1"/>
  <c r="O71" i="3"/>
  <c r="O714" i="3" s="1"/>
  <c r="N71" i="3"/>
  <c r="N714" i="3" s="1"/>
  <c r="M71" i="3"/>
  <c r="M714" i="3" s="1"/>
  <c r="L71" i="3"/>
  <c r="L714" i="3" s="1"/>
  <c r="K71" i="3"/>
  <c r="K714" i="3" s="1"/>
  <c r="J71" i="3"/>
  <c r="J714" i="3" s="1"/>
  <c r="I71" i="3"/>
  <c r="I714" i="3" s="1"/>
  <c r="H71" i="3"/>
  <c r="H714" i="3" s="1"/>
  <c r="G71" i="3"/>
  <c r="G714" i="3" s="1"/>
  <c r="F71" i="3"/>
  <c r="F714" i="3" s="1"/>
  <c r="E71" i="3"/>
  <c r="D71" i="3"/>
  <c r="C71" i="3"/>
  <c r="B71" i="3"/>
  <c r="BC70" i="3"/>
  <c r="BC713" i="3" s="1"/>
  <c r="BB70" i="3"/>
  <c r="BB713" i="3" s="1"/>
  <c r="BA70" i="3"/>
  <c r="BA713" i="3" s="1"/>
  <c r="AZ70" i="3"/>
  <c r="AZ713" i="3" s="1"/>
  <c r="AY70" i="3"/>
  <c r="AY713" i="3" s="1"/>
  <c r="AX70" i="3"/>
  <c r="AX713" i="3" s="1"/>
  <c r="AW70" i="3"/>
  <c r="AW713" i="3" s="1"/>
  <c r="AV70" i="3"/>
  <c r="AV713" i="3" s="1"/>
  <c r="AU70" i="3"/>
  <c r="AU713" i="3" s="1"/>
  <c r="AT70" i="3"/>
  <c r="AT713" i="3" s="1"/>
  <c r="AS70" i="3"/>
  <c r="AS713" i="3" s="1"/>
  <c r="AR70" i="3"/>
  <c r="AR713" i="3" s="1"/>
  <c r="AQ70" i="3"/>
  <c r="AQ713" i="3" s="1"/>
  <c r="AP70" i="3"/>
  <c r="AP713" i="3" s="1"/>
  <c r="AO70" i="3"/>
  <c r="AO713" i="3" s="1"/>
  <c r="AN70" i="3"/>
  <c r="AN713" i="3" s="1"/>
  <c r="AM70" i="3"/>
  <c r="AM713" i="3" s="1"/>
  <c r="AL70" i="3"/>
  <c r="AL713" i="3" s="1"/>
  <c r="AK70" i="3"/>
  <c r="AK713" i="3" s="1"/>
  <c r="AJ70" i="3"/>
  <c r="AJ713" i="3" s="1"/>
  <c r="AI70" i="3"/>
  <c r="AI713" i="3" s="1"/>
  <c r="AH70" i="3"/>
  <c r="AH713" i="3" s="1"/>
  <c r="AG70" i="3"/>
  <c r="AG713" i="3" s="1"/>
  <c r="AF70" i="3"/>
  <c r="AF713" i="3" s="1"/>
  <c r="AE70" i="3"/>
  <c r="AE713" i="3" s="1"/>
  <c r="AC70" i="3"/>
  <c r="AC713" i="3" s="1"/>
  <c r="AA70" i="3"/>
  <c r="AA713" i="3" s="1"/>
  <c r="Z70" i="3"/>
  <c r="Z713" i="3" s="1"/>
  <c r="Y70" i="3"/>
  <c r="Y713" i="3" s="1"/>
  <c r="X70" i="3"/>
  <c r="X713" i="3" s="1"/>
  <c r="W70" i="3"/>
  <c r="W713" i="3" s="1"/>
  <c r="V70" i="3"/>
  <c r="V713" i="3" s="1"/>
  <c r="U70" i="3"/>
  <c r="U713" i="3" s="1"/>
  <c r="T70" i="3"/>
  <c r="T713" i="3" s="1"/>
  <c r="S70" i="3"/>
  <c r="S713" i="3" s="1"/>
  <c r="R70" i="3"/>
  <c r="R713" i="3" s="1"/>
  <c r="Q70" i="3"/>
  <c r="Q713" i="3" s="1"/>
  <c r="P70" i="3"/>
  <c r="P713" i="3" s="1"/>
  <c r="O70" i="3"/>
  <c r="O713" i="3" s="1"/>
  <c r="N70" i="3"/>
  <c r="N713" i="3" s="1"/>
  <c r="M70" i="3"/>
  <c r="M713" i="3" s="1"/>
  <c r="L70" i="3"/>
  <c r="L713" i="3" s="1"/>
  <c r="K70" i="3"/>
  <c r="K713" i="3" s="1"/>
  <c r="J70" i="3"/>
  <c r="J713" i="3" s="1"/>
  <c r="I70" i="3"/>
  <c r="I713" i="3" s="1"/>
  <c r="H70" i="3"/>
  <c r="H713" i="3" s="1"/>
  <c r="G70" i="3"/>
  <c r="G713" i="3" s="1"/>
  <c r="F70" i="3"/>
  <c r="F713" i="3" s="1"/>
  <c r="E70" i="3"/>
  <c r="D70" i="3"/>
  <c r="C70" i="3"/>
  <c r="B70" i="3"/>
  <c r="BC69" i="3"/>
  <c r="BC712" i="3" s="1"/>
  <c r="BB69" i="3"/>
  <c r="BB712" i="3" s="1"/>
  <c r="BA69" i="3"/>
  <c r="BA712" i="3" s="1"/>
  <c r="AZ69" i="3"/>
  <c r="AZ712" i="3" s="1"/>
  <c r="AY69" i="3"/>
  <c r="AY712" i="3" s="1"/>
  <c r="AX69" i="3"/>
  <c r="AX712" i="3" s="1"/>
  <c r="AW69" i="3"/>
  <c r="AW712" i="3" s="1"/>
  <c r="AV69" i="3"/>
  <c r="AV712" i="3" s="1"/>
  <c r="AU69" i="3"/>
  <c r="AU712" i="3" s="1"/>
  <c r="AT69" i="3"/>
  <c r="AT712" i="3" s="1"/>
  <c r="AI69" i="3"/>
  <c r="AI712" i="3" s="1"/>
  <c r="Y69" i="3"/>
  <c r="Y712" i="3" s="1"/>
  <c r="X69" i="3"/>
  <c r="X712" i="3" s="1"/>
  <c r="W69" i="3"/>
  <c r="W712" i="3" s="1"/>
  <c r="V69" i="3"/>
  <c r="V712" i="3" s="1"/>
  <c r="U69" i="3"/>
  <c r="U712" i="3" s="1"/>
  <c r="T69" i="3"/>
  <c r="T712" i="3" s="1"/>
  <c r="S69" i="3"/>
  <c r="S712" i="3" s="1"/>
  <c r="R69" i="3"/>
  <c r="R712" i="3" s="1"/>
  <c r="Q69" i="3"/>
  <c r="Q712" i="3" s="1"/>
  <c r="P69" i="3"/>
  <c r="P712" i="3" s="1"/>
  <c r="O69" i="3"/>
  <c r="O712" i="3" s="1"/>
  <c r="N69" i="3"/>
  <c r="N712" i="3" s="1"/>
  <c r="M69" i="3"/>
  <c r="M712" i="3" s="1"/>
  <c r="L69" i="3"/>
  <c r="L712" i="3" s="1"/>
  <c r="K69" i="3"/>
  <c r="K712" i="3" s="1"/>
  <c r="J69" i="3"/>
  <c r="J712" i="3" s="1"/>
  <c r="I69" i="3"/>
  <c r="I712" i="3" s="1"/>
  <c r="H69" i="3"/>
  <c r="H712" i="3" s="1"/>
  <c r="G69" i="3"/>
  <c r="G712" i="3" s="1"/>
  <c r="F69" i="3"/>
  <c r="F712" i="3" s="1"/>
  <c r="E69" i="3"/>
  <c r="D69" i="3"/>
  <c r="C69" i="3"/>
  <c r="B69" i="3"/>
  <c r="BC68" i="3"/>
  <c r="BC711" i="3" s="1"/>
  <c r="BB68" i="3"/>
  <c r="BB711" i="3" s="1"/>
  <c r="BA68" i="3"/>
  <c r="BA711" i="3" s="1"/>
  <c r="AZ68" i="3"/>
  <c r="AZ711" i="3" s="1"/>
  <c r="AY68" i="3"/>
  <c r="AY711" i="3" s="1"/>
  <c r="AX68" i="3"/>
  <c r="AX711" i="3" s="1"/>
  <c r="AW68" i="3"/>
  <c r="AW711" i="3" s="1"/>
  <c r="AV68" i="3"/>
  <c r="AV711" i="3" s="1"/>
  <c r="AU68" i="3"/>
  <c r="AU711" i="3" s="1"/>
  <c r="AT68" i="3"/>
  <c r="AT711" i="3" s="1"/>
  <c r="AS68" i="3"/>
  <c r="AS711" i="3" s="1"/>
  <c r="AR68" i="3"/>
  <c r="AR711" i="3" s="1"/>
  <c r="AQ68" i="3"/>
  <c r="AQ711" i="3" s="1"/>
  <c r="AP68" i="3"/>
  <c r="AP711" i="3" s="1"/>
  <c r="AO68" i="3"/>
  <c r="AO711" i="3" s="1"/>
  <c r="AN68" i="3"/>
  <c r="AN711" i="3" s="1"/>
  <c r="AM68" i="3"/>
  <c r="AM711" i="3" s="1"/>
  <c r="AL68" i="3"/>
  <c r="AL711" i="3" s="1"/>
  <c r="AK68" i="3"/>
  <c r="AK711" i="3" s="1"/>
  <c r="Y68" i="3"/>
  <c r="Y711" i="3" s="1"/>
  <c r="X68" i="3"/>
  <c r="X711" i="3" s="1"/>
  <c r="W68" i="3"/>
  <c r="W711" i="3" s="1"/>
  <c r="V68" i="3"/>
  <c r="V711" i="3" s="1"/>
  <c r="U68" i="3"/>
  <c r="U711" i="3" s="1"/>
  <c r="T68" i="3"/>
  <c r="T711" i="3" s="1"/>
  <c r="S68" i="3"/>
  <c r="S711" i="3" s="1"/>
  <c r="R68" i="3"/>
  <c r="R711" i="3" s="1"/>
  <c r="Q68" i="3"/>
  <c r="Q711" i="3" s="1"/>
  <c r="P68" i="3"/>
  <c r="P711" i="3" s="1"/>
  <c r="O68" i="3"/>
  <c r="O711" i="3" s="1"/>
  <c r="N68" i="3"/>
  <c r="N711" i="3" s="1"/>
  <c r="M68" i="3"/>
  <c r="M711" i="3" s="1"/>
  <c r="L68" i="3"/>
  <c r="L711" i="3" s="1"/>
  <c r="K68" i="3"/>
  <c r="K711" i="3" s="1"/>
  <c r="J68" i="3"/>
  <c r="J711" i="3" s="1"/>
  <c r="I68" i="3"/>
  <c r="I711" i="3" s="1"/>
  <c r="H68" i="3"/>
  <c r="H711" i="3" s="1"/>
  <c r="G68" i="3"/>
  <c r="G711" i="3" s="1"/>
  <c r="F68" i="3"/>
  <c r="F711" i="3" s="1"/>
  <c r="E68" i="3"/>
  <c r="D68" i="3"/>
  <c r="C68" i="3"/>
  <c r="B68" i="3"/>
  <c r="BC67" i="3"/>
  <c r="BC710" i="3" s="1"/>
  <c r="BB67" i="3"/>
  <c r="BB710" i="3" s="1"/>
  <c r="BA67" i="3"/>
  <c r="BA710" i="3" s="1"/>
  <c r="AZ67" i="3"/>
  <c r="AZ710" i="3" s="1"/>
  <c r="AY67" i="3"/>
  <c r="AY710" i="3" s="1"/>
  <c r="AX67" i="3"/>
  <c r="AX710" i="3" s="1"/>
  <c r="AW67" i="3"/>
  <c r="AW710" i="3" s="1"/>
  <c r="AV67" i="3"/>
  <c r="AV710" i="3" s="1"/>
  <c r="AU67" i="3"/>
  <c r="AU710" i="3" s="1"/>
  <c r="AT67" i="3"/>
  <c r="AT710" i="3" s="1"/>
  <c r="AS67" i="3"/>
  <c r="AS710" i="3" s="1"/>
  <c r="AR67" i="3"/>
  <c r="AR710" i="3" s="1"/>
  <c r="AQ67" i="3"/>
  <c r="AQ710" i="3" s="1"/>
  <c r="AP67" i="3"/>
  <c r="AP710" i="3" s="1"/>
  <c r="AO67" i="3"/>
  <c r="AO710" i="3" s="1"/>
  <c r="AN67" i="3"/>
  <c r="AN710" i="3" s="1"/>
  <c r="AM67" i="3"/>
  <c r="AM710" i="3" s="1"/>
  <c r="AL67" i="3"/>
  <c r="AL710" i="3" s="1"/>
  <c r="AK67" i="3"/>
  <c r="AK710" i="3" s="1"/>
  <c r="AJ67" i="3"/>
  <c r="AJ710" i="3" s="1"/>
  <c r="AI67" i="3"/>
  <c r="AI710" i="3" s="1"/>
  <c r="AH67" i="3"/>
  <c r="AH710" i="3" s="1"/>
  <c r="AG67" i="3"/>
  <c r="AG710" i="3" s="1"/>
  <c r="AF67" i="3"/>
  <c r="AF710" i="3" s="1"/>
  <c r="AE67" i="3"/>
  <c r="AE710" i="3" s="1"/>
  <c r="AD67" i="3"/>
  <c r="AD710" i="3" s="1"/>
  <c r="AC67" i="3"/>
  <c r="AC710" i="3" s="1"/>
  <c r="AB67" i="3"/>
  <c r="AB710" i="3" s="1"/>
  <c r="AA67" i="3"/>
  <c r="AA710" i="3" s="1"/>
  <c r="Y67" i="3"/>
  <c r="Y710" i="3" s="1"/>
  <c r="X67" i="3"/>
  <c r="X710" i="3" s="1"/>
  <c r="W67" i="3"/>
  <c r="W710" i="3" s="1"/>
  <c r="V67" i="3"/>
  <c r="V710" i="3" s="1"/>
  <c r="U67" i="3"/>
  <c r="U710" i="3" s="1"/>
  <c r="T67" i="3"/>
  <c r="T710" i="3" s="1"/>
  <c r="S67" i="3"/>
  <c r="S710" i="3" s="1"/>
  <c r="R67" i="3"/>
  <c r="R710" i="3" s="1"/>
  <c r="Q67" i="3"/>
  <c r="Q710" i="3" s="1"/>
  <c r="P67" i="3"/>
  <c r="P710" i="3" s="1"/>
  <c r="O67" i="3"/>
  <c r="O710" i="3" s="1"/>
  <c r="N67" i="3"/>
  <c r="N710" i="3" s="1"/>
  <c r="M67" i="3"/>
  <c r="M710" i="3" s="1"/>
  <c r="L67" i="3"/>
  <c r="L710" i="3" s="1"/>
  <c r="K67" i="3"/>
  <c r="K710" i="3" s="1"/>
  <c r="J67" i="3"/>
  <c r="J710" i="3" s="1"/>
  <c r="I67" i="3"/>
  <c r="I710" i="3" s="1"/>
  <c r="H67" i="3"/>
  <c r="H710" i="3" s="1"/>
  <c r="G67" i="3"/>
  <c r="G710" i="3" s="1"/>
  <c r="F67" i="3"/>
  <c r="F710" i="3" s="1"/>
  <c r="E67" i="3"/>
  <c r="D67" i="3"/>
  <c r="C67" i="3"/>
  <c r="B67" i="3"/>
  <c r="BC66" i="3"/>
  <c r="BC709" i="3" s="1"/>
  <c r="BB66" i="3"/>
  <c r="BB709" i="3" s="1"/>
  <c r="BA66" i="3"/>
  <c r="BA709" i="3" s="1"/>
  <c r="AZ66" i="3"/>
  <c r="AZ709" i="3" s="1"/>
  <c r="AY66" i="3"/>
  <c r="AY709" i="3" s="1"/>
  <c r="AX66" i="3"/>
  <c r="AX709" i="3" s="1"/>
  <c r="AW66" i="3"/>
  <c r="AW709" i="3" s="1"/>
  <c r="AP66" i="3"/>
  <c r="AP709" i="3" s="1"/>
  <c r="AJ66" i="3"/>
  <c r="AJ709" i="3" s="1"/>
  <c r="AI66" i="3"/>
  <c r="AI709" i="3" s="1"/>
  <c r="AH66" i="3"/>
  <c r="AH709" i="3" s="1"/>
  <c r="AG66" i="3"/>
  <c r="AG709" i="3" s="1"/>
  <c r="AF66" i="3"/>
  <c r="AF709" i="3" s="1"/>
  <c r="AE66" i="3"/>
  <c r="AE709" i="3" s="1"/>
  <c r="AD66" i="3"/>
  <c r="AD709" i="3" s="1"/>
  <c r="AC66" i="3"/>
  <c r="AC709" i="3" s="1"/>
  <c r="AB66" i="3"/>
  <c r="AB709" i="3" s="1"/>
  <c r="AA66" i="3"/>
  <c r="AA709" i="3" s="1"/>
  <c r="Y66" i="3"/>
  <c r="Y709" i="3" s="1"/>
  <c r="W66" i="3"/>
  <c r="W709" i="3" s="1"/>
  <c r="V66" i="3"/>
  <c r="V709" i="3" s="1"/>
  <c r="U66" i="3"/>
  <c r="U709" i="3" s="1"/>
  <c r="T66" i="3"/>
  <c r="T709" i="3" s="1"/>
  <c r="S66" i="3"/>
  <c r="S709" i="3" s="1"/>
  <c r="R66" i="3"/>
  <c r="R709" i="3" s="1"/>
  <c r="Q66" i="3"/>
  <c r="Q709" i="3" s="1"/>
  <c r="P66" i="3"/>
  <c r="P709" i="3" s="1"/>
  <c r="O66" i="3"/>
  <c r="O709" i="3" s="1"/>
  <c r="N66" i="3"/>
  <c r="N709" i="3" s="1"/>
  <c r="M66" i="3"/>
  <c r="M709" i="3" s="1"/>
  <c r="L66" i="3"/>
  <c r="L709" i="3" s="1"/>
  <c r="K66" i="3"/>
  <c r="K709" i="3" s="1"/>
  <c r="J66" i="3"/>
  <c r="J709" i="3" s="1"/>
  <c r="I66" i="3"/>
  <c r="I709" i="3" s="1"/>
  <c r="H66" i="3"/>
  <c r="H709" i="3" s="1"/>
  <c r="G66" i="3"/>
  <c r="G709" i="3" s="1"/>
  <c r="F66" i="3"/>
  <c r="F709" i="3" s="1"/>
  <c r="E66" i="3"/>
  <c r="D66" i="3"/>
  <c r="C66" i="3"/>
  <c r="B66" i="3"/>
  <c r="BC65" i="3"/>
  <c r="BC708" i="3" s="1"/>
  <c r="BB65" i="3"/>
  <c r="BB708" i="3" s="1"/>
  <c r="BA65" i="3"/>
  <c r="BA708" i="3" s="1"/>
  <c r="AZ65" i="3"/>
  <c r="AZ708" i="3" s="1"/>
  <c r="AY65" i="3"/>
  <c r="AY708" i="3" s="1"/>
  <c r="AX65" i="3"/>
  <c r="AX708" i="3" s="1"/>
  <c r="AW65" i="3"/>
  <c r="AW708" i="3" s="1"/>
  <c r="AV65" i="3"/>
  <c r="AV708" i="3" s="1"/>
  <c r="AU65" i="3"/>
  <c r="AU708" i="3" s="1"/>
  <c r="AT65" i="3"/>
  <c r="AT708" i="3" s="1"/>
  <c r="AS65" i="3"/>
  <c r="AS708" i="3" s="1"/>
  <c r="AR65" i="3"/>
  <c r="AR708" i="3" s="1"/>
  <c r="AO65" i="3"/>
  <c r="AO708" i="3" s="1"/>
  <c r="AM65" i="3"/>
  <c r="AM708" i="3" s="1"/>
  <c r="AL65" i="3"/>
  <c r="AL708" i="3" s="1"/>
  <c r="AI65" i="3"/>
  <c r="AI708" i="3" s="1"/>
  <c r="AG65" i="3"/>
  <c r="AG708" i="3" s="1"/>
  <c r="AE65" i="3"/>
  <c r="AE708" i="3" s="1"/>
  <c r="AB65" i="3"/>
  <c r="AB708" i="3" s="1"/>
  <c r="Y65" i="3"/>
  <c r="Y708" i="3" s="1"/>
  <c r="W65" i="3"/>
  <c r="W708" i="3" s="1"/>
  <c r="V65" i="3"/>
  <c r="V708" i="3" s="1"/>
  <c r="U65" i="3"/>
  <c r="U708" i="3" s="1"/>
  <c r="T65" i="3"/>
  <c r="T708" i="3" s="1"/>
  <c r="S65" i="3"/>
  <c r="S708" i="3" s="1"/>
  <c r="R65" i="3"/>
  <c r="R708" i="3" s="1"/>
  <c r="Q65" i="3"/>
  <c r="Q708" i="3" s="1"/>
  <c r="P65" i="3"/>
  <c r="P708" i="3" s="1"/>
  <c r="O65" i="3"/>
  <c r="O708" i="3" s="1"/>
  <c r="N65" i="3"/>
  <c r="N708" i="3" s="1"/>
  <c r="M65" i="3"/>
  <c r="M708" i="3" s="1"/>
  <c r="L65" i="3"/>
  <c r="L708" i="3" s="1"/>
  <c r="K65" i="3"/>
  <c r="K708" i="3" s="1"/>
  <c r="J65" i="3"/>
  <c r="J708" i="3" s="1"/>
  <c r="I65" i="3"/>
  <c r="I708" i="3" s="1"/>
  <c r="H65" i="3"/>
  <c r="H708" i="3" s="1"/>
  <c r="G65" i="3"/>
  <c r="G708" i="3" s="1"/>
  <c r="F65" i="3"/>
  <c r="F708" i="3" s="1"/>
  <c r="E65" i="3"/>
  <c r="D65" i="3"/>
  <c r="C65" i="3"/>
  <c r="B65" i="3"/>
  <c r="BC64" i="3"/>
  <c r="BC707" i="3" s="1"/>
  <c r="BB64" i="3"/>
  <c r="BB707" i="3" s="1"/>
  <c r="BA64" i="3"/>
  <c r="BA707" i="3" s="1"/>
  <c r="AZ64" i="3"/>
  <c r="AZ707" i="3" s="1"/>
  <c r="AY64" i="3"/>
  <c r="AY707" i="3" s="1"/>
  <c r="AX64" i="3"/>
  <c r="AX707" i="3" s="1"/>
  <c r="AW64" i="3"/>
  <c r="AW707" i="3" s="1"/>
  <c r="AV64" i="3"/>
  <c r="AV707" i="3" s="1"/>
  <c r="AU64" i="3"/>
  <c r="AU707" i="3" s="1"/>
  <c r="AT64" i="3"/>
  <c r="AT707" i="3" s="1"/>
  <c r="AS64" i="3"/>
  <c r="AS707" i="3" s="1"/>
  <c r="AR64" i="3"/>
  <c r="AR707" i="3" s="1"/>
  <c r="AQ64" i="3"/>
  <c r="AQ707" i="3" s="1"/>
  <c r="AP64" i="3"/>
  <c r="AP707" i="3" s="1"/>
  <c r="AO64" i="3"/>
  <c r="AO707" i="3" s="1"/>
  <c r="AN64" i="3"/>
  <c r="AN707" i="3" s="1"/>
  <c r="AM64" i="3"/>
  <c r="AM707" i="3" s="1"/>
  <c r="AL64" i="3"/>
  <c r="AL707" i="3" s="1"/>
  <c r="AK64" i="3"/>
  <c r="AK707" i="3" s="1"/>
  <c r="AJ64" i="3"/>
  <c r="AJ707" i="3" s="1"/>
  <c r="AI64" i="3"/>
  <c r="AI707" i="3" s="1"/>
  <c r="AH64" i="3"/>
  <c r="AH707" i="3" s="1"/>
  <c r="AG64" i="3"/>
  <c r="AG707" i="3" s="1"/>
  <c r="AF64" i="3"/>
  <c r="AF707" i="3" s="1"/>
  <c r="AE64" i="3"/>
  <c r="AE707" i="3" s="1"/>
  <c r="AD64" i="3"/>
  <c r="AD707" i="3" s="1"/>
  <c r="AC64" i="3"/>
  <c r="AC707" i="3" s="1"/>
  <c r="AB64" i="3"/>
  <c r="AB707" i="3" s="1"/>
  <c r="AA64" i="3"/>
  <c r="AA707" i="3" s="1"/>
  <c r="Z64" i="3"/>
  <c r="Z707" i="3" s="1"/>
  <c r="Y64" i="3"/>
  <c r="Y707" i="3" s="1"/>
  <c r="W64" i="3"/>
  <c r="W707" i="3" s="1"/>
  <c r="V64" i="3"/>
  <c r="V707" i="3" s="1"/>
  <c r="U64" i="3"/>
  <c r="U707" i="3" s="1"/>
  <c r="T64" i="3"/>
  <c r="T707" i="3" s="1"/>
  <c r="S64" i="3"/>
  <c r="S707" i="3" s="1"/>
  <c r="R64" i="3"/>
  <c r="R707" i="3" s="1"/>
  <c r="Q64" i="3"/>
  <c r="Q707" i="3" s="1"/>
  <c r="P64" i="3"/>
  <c r="P707" i="3" s="1"/>
  <c r="O64" i="3"/>
  <c r="O707" i="3" s="1"/>
  <c r="N64" i="3"/>
  <c r="N707" i="3" s="1"/>
  <c r="M64" i="3"/>
  <c r="M707" i="3" s="1"/>
  <c r="L64" i="3"/>
  <c r="L707" i="3" s="1"/>
  <c r="K64" i="3"/>
  <c r="K707" i="3" s="1"/>
  <c r="J64" i="3"/>
  <c r="J707" i="3" s="1"/>
  <c r="I64" i="3"/>
  <c r="I707" i="3" s="1"/>
  <c r="H64" i="3"/>
  <c r="H707" i="3" s="1"/>
  <c r="G64" i="3"/>
  <c r="G707" i="3" s="1"/>
  <c r="F64" i="3"/>
  <c r="F707" i="3" s="1"/>
  <c r="E64" i="3"/>
  <c r="D64" i="3"/>
  <c r="C64" i="3"/>
  <c r="B64" i="3"/>
  <c r="BC63" i="3"/>
  <c r="BC706" i="3" s="1"/>
  <c r="BB63" i="3"/>
  <c r="BB706" i="3" s="1"/>
  <c r="BA63" i="3"/>
  <c r="BA706" i="3" s="1"/>
  <c r="AZ63" i="3"/>
  <c r="AZ706" i="3" s="1"/>
  <c r="AY63" i="3"/>
  <c r="AY706" i="3" s="1"/>
  <c r="AX63" i="3"/>
  <c r="AX706" i="3" s="1"/>
  <c r="AW63" i="3"/>
  <c r="AW706" i="3" s="1"/>
  <c r="AV63" i="3"/>
  <c r="AV706" i="3" s="1"/>
  <c r="AU63" i="3"/>
  <c r="AU706" i="3" s="1"/>
  <c r="AT63" i="3"/>
  <c r="AT706" i="3" s="1"/>
  <c r="AS63" i="3"/>
  <c r="AS706" i="3" s="1"/>
  <c r="AR63" i="3"/>
  <c r="AR706" i="3" s="1"/>
  <c r="AQ63" i="3"/>
  <c r="AQ706" i="3" s="1"/>
  <c r="AP63" i="3"/>
  <c r="AP706" i="3" s="1"/>
  <c r="AO63" i="3"/>
  <c r="AO706" i="3" s="1"/>
  <c r="AN63" i="3"/>
  <c r="AN706" i="3" s="1"/>
  <c r="AM63" i="3"/>
  <c r="AM706" i="3" s="1"/>
  <c r="AL63" i="3"/>
  <c r="AL706" i="3" s="1"/>
  <c r="AK63" i="3"/>
  <c r="AK706" i="3" s="1"/>
  <c r="AJ63" i="3"/>
  <c r="AJ706" i="3" s="1"/>
  <c r="AI63" i="3"/>
  <c r="AI706" i="3" s="1"/>
  <c r="AH63" i="3"/>
  <c r="AH706" i="3" s="1"/>
  <c r="AG63" i="3"/>
  <c r="AG706" i="3" s="1"/>
  <c r="AF63" i="3"/>
  <c r="AF706" i="3" s="1"/>
  <c r="AE63" i="3"/>
  <c r="AE706" i="3" s="1"/>
  <c r="AD63" i="3"/>
  <c r="AD706" i="3" s="1"/>
  <c r="AC63" i="3"/>
  <c r="AC706" i="3" s="1"/>
  <c r="AB63" i="3"/>
  <c r="AB706" i="3" s="1"/>
  <c r="AA63" i="3"/>
  <c r="AA706" i="3" s="1"/>
  <c r="Z63" i="3"/>
  <c r="Z706" i="3" s="1"/>
  <c r="Y63" i="3"/>
  <c r="Y706" i="3" s="1"/>
  <c r="W63" i="3"/>
  <c r="W706" i="3" s="1"/>
  <c r="V63" i="3"/>
  <c r="V706" i="3" s="1"/>
  <c r="U63" i="3"/>
  <c r="U706" i="3" s="1"/>
  <c r="T63" i="3"/>
  <c r="T706" i="3" s="1"/>
  <c r="S63" i="3"/>
  <c r="S706" i="3" s="1"/>
  <c r="R63" i="3"/>
  <c r="R706" i="3" s="1"/>
  <c r="Q63" i="3"/>
  <c r="Q706" i="3" s="1"/>
  <c r="P63" i="3"/>
  <c r="P706" i="3" s="1"/>
  <c r="O63" i="3"/>
  <c r="O706" i="3" s="1"/>
  <c r="N63" i="3"/>
  <c r="N706" i="3" s="1"/>
  <c r="M63" i="3"/>
  <c r="M706" i="3" s="1"/>
  <c r="L63" i="3"/>
  <c r="L706" i="3" s="1"/>
  <c r="K63" i="3"/>
  <c r="K706" i="3" s="1"/>
  <c r="J63" i="3"/>
  <c r="J706" i="3" s="1"/>
  <c r="I63" i="3"/>
  <c r="I706" i="3" s="1"/>
  <c r="H63" i="3"/>
  <c r="H706" i="3" s="1"/>
  <c r="G63" i="3"/>
  <c r="G706" i="3" s="1"/>
  <c r="F63" i="3"/>
  <c r="F706" i="3" s="1"/>
  <c r="E63" i="3"/>
  <c r="D63" i="3"/>
  <c r="C63" i="3"/>
  <c r="B63" i="3"/>
  <c r="BC62" i="3"/>
  <c r="BC705" i="3" s="1"/>
  <c r="BB62" i="3"/>
  <c r="BB705" i="3" s="1"/>
  <c r="BA62" i="3"/>
  <c r="BA705" i="3" s="1"/>
  <c r="AZ62" i="3"/>
  <c r="AZ705" i="3" s="1"/>
  <c r="AY62" i="3"/>
  <c r="AY705" i="3" s="1"/>
  <c r="AX62" i="3"/>
  <c r="AX705" i="3" s="1"/>
  <c r="AW62" i="3"/>
  <c r="AW705" i="3" s="1"/>
  <c r="AV62" i="3"/>
  <c r="AV705" i="3" s="1"/>
  <c r="AU62" i="3"/>
  <c r="AU705" i="3" s="1"/>
  <c r="AT62" i="3"/>
  <c r="AT705" i="3" s="1"/>
  <c r="AS62" i="3"/>
  <c r="AS705" i="3" s="1"/>
  <c r="AR62" i="3"/>
  <c r="AR705" i="3" s="1"/>
  <c r="AQ62" i="3"/>
  <c r="AQ705" i="3" s="1"/>
  <c r="AP62" i="3"/>
  <c r="AP705" i="3" s="1"/>
  <c r="AO62" i="3"/>
  <c r="AO705" i="3" s="1"/>
  <c r="AN62" i="3"/>
  <c r="AN705" i="3" s="1"/>
  <c r="AM62" i="3"/>
  <c r="AM705" i="3" s="1"/>
  <c r="AL62" i="3"/>
  <c r="AL705" i="3" s="1"/>
  <c r="AK62" i="3"/>
  <c r="AK705" i="3" s="1"/>
  <c r="AJ62" i="3"/>
  <c r="AJ705" i="3" s="1"/>
  <c r="AI62" i="3"/>
  <c r="AI705" i="3" s="1"/>
  <c r="AH62" i="3"/>
  <c r="AH705" i="3" s="1"/>
  <c r="AG62" i="3"/>
  <c r="AG705" i="3" s="1"/>
  <c r="AF62" i="3"/>
  <c r="AF705" i="3" s="1"/>
  <c r="AE62" i="3"/>
  <c r="AE705" i="3" s="1"/>
  <c r="AD62" i="3"/>
  <c r="AD705" i="3" s="1"/>
  <c r="AC62" i="3"/>
  <c r="AC705" i="3" s="1"/>
  <c r="AB62" i="3"/>
  <c r="AB705" i="3" s="1"/>
  <c r="AA62" i="3"/>
  <c r="AA705" i="3" s="1"/>
  <c r="Z62" i="3"/>
  <c r="Z705" i="3" s="1"/>
  <c r="Y62" i="3"/>
  <c r="Y705" i="3" s="1"/>
  <c r="W62" i="3"/>
  <c r="W705" i="3" s="1"/>
  <c r="V62" i="3"/>
  <c r="V705" i="3" s="1"/>
  <c r="U62" i="3"/>
  <c r="U705" i="3" s="1"/>
  <c r="T62" i="3"/>
  <c r="T705" i="3" s="1"/>
  <c r="S62" i="3"/>
  <c r="S705" i="3" s="1"/>
  <c r="R62" i="3"/>
  <c r="R705" i="3" s="1"/>
  <c r="Q62" i="3"/>
  <c r="Q705" i="3" s="1"/>
  <c r="P62" i="3"/>
  <c r="P705" i="3" s="1"/>
  <c r="O62" i="3"/>
  <c r="O705" i="3" s="1"/>
  <c r="N62" i="3"/>
  <c r="N705" i="3" s="1"/>
  <c r="M62" i="3"/>
  <c r="M705" i="3" s="1"/>
  <c r="L62" i="3"/>
  <c r="L705" i="3" s="1"/>
  <c r="K62" i="3"/>
  <c r="K705" i="3" s="1"/>
  <c r="J62" i="3"/>
  <c r="J705" i="3" s="1"/>
  <c r="I62" i="3"/>
  <c r="I705" i="3" s="1"/>
  <c r="H62" i="3"/>
  <c r="H705" i="3" s="1"/>
  <c r="G62" i="3"/>
  <c r="G705" i="3" s="1"/>
  <c r="F62" i="3"/>
  <c r="F705" i="3" s="1"/>
  <c r="E62" i="3"/>
  <c r="D62" i="3"/>
  <c r="C62" i="3"/>
  <c r="B62" i="3"/>
  <c r="BC61" i="3"/>
  <c r="BC704" i="3" s="1"/>
  <c r="BB61" i="3"/>
  <c r="BB704" i="3" s="1"/>
  <c r="BA61" i="3"/>
  <c r="BA704" i="3" s="1"/>
  <c r="AZ61" i="3"/>
  <c r="AZ704" i="3" s="1"/>
  <c r="AY61" i="3"/>
  <c r="AY704" i="3" s="1"/>
  <c r="AX61" i="3"/>
  <c r="AX704" i="3" s="1"/>
  <c r="AW61" i="3"/>
  <c r="AW704" i="3" s="1"/>
  <c r="AV61" i="3"/>
  <c r="AV704" i="3" s="1"/>
  <c r="AU61" i="3"/>
  <c r="AU704" i="3" s="1"/>
  <c r="AT61" i="3"/>
  <c r="AT704" i="3" s="1"/>
  <c r="AS61" i="3"/>
  <c r="AS704" i="3" s="1"/>
  <c r="AR61" i="3"/>
  <c r="AR704" i="3" s="1"/>
  <c r="AQ61" i="3"/>
  <c r="AQ704" i="3" s="1"/>
  <c r="AP61" i="3"/>
  <c r="AP704" i="3" s="1"/>
  <c r="AO61" i="3"/>
  <c r="AO704" i="3" s="1"/>
  <c r="AN61" i="3"/>
  <c r="AN704" i="3" s="1"/>
  <c r="AM61" i="3"/>
  <c r="AM704" i="3" s="1"/>
  <c r="AL61" i="3"/>
  <c r="AL704" i="3" s="1"/>
  <c r="AK61" i="3"/>
  <c r="AK704" i="3" s="1"/>
  <c r="AJ61" i="3"/>
  <c r="AJ704" i="3" s="1"/>
  <c r="AI61" i="3"/>
  <c r="AI704" i="3" s="1"/>
  <c r="AH61" i="3"/>
  <c r="AH704" i="3" s="1"/>
  <c r="AG61" i="3"/>
  <c r="AG704" i="3" s="1"/>
  <c r="AF61" i="3"/>
  <c r="AF704" i="3" s="1"/>
  <c r="AE61" i="3"/>
  <c r="AE704" i="3" s="1"/>
  <c r="AD61" i="3"/>
  <c r="AD704" i="3" s="1"/>
  <c r="AC61" i="3"/>
  <c r="AC704" i="3" s="1"/>
  <c r="AB61" i="3"/>
  <c r="AB704" i="3" s="1"/>
  <c r="AA61" i="3"/>
  <c r="AA704" i="3" s="1"/>
  <c r="Z61" i="3"/>
  <c r="Z704" i="3" s="1"/>
  <c r="Y61" i="3"/>
  <c r="Y704" i="3" s="1"/>
  <c r="W61" i="3"/>
  <c r="W704" i="3" s="1"/>
  <c r="V61" i="3"/>
  <c r="V704" i="3" s="1"/>
  <c r="U61" i="3"/>
  <c r="U704" i="3" s="1"/>
  <c r="T61" i="3"/>
  <c r="T704" i="3" s="1"/>
  <c r="S61" i="3"/>
  <c r="S704" i="3" s="1"/>
  <c r="R61" i="3"/>
  <c r="R704" i="3" s="1"/>
  <c r="Q61" i="3"/>
  <c r="Q704" i="3" s="1"/>
  <c r="P61" i="3"/>
  <c r="P704" i="3" s="1"/>
  <c r="O61" i="3"/>
  <c r="O704" i="3" s="1"/>
  <c r="N61" i="3"/>
  <c r="N704" i="3" s="1"/>
  <c r="M61" i="3"/>
  <c r="M704" i="3" s="1"/>
  <c r="L61" i="3"/>
  <c r="L704" i="3" s="1"/>
  <c r="K61" i="3"/>
  <c r="K704" i="3" s="1"/>
  <c r="J61" i="3"/>
  <c r="J704" i="3" s="1"/>
  <c r="I61" i="3"/>
  <c r="I704" i="3" s="1"/>
  <c r="H61" i="3"/>
  <c r="H704" i="3" s="1"/>
  <c r="G61" i="3"/>
  <c r="G704" i="3" s="1"/>
  <c r="F61" i="3"/>
  <c r="F704" i="3" s="1"/>
  <c r="E61" i="3"/>
  <c r="D61" i="3"/>
  <c r="C61" i="3"/>
  <c r="B61" i="3"/>
  <c r="BC60" i="3"/>
  <c r="BC703" i="3" s="1"/>
  <c r="BB60" i="3"/>
  <c r="BB703" i="3" s="1"/>
  <c r="BA60" i="3"/>
  <c r="BA703" i="3" s="1"/>
  <c r="AZ60" i="3"/>
  <c r="AZ703" i="3" s="1"/>
  <c r="AY60" i="3"/>
  <c r="AY703" i="3" s="1"/>
  <c r="AX60" i="3"/>
  <c r="AX703" i="3" s="1"/>
  <c r="AW60" i="3"/>
  <c r="AW703" i="3" s="1"/>
  <c r="AV60" i="3"/>
  <c r="AV703" i="3" s="1"/>
  <c r="AU60" i="3"/>
  <c r="AU703" i="3" s="1"/>
  <c r="AT60" i="3"/>
  <c r="AT703" i="3" s="1"/>
  <c r="AS60" i="3"/>
  <c r="AS703" i="3" s="1"/>
  <c r="AR60" i="3"/>
  <c r="AR703" i="3" s="1"/>
  <c r="AQ60" i="3"/>
  <c r="AQ703" i="3" s="1"/>
  <c r="AP60" i="3"/>
  <c r="AP703" i="3" s="1"/>
  <c r="AO60" i="3"/>
  <c r="AO703" i="3" s="1"/>
  <c r="AN60" i="3"/>
  <c r="AN703" i="3" s="1"/>
  <c r="AM60" i="3"/>
  <c r="AM703" i="3" s="1"/>
  <c r="AL60" i="3"/>
  <c r="AL703" i="3" s="1"/>
  <c r="AK60" i="3"/>
  <c r="AK703" i="3" s="1"/>
  <c r="AJ60" i="3"/>
  <c r="AJ703" i="3" s="1"/>
  <c r="AI60" i="3"/>
  <c r="AI703" i="3" s="1"/>
  <c r="AH60" i="3"/>
  <c r="AH703" i="3" s="1"/>
  <c r="AG60" i="3"/>
  <c r="AG703" i="3" s="1"/>
  <c r="AF60" i="3"/>
  <c r="AF703" i="3" s="1"/>
  <c r="AE60" i="3"/>
  <c r="AE703" i="3" s="1"/>
  <c r="AD60" i="3"/>
  <c r="AD703" i="3" s="1"/>
  <c r="AC60" i="3"/>
  <c r="AC703" i="3" s="1"/>
  <c r="AB60" i="3"/>
  <c r="AB703" i="3" s="1"/>
  <c r="AA60" i="3"/>
  <c r="AA703" i="3" s="1"/>
  <c r="Z60" i="3"/>
  <c r="Z703" i="3" s="1"/>
  <c r="Y60" i="3"/>
  <c r="Y703" i="3" s="1"/>
  <c r="X60" i="3"/>
  <c r="X703" i="3" s="1"/>
  <c r="W60" i="3"/>
  <c r="W703" i="3" s="1"/>
  <c r="V60" i="3"/>
  <c r="V703" i="3" s="1"/>
  <c r="U60" i="3"/>
  <c r="U703" i="3" s="1"/>
  <c r="T60" i="3"/>
  <c r="T703" i="3" s="1"/>
  <c r="S60" i="3"/>
  <c r="S703" i="3" s="1"/>
  <c r="R60" i="3"/>
  <c r="R703" i="3" s="1"/>
  <c r="Q60" i="3"/>
  <c r="Q703" i="3" s="1"/>
  <c r="P60" i="3"/>
  <c r="P703" i="3" s="1"/>
  <c r="O60" i="3"/>
  <c r="O703" i="3" s="1"/>
  <c r="N60" i="3"/>
  <c r="N703" i="3" s="1"/>
  <c r="M60" i="3"/>
  <c r="M703" i="3" s="1"/>
  <c r="L60" i="3"/>
  <c r="L703" i="3" s="1"/>
  <c r="K60" i="3"/>
  <c r="K703" i="3" s="1"/>
  <c r="J60" i="3"/>
  <c r="J703" i="3" s="1"/>
  <c r="I60" i="3"/>
  <c r="I703" i="3" s="1"/>
  <c r="H60" i="3"/>
  <c r="H703" i="3" s="1"/>
  <c r="G60" i="3"/>
  <c r="G703" i="3" s="1"/>
  <c r="F60" i="3"/>
  <c r="F703" i="3" s="1"/>
  <c r="E60" i="3"/>
  <c r="D60" i="3"/>
  <c r="C60" i="3"/>
  <c r="B60" i="3"/>
  <c r="BC59" i="3"/>
  <c r="BC702" i="3" s="1"/>
  <c r="BB59" i="3"/>
  <c r="BB702" i="3" s="1"/>
  <c r="BA59" i="3"/>
  <c r="BA702" i="3" s="1"/>
  <c r="AZ59" i="3"/>
  <c r="AZ702" i="3" s="1"/>
  <c r="AY59" i="3"/>
  <c r="AY702" i="3" s="1"/>
  <c r="AX59" i="3"/>
  <c r="AX702" i="3" s="1"/>
  <c r="AW59" i="3"/>
  <c r="AW702" i="3" s="1"/>
  <c r="AV59" i="3"/>
  <c r="AV702" i="3" s="1"/>
  <c r="AU59" i="3"/>
  <c r="AU702" i="3" s="1"/>
  <c r="AT59" i="3"/>
  <c r="AT702" i="3" s="1"/>
  <c r="AS59" i="3"/>
  <c r="AS702" i="3" s="1"/>
  <c r="AR59" i="3"/>
  <c r="AR702" i="3" s="1"/>
  <c r="AQ59" i="3"/>
  <c r="AQ702" i="3" s="1"/>
  <c r="AP59" i="3"/>
  <c r="AP702" i="3" s="1"/>
  <c r="AO59" i="3"/>
  <c r="AO702" i="3" s="1"/>
  <c r="AN59" i="3"/>
  <c r="AN702" i="3" s="1"/>
  <c r="AM59" i="3"/>
  <c r="AM702" i="3" s="1"/>
  <c r="AL59" i="3"/>
  <c r="AL702" i="3" s="1"/>
  <c r="AK59" i="3"/>
  <c r="AK702" i="3" s="1"/>
  <c r="AJ59" i="3"/>
  <c r="AJ702" i="3" s="1"/>
  <c r="AI59" i="3"/>
  <c r="AI702" i="3" s="1"/>
  <c r="AH59" i="3"/>
  <c r="AH702" i="3" s="1"/>
  <c r="AG59" i="3"/>
  <c r="AG702" i="3" s="1"/>
  <c r="AF59" i="3"/>
  <c r="AF702" i="3" s="1"/>
  <c r="AE59" i="3"/>
  <c r="AE702" i="3" s="1"/>
  <c r="AD59" i="3"/>
  <c r="AD702" i="3" s="1"/>
  <c r="AC59" i="3"/>
  <c r="AC702" i="3" s="1"/>
  <c r="AB59" i="3"/>
  <c r="AB702" i="3" s="1"/>
  <c r="AA59" i="3"/>
  <c r="AA702" i="3" s="1"/>
  <c r="Z59" i="3"/>
  <c r="Z702" i="3" s="1"/>
  <c r="Y59" i="3"/>
  <c r="Y702" i="3" s="1"/>
  <c r="X59" i="3"/>
  <c r="X702" i="3" s="1"/>
  <c r="W59" i="3"/>
  <c r="W702" i="3" s="1"/>
  <c r="V59" i="3"/>
  <c r="V702" i="3" s="1"/>
  <c r="U59" i="3"/>
  <c r="U702" i="3" s="1"/>
  <c r="T59" i="3"/>
  <c r="T702" i="3" s="1"/>
  <c r="S59" i="3"/>
  <c r="S702" i="3" s="1"/>
  <c r="R59" i="3"/>
  <c r="R702" i="3" s="1"/>
  <c r="Q59" i="3"/>
  <c r="Q702" i="3" s="1"/>
  <c r="P59" i="3"/>
  <c r="P702" i="3" s="1"/>
  <c r="O59" i="3"/>
  <c r="O702" i="3" s="1"/>
  <c r="N59" i="3"/>
  <c r="N702" i="3" s="1"/>
  <c r="M59" i="3"/>
  <c r="M702" i="3" s="1"/>
  <c r="L59" i="3"/>
  <c r="L702" i="3" s="1"/>
  <c r="K59" i="3"/>
  <c r="K702" i="3" s="1"/>
  <c r="J59" i="3"/>
  <c r="J702" i="3" s="1"/>
  <c r="I59" i="3"/>
  <c r="I702" i="3" s="1"/>
  <c r="H59" i="3"/>
  <c r="H702" i="3" s="1"/>
  <c r="G59" i="3"/>
  <c r="G702" i="3" s="1"/>
  <c r="F59" i="3"/>
  <c r="F702" i="3" s="1"/>
  <c r="E59" i="3"/>
  <c r="D59" i="3"/>
  <c r="C59" i="3"/>
  <c r="B59" i="3"/>
  <c r="BC58" i="3"/>
  <c r="BC701" i="3" s="1"/>
  <c r="BB58" i="3"/>
  <c r="BB701" i="3" s="1"/>
  <c r="BA58" i="3"/>
  <c r="BA701" i="3" s="1"/>
  <c r="AZ58" i="3"/>
  <c r="AZ701" i="3" s="1"/>
  <c r="AY58" i="3"/>
  <c r="AY701" i="3" s="1"/>
  <c r="AX58" i="3"/>
  <c r="AX701" i="3" s="1"/>
  <c r="AW58" i="3"/>
  <c r="AW701" i="3" s="1"/>
  <c r="AV58" i="3"/>
  <c r="AV701" i="3" s="1"/>
  <c r="AU58" i="3"/>
  <c r="AU701" i="3" s="1"/>
  <c r="AT58" i="3"/>
  <c r="AT701" i="3" s="1"/>
  <c r="AS58" i="3"/>
  <c r="AS701" i="3" s="1"/>
  <c r="AR58" i="3"/>
  <c r="AR701" i="3" s="1"/>
  <c r="AQ58" i="3"/>
  <c r="AQ701" i="3" s="1"/>
  <c r="AP58" i="3"/>
  <c r="AP701" i="3" s="1"/>
  <c r="AO58" i="3"/>
  <c r="AO701" i="3" s="1"/>
  <c r="AN58" i="3"/>
  <c r="AN701" i="3" s="1"/>
  <c r="AM58" i="3"/>
  <c r="AM701" i="3" s="1"/>
  <c r="AL58" i="3"/>
  <c r="AL701" i="3" s="1"/>
  <c r="AK58" i="3"/>
  <c r="AK701" i="3" s="1"/>
  <c r="AJ58" i="3"/>
  <c r="AJ701" i="3" s="1"/>
  <c r="AI58" i="3"/>
  <c r="AI701" i="3" s="1"/>
  <c r="AH58" i="3"/>
  <c r="AH701" i="3" s="1"/>
  <c r="AG58" i="3"/>
  <c r="AG701" i="3" s="1"/>
  <c r="AF58" i="3"/>
  <c r="AF701" i="3" s="1"/>
  <c r="AE58" i="3"/>
  <c r="AE701" i="3" s="1"/>
  <c r="AD58" i="3"/>
  <c r="AD701" i="3" s="1"/>
  <c r="AC58" i="3"/>
  <c r="AC701" i="3" s="1"/>
  <c r="AB58" i="3"/>
  <c r="AB701" i="3" s="1"/>
  <c r="AA58" i="3"/>
  <c r="AA701" i="3" s="1"/>
  <c r="W58" i="3"/>
  <c r="W701" i="3" s="1"/>
  <c r="V58" i="3"/>
  <c r="V701" i="3" s="1"/>
  <c r="U58" i="3"/>
  <c r="U701" i="3" s="1"/>
  <c r="T58" i="3"/>
  <c r="T701" i="3" s="1"/>
  <c r="S58" i="3"/>
  <c r="S701" i="3" s="1"/>
  <c r="R58" i="3"/>
  <c r="R701" i="3" s="1"/>
  <c r="Q58" i="3"/>
  <c r="Q701" i="3" s="1"/>
  <c r="P58" i="3"/>
  <c r="P701" i="3" s="1"/>
  <c r="O58" i="3"/>
  <c r="O701" i="3" s="1"/>
  <c r="N58" i="3"/>
  <c r="N701" i="3" s="1"/>
  <c r="M58" i="3"/>
  <c r="M701" i="3" s="1"/>
  <c r="L58" i="3"/>
  <c r="L701" i="3" s="1"/>
  <c r="K58" i="3"/>
  <c r="K701" i="3" s="1"/>
  <c r="J58" i="3"/>
  <c r="J701" i="3" s="1"/>
  <c r="I58" i="3"/>
  <c r="I701" i="3" s="1"/>
  <c r="H58" i="3"/>
  <c r="H701" i="3" s="1"/>
  <c r="G58" i="3"/>
  <c r="G701" i="3" s="1"/>
  <c r="F58" i="3"/>
  <c r="F701" i="3" s="1"/>
  <c r="E58" i="3"/>
  <c r="D58" i="3"/>
  <c r="C58" i="3"/>
  <c r="B58" i="3"/>
  <c r="BC57" i="3"/>
  <c r="BC700" i="3" s="1"/>
  <c r="BB57" i="3"/>
  <c r="BB700" i="3" s="1"/>
  <c r="BA57" i="3"/>
  <c r="BA700" i="3" s="1"/>
  <c r="AZ57" i="3"/>
  <c r="AZ700" i="3" s="1"/>
  <c r="AY57" i="3"/>
  <c r="AY700" i="3" s="1"/>
  <c r="AX57" i="3"/>
  <c r="AX700" i="3" s="1"/>
  <c r="AW57" i="3"/>
  <c r="AW700" i="3" s="1"/>
  <c r="AV57" i="3"/>
  <c r="AV700" i="3" s="1"/>
  <c r="AU57" i="3"/>
  <c r="AU700" i="3" s="1"/>
  <c r="AT57" i="3"/>
  <c r="AT700" i="3" s="1"/>
  <c r="AS57" i="3"/>
  <c r="AS700" i="3" s="1"/>
  <c r="AR57" i="3"/>
  <c r="AR700" i="3" s="1"/>
  <c r="AQ57" i="3"/>
  <c r="AQ700" i="3" s="1"/>
  <c r="AP57" i="3"/>
  <c r="AP700" i="3" s="1"/>
  <c r="AO57" i="3"/>
  <c r="AO700" i="3" s="1"/>
  <c r="AN57" i="3"/>
  <c r="AN700" i="3" s="1"/>
  <c r="AM57" i="3"/>
  <c r="AM700" i="3" s="1"/>
  <c r="AL57" i="3"/>
  <c r="AL700" i="3" s="1"/>
  <c r="AK57" i="3"/>
  <c r="AK700" i="3" s="1"/>
  <c r="AJ57" i="3"/>
  <c r="AJ700" i="3" s="1"/>
  <c r="AI57" i="3"/>
  <c r="AI700" i="3" s="1"/>
  <c r="AH57" i="3"/>
  <c r="AH700" i="3" s="1"/>
  <c r="AG57" i="3"/>
  <c r="AG700" i="3" s="1"/>
  <c r="AF57" i="3"/>
  <c r="AF700" i="3" s="1"/>
  <c r="AE57" i="3"/>
  <c r="AE700" i="3" s="1"/>
  <c r="AD57" i="3"/>
  <c r="AD700" i="3" s="1"/>
  <c r="AC57" i="3"/>
  <c r="AC700" i="3" s="1"/>
  <c r="AB57" i="3"/>
  <c r="AB700" i="3" s="1"/>
  <c r="AA57" i="3"/>
  <c r="AA700" i="3" s="1"/>
  <c r="Z57" i="3"/>
  <c r="Z700" i="3" s="1"/>
  <c r="Y57" i="3"/>
  <c r="Y700" i="3" s="1"/>
  <c r="W57" i="3"/>
  <c r="W700" i="3" s="1"/>
  <c r="V57" i="3"/>
  <c r="V700" i="3" s="1"/>
  <c r="U57" i="3"/>
  <c r="U700" i="3" s="1"/>
  <c r="T57" i="3"/>
  <c r="T700" i="3" s="1"/>
  <c r="S57" i="3"/>
  <c r="S700" i="3" s="1"/>
  <c r="R57" i="3"/>
  <c r="R700" i="3" s="1"/>
  <c r="Q57" i="3"/>
  <c r="Q700" i="3" s="1"/>
  <c r="P57" i="3"/>
  <c r="P700" i="3" s="1"/>
  <c r="O57" i="3"/>
  <c r="O700" i="3" s="1"/>
  <c r="N57" i="3"/>
  <c r="N700" i="3" s="1"/>
  <c r="M57" i="3"/>
  <c r="M700" i="3" s="1"/>
  <c r="L57" i="3"/>
  <c r="L700" i="3" s="1"/>
  <c r="K57" i="3"/>
  <c r="K700" i="3" s="1"/>
  <c r="J57" i="3"/>
  <c r="J700" i="3" s="1"/>
  <c r="I57" i="3"/>
  <c r="I700" i="3" s="1"/>
  <c r="H57" i="3"/>
  <c r="H700" i="3" s="1"/>
  <c r="G57" i="3"/>
  <c r="G700" i="3" s="1"/>
  <c r="F57" i="3"/>
  <c r="F700" i="3" s="1"/>
  <c r="E57" i="3"/>
  <c r="D57" i="3"/>
  <c r="C57" i="3"/>
  <c r="B57" i="3"/>
  <c r="BC56" i="3"/>
  <c r="BC699" i="3" s="1"/>
  <c r="BB56" i="3"/>
  <c r="BB699" i="3" s="1"/>
  <c r="BA56" i="3"/>
  <c r="BA699" i="3" s="1"/>
  <c r="AZ56" i="3"/>
  <c r="AZ699" i="3" s="1"/>
  <c r="AY56" i="3"/>
  <c r="AY699" i="3" s="1"/>
  <c r="AX56" i="3"/>
  <c r="AX699" i="3" s="1"/>
  <c r="AW56" i="3"/>
  <c r="AW699" i="3" s="1"/>
  <c r="AV56" i="3"/>
  <c r="AV699" i="3" s="1"/>
  <c r="AU56" i="3"/>
  <c r="AU699" i="3" s="1"/>
  <c r="AT56" i="3"/>
  <c r="AT699" i="3" s="1"/>
  <c r="AS56" i="3"/>
  <c r="AS699" i="3" s="1"/>
  <c r="AR56" i="3"/>
  <c r="AR699" i="3" s="1"/>
  <c r="AQ56" i="3"/>
  <c r="AQ699" i="3" s="1"/>
  <c r="AP56" i="3"/>
  <c r="AP699" i="3" s="1"/>
  <c r="AO56" i="3"/>
  <c r="AO699" i="3" s="1"/>
  <c r="AN56" i="3"/>
  <c r="AN699" i="3" s="1"/>
  <c r="AM56" i="3"/>
  <c r="AM699" i="3" s="1"/>
  <c r="AL56" i="3"/>
  <c r="AL699" i="3" s="1"/>
  <c r="AK56" i="3"/>
  <c r="AK699" i="3" s="1"/>
  <c r="AJ56" i="3"/>
  <c r="AJ699" i="3" s="1"/>
  <c r="AI56" i="3"/>
  <c r="AI699" i="3" s="1"/>
  <c r="AH56" i="3"/>
  <c r="AH699" i="3" s="1"/>
  <c r="AG56" i="3"/>
  <c r="AG699" i="3" s="1"/>
  <c r="AE56" i="3"/>
  <c r="AE699" i="3" s="1"/>
  <c r="AD56" i="3"/>
  <c r="AD699" i="3" s="1"/>
  <c r="AC56" i="3"/>
  <c r="AC699" i="3" s="1"/>
  <c r="AB56" i="3"/>
  <c r="AB699" i="3" s="1"/>
  <c r="Z56" i="3"/>
  <c r="Z699" i="3" s="1"/>
  <c r="Y56" i="3"/>
  <c r="Y699" i="3" s="1"/>
  <c r="W56" i="3"/>
  <c r="W699" i="3" s="1"/>
  <c r="V56" i="3"/>
  <c r="V699" i="3" s="1"/>
  <c r="U56" i="3"/>
  <c r="U699" i="3" s="1"/>
  <c r="T56" i="3"/>
  <c r="T699" i="3" s="1"/>
  <c r="S56" i="3"/>
  <c r="S699" i="3" s="1"/>
  <c r="R56" i="3"/>
  <c r="R699" i="3" s="1"/>
  <c r="Q56" i="3"/>
  <c r="Q699" i="3" s="1"/>
  <c r="P56" i="3"/>
  <c r="P699" i="3" s="1"/>
  <c r="O56" i="3"/>
  <c r="O699" i="3" s="1"/>
  <c r="N56" i="3"/>
  <c r="N699" i="3" s="1"/>
  <c r="M56" i="3"/>
  <c r="M699" i="3" s="1"/>
  <c r="L56" i="3"/>
  <c r="L699" i="3" s="1"/>
  <c r="K56" i="3"/>
  <c r="K699" i="3" s="1"/>
  <c r="J56" i="3"/>
  <c r="J699" i="3" s="1"/>
  <c r="I56" i="3"/>
  <c r="I699" i="3" s="1"/>
  <c r="H56" i="3"/>
  <c r="H699" i="3" s="1"/>
  <c r="G56" i="3"/>
  <c r="G699" i="3" s="1"/>
  <c r="F56" i="3"/>
  <c r="F699" i="3" s="1"/>
  <c r="E56" i="3"/>
  <c r="D56" i="3"/>
  <c r="C56" i="3"/>
  <c r="B56" i="3"/>
  <c r="BC55" i="3"/>
  <c r="BC698" i="3" s="1"/>
  <c r="BB55" i="3"/>
  <c r="BB698" i="3" s="1"/>
  <c r="BA55" i="3"/>
  <c r="BA698" i="3" s="1"/>
  <c r="AZ55" i="3"/>
  <c r="AZ698" i="3" s="1"/>
  <c r="AY55" i="3"/>
  <c r="AY698" i="3" s="1"/>
  <c r="AX55" i="3"/>
  <c r="AX698" i="3" s="1"/>
  <c r="AW55" i="3"/>
  <c r="AW698" i="3" s="1"/>
  <c r="AV55" i="3"/>
  <c r="AV698" i="3" s="1"/>
  <c r="AU55" i="3"/>
  <c r="AU698" i="3" s="1"/>
  <c r="AT55" i="3"/>
  <c r="AT698" i="3" s="1"/>
  <c r="AS55" i="3"/>
  <c r="AS698" i="3" s="1"/>
  <c r="AR55" i="3"/>
  <c r="AR698" i="3" s="1"/>
  <c r="AQ55" i="3"/>
  <c r="AQ698" i="3" s="1"/>
  <c r="AP55" i="3"/>
  <c r="AP698" i="3" s="1"/>
  <c r="AO55" i="3"/>
  <c r="AO698" i="3" s="1"/>
  <c r="AN55" i="3"/>
  <c r="AN698" i="3" s="1"/>
  <c r="AM55" i="3"/>
  <c r="AM698" i="3" s="1"/>
  <c r="AL55" i="3"/>
  <c r="AL698" i="3" s="1"/>
  <c r="AK55" i="3"/>
  <c r="AK698" i="3" s="1"/>
  <c r="AJ55" i="3"/>
  <c r="AJ698" i="3" s="1"/>
  <c r="AI55" i="3"/>
  <c r="AI698" i="3" s="1"/>
  <c r="AH55" i="3"/>
  <c r="AH698" i="3" s="1"/>
  <c r="AG55" i="3"/>
  <c r="AG698" i="3" s="1"/>
  <c r="AF55" i="3"/>
  <c r="AF698" i="3" s="1"/>
  <c r="AE55" i="3"/>
  <c r="AE698" i="3" s="1"/>
  <c r="AD55" i="3"/>
  <c r="AD698" i="3" s="1"/>
  <c r="AC55" i="3"/>
  <c r="AC698" i="3" s="1"/>
  <c r="AB55" i="3"/>
  <c r="AB698" i="3" s="1"/>
  <c r="AA55" i="3"/>
  <c r="AA698" i="3" s="1"/>
  <c r="Z55" i="3"/>
  <c r="Z698" i="3" s="1"/>
  <c r="Y55" i="3"/>
  <c r="Y698" i="3" s="1"/>
  <c r="W55" i="3"/>
  <c r="W698" i="3" s="1"/>
  <c r="V55" i="3"/>
  <c r="V698" i="3" s="1"/>
  <c r="U55" i="3"/>
  <c r="U698" i="3" s="1"/>
  <c r="T55" i="3"/>
  <c r="T698" i="3" s="1"/>
  <c r="S55" i="3"/>
  <c r="S698" i="3" s="1"/>
  <c r="R55" i="3"/>
  <c r="R698" i="3" s="1"/>
  <c r="Q55" i="3"/>
  <c r="Q698" i="3" s="1"/>
  <c r="P55" i="3"/>
  <c r="P698" i="3" s="1"/>
  <c r="O55" i="3"/>
  <c r="O698" i="3" s="1"/>
  <c r="N55" i="3"/>
  <c r="N698" i="3" s="1"/>
  <c r="M55" i="3"/>
  <c r="M698" i="3" s="1"/>
  <c r="L55" i="3"/>
  <c r="L698" i="3" s="1"/>
  <c r="K55" i="3"/>
  <c r="K698" i="3" s="1"/>
  <c r="J55" i="3"/>
  <c r="J698" i="3" s="1"/>
  <c r="I55" i="3"/>
  <c r="I698" i="3" s="1"/>
  <c r="H55" i="3"/>
  <c r="H698" i="3" s="1"/>
  <c r="G55" i="3"/>
  <c r="G698" i="3" s="1"/>
  <c r="F55" i="3"/>
  <c r="F698" i="3" s="1"/>
  <c r="E55" i="3"/>
  <c r="D55" i="3"/>
  <c r="C55" i="3"/>
  <c r="B55" i="3"/>
  <c r="BC54" i="3"/>
  <c r="BC697" i="3" s="1"/>
  <c r="BB54" i="3"/>
  <c r="BB697" i="3" s="1"/>
  <c r="BA54" i="3"/>
  <c r="BA697" i="3" s="1"/>
  <c r="AZ54" i="3"/>
  <c r="AZ697" i="3" s="1"/>
  <c r="AY54" i="3"/>
  <c r="AY697" i="3" s="1"/>
  <c r="AX54" i="3"/>
  <c r="AX697" i="3" s="1"/>
  <c r="AW54" i="3"/>
  <c r="AW697" i="3" s="1"/>
  <c r="AV54" i="3"/>
  <c r="AV697" i="3" s="1"/>
  <c r="AU54" i="3"/>
  <c r="AU697" i="3" s="1"/>
  <c r="AT54" i="3"/>
  <c r="AT697" i="3" s="1"/>
  <c r="AS54" i="3"/>
  <c r="AS697" i="3" s="1"/>
  <c r="AR54" i="3"/>
  <c r="AR697" i="3" s="1"/>
  <c r="AQ54" i="3"/>
  <c r="AQ697" i="3" s="1"/>
  <c r="AP54" i="3"/>
  <c r="AP697" i="3" s="1"/>
  <c r="AO54" i="3"/>
  <c r="AO697" i="3" s="1"/>
  <c r="AN54" i="3"/>
  <c r="AN697" i="3" s="1"/>
  <c r="AM54" i="3"/>
  <c r="AM697" i="3" s="1"/>
  <c r="AL54" i="3"/>
  <c r="AL697" i="3" s="1"/>
  <c r="AK54" i="3"/>
  <c r="AK697" i="3" s="1"/>
  <c r="AJ54" i="3"/>
  <c r="AJ697" i="3" s="1"/>
  <c r="AI54" i="3"/>
  <c r="AI697" i="3" s="1"/>
  <c r="AH54" i="3"/>
  <c r="AH697" i="3" s="1"/>
  <c r="AG54" i="3"/>
  <c r="AG697" i="3" s="1"/>
  <c r="AF54" i="3"/>
  <c r="AF697" i="3" s="1"/>
  <c r="AE54" i="3"/>
  <c r="AE697" i="3" s="1"/>
  <c r="AD54" i="3"/>
  <c r="AD697" i="3" s="1"/>
  <c r="AC54" i="3"/>
  <c r="AC697" i="3" s="1"/>
  <c r="AB54" i="3"/>
  <c r="AB697" i="3" s="1"/>
  <c r="AA54" i="3"/>
  <c r="AA697" i="3" s="1"/>
  <c r="Z54" i="3"/>
  <c r="Z697" i="3" s="1"/>
  <c r="Y54" i="3"/>
  <c r="Y697" i="3" s="1"/>
  <c r="X54" i="3"/>
  <c r="X697" i="3" s="1"/>
  <c r="W54" i="3"/>
  <c r="W697" i="3" s="1"/>
  <c r="V54" i="3"/>
  <c r="V697" i="3" s="1"/>
  <c r="U54" i="3"/>
  <c r="U697" i="3" s="1"/>
  <c r="T54" i="3"/>
  <c r="T697" i="3" s="1"/>
  <c r="S54" i="3"/>
  <c r="S697" i="3" s="1"/>
  <c r="R54" i="3"/>
  <c r="R697" i="3" s="1"/>
  <c r="Q54" i="3"/>
  <c r="Q697" i="3" s="1"/>
  <c r="P54" i="3"/>
  <c r="P697" i="3" s="1"/>
  <c r="O54" i="3"/>
  <c r="O697" i="3" s="1"/>
  <c r="N54" i="3"/>
  <c r="N697" i="3" s="1"/>
  <c r="M54" i="3"/>
  <c r="M697" i="3" s="1"/>
  <c r="L54" i="3"/>
  <c r="L697" i="3" s="1"/>
  <c r="K54" i="3"/>
  <c r="K697" i="3" s="1"/>
  <c r="J54" i="3"/>
  <c r="J697" i="3" s="1"/>
  <c r="I54" i="3"/>
  <c r="I697" i="3" s="1"/>
  <c r="H54" i="3"/>
  <c r="H697" i="3" s="1"/>
  <c r="G54" i="3"/>
  <c r="G697" i="3" s="1"/>
  <c r="F54" i="3"/>
  <c r="F697" i="3" s="1"/>
  <c r="E54" i="3"/>
  <c r="D54" i="3"/>
  <c r="C54" i="3"/>
  <c r="B54" i="3"/>
  <c r="BC53" i="3"/>
  <c r="BC696" i="3" s="1"/>
  <c r="BB53" i="3"/>
  <c r="BB696" i="3" s="1"/>
  <c r="BA53" i="3"/>
  <c r="BA696" i="3" s="1"/>
  <c r="AZ53" i="3"/>
  <c r="AZ696" i="3" s="1"/>
  <c r="AY53" i="3"/>
  <c r="AY696" i="3" s="1"/>
  <c r="AX53" i="3"/>
  <c r="AX696" i="3" s="1"/>
  <c r="AW53" i="3"/>
  <c r="AW696" i="3" s="1"/>
  <c r="AV53" i="3"/>
  <c r="AV696" i="3" s="1"/>
  <c r="AU53" i="3"/>
  <c r="AU696" i="3" s="1"/>
  <c r="AT53" i="3"/>
  <c r="AT696" i="3" s="1"/>
  <c r="AS53" i="3"/>
  <c r="AS696" i="3" s="1"/>
  <c r="AR53" i="3"/>
  <c r="AR696" i="3" s="1"/>
  <c r="AQ53" i="3"/>
  <c r="AQ696" i="3" s="1"/>
  <c r="AP53" i="3"/>
  <c r="AP696" i="3" s="1"/>
  <c r="AO53" i="3"/>
  <c r="AO696" i="3" s="1"/>
  <c r="AN53" i="3"/>
  <c r="AN696" i="3" s="1"/>
  <c r="AM53" i="3"/>
  <c r="AM696" i="3" s="1"/>
  <c r="AL53" i="3"/>
  <c r="AL696" i="3" s="1"/>
  <c r="AK53" i="3"/>
  <c r="AK696" i="3" s="1"/>
  <c r="AJ53" i="3"/>
  <c r="AJ696" i="3" s="1"/>
  <c r="AI53" i="3"/>
  <c r="AI696" i="3" s="1"/>
  <c r="AH53" i="3"/>
  <c r="AH696" i="3" s="1"/>
  <c r="AG53" i="3"/>
  <c r="AG696" i="3" s="1"/>
  <c r="AF53" i="3"/>
  <c r="AF696" i="3" s="1"/>
  <c r="AE53" i="3"/>
  <c r="AE696" i="3" s="1"/>
  <c r="AD53" i="3"/>
  <c r="AD696" i="3" s="1"/>
  <c r="AC53" i="3"/>
  <c r="AC696" i="3" s="1"/>
  <c r="AB53" i="3"/>
  <c r="AB696" i="3" s="1"/>
  <c r="AA53" i="3"/>
  <c r="AA696" i="3" s="1"/>
  <c r="Z53" i="3"/>
  <c r="Z696" i="3" s="1"/>
  <c r="Y53" i="3"/>
  <c r="Y696" i="3" s="1"/>
  <c r="X53" i="3"/>
  <c r="X696" i="3" s="1"/>
  <c r="W53" i="3"/>
  <c r="W696" i="3" s="1"/>
  <c r="U53" i="3"/>
  <c r="U696" i="3" s="1"/>
  <c r="T53" i="3"/>
  <c r="T696" i="3" s="1"/>
  <c r="S53" i="3"/>
  <c r="S696" i="3" s="1"/>
  <c r="R53" i="3"/>
  <c r="R696" i="3" s="1"/>
  <c r="Q53" i="3"/>
  <c r="Q696" i="3" s="1"/>
  <c r="P53" i="3"/>
  <c r="P696" i="3" s="1"/>
  <c r="O53" i="3"/>
  <c r="O696" i="3" s="1"/>
  <c r="N53" i="3"/>
  <c r="N696" i="3" s="1"/>
  <c r="M53" i="3"/>
  <c r="M696" i="3" s="1"/>
  <c r="L53" i="3"/>
  <c r="L696" i="3" s="1"/>
  <c r="K53" i="3"/>
  <c r="K696" i="3" s="1"/>
  <c r="J53" i="3"/>
  <c r="J696" i="3" s="1"/>
  <c r="I53" i="3"/>
  <c r="I696" i="3" s="1"/>
  <c r="H53" i="3"/>
  <c r="H696" i="3" s="1"/>
  <c r="G53" i="3"/>
  <c r="G696" i="3" s="1"/>
  <c r="F53" i="3"/>
  <c r="F696" i="3" s="1"/>
  <c r="E53" i="3"/>
  <c r="D53" i="3"/>
  <c r="C53" i="3"/>
  <c r="B53" i="3"/>
  <c r="BC52" i="3"/>
  <c r="BC695" i="3" s="1"/>
  <c r="BB52" i="3"/>
  <c r="BB695" i="3" s="1"/>
  <c r="BA52" i="3"/>
  <c r="BA695" i="3" s="1"/>
  <c r="AZ52" i="3"/>
  <c r="AZ695" i="3" s="1"/>
  <c r="AY52" i="3"/>
  <c r="AY695" i="3" s="1"/>
  <c r="AX52" i="3"/>
  <c r="AX695" i="3" s="1"/>
  <c r="AW52" i="3"/>
  <c r="AW695" i="3" s="1"/>
  <c r="AV52" i="3"/>
  <c r="AV695" i="3" s="1"/>
  <c r="AU52" i="3"/>
  <c r="AU695" i="3" s="1"/>
  <c r="AT52" i="3"/>
  <c r="AT695" i="3" s="1"/>
  <c r="AS52" i="3"/>
  <c r="AS695" i="3" s="1"/>
  <c r="AR52" i="3"/>
  <c r="AR695" i="3" s="1"/>
  <c r="AQ52" i="3"/>
  <c r="AQ695" i="3" s="1"/>
  <c r="AP52" i="3"/>
  <c r="AP695" i="3" s="1"/>
  <c r="AO52" i="3"/>
  <c r="AO695" i="3" s="1"/>
  <c r="AN52" i="3"/>
  <c r="AN695" i="3" s="1"/>
  <c r="AM52" i="3"/>
  <c r="AM695" i="3" s="1"/>
  <c r="AL52" i="3"/>
  <c r="AL695" i="3" s="1"/>
  <c r="AK52" i="3"/>
  <c r="AK695" i="3" s="1"/>
  <c r="AJ52" i="3"/>
  <c r="AJ695" i="3" s="1"/>
  <c r="AI52" i="3"/>
  <c r="AI695" i="3" s="1"/>
  <c r="AH52" i="3"/>
  <c r="AH695" i="3" s="1"/>
  <c r="AG52" i="3"/>
  <c r="AG695" i="3" s="1"/>
  <c r="AF52" i="3"/>
  <c r="AF695" i="3" s="1"/>
  <c r="AE52" i="3"/>
  <c r="AE695" i="3" s="1"/>
  <c r="AD52" i="3"/>
  <c r="AD695" i="3" s="1"/>
  <c r="AC52" i="3"/>
  <c r="AC695" i="3" s="1"/>
  <c r="AB52" i="3"/>
  <c r="AB695" i="3" s="1"/>
  <c r="AA52" i="3"/>
  <c r="AA695" i="3" s="1"/>
  <c r="Z52" i="3"/>
  <c r="Z695" i="3" s="1"/>
  <c r="Y52" i="3"/>
  <c r="Y695" i="3" s="1"/>
  <c r="X52" i="3"/>
  <c r="X695" i="3" s="1"/>
  <c r="V52" i="3"/>
  <c r="V695" i="3" s="1"/>
  <c r="U52" i="3"/>
  <c r="U695" i="3" s="1"/>
  <c r="T52" i="3"/>
  <c r="T695" i="3" s="1"/>
  <c r="S52" i="3"/>
  <c r="S695" i="3" s="1"/>
  <c r="R52" i="3"/>
  <c r="R695" i="3" s="1"/>
  <c r="Q52" i="3"/>
  <c r="Q695" i="3" s="1"/>
  <c r="P52" i="3"/>
  <c r="P695" i="3" s="1"/>
  <c r="O52" i="3"/>
  <c r="O695" i="3" s="1"/>
  <c r="N52" i="3"/>
  <c r="N695" i="3" s="1"/>
  <c r="M52" i="3"/>
  <c r="M695" i="3" s="1"/>
  <c r="L52" i="3"/>
  <c r="L695" i="3" s="1"/>
  <c r="K52" i="3"/>
  <c r="K695" i="3" s="1"/>
  <c r="J52" i="3"/>
  <c r="J695" i="3" s="1"/>
  <c r="I52" i="3"/>
  <c r="I695" i="3" s="1"/>
  <c r="H52" i="3"/>
  <c r="H695" i="3" s="1"/>
  <c r="G52" i="3"/>
  <c r="G695" i="3" s="1"/>
  <c r="F52" i="3"/>
  <c r="F695" i="3" s="1"/>
  <c r="E52" i="3"/>
  <c r="D52" i="3"/>
  <c r="C52" i="3"/>
  <c r="B52" i="3"/>
  <c r="BC51" i="3"/>
  <c r="BC694" i="3" s="1"/>
  <c r="BB51" i="3"/>
  <c r="BB694" i="3" s="1"/>
  <c r="BA51" i="3"/>
  <c r="BA694" i="3" s="1"/>
  <c r="AZ51" i="3"/>
  <c r="AZ694" i="3" s="1"/>
  <c r="AY51" i="3"/>
  <c r="AY694" i="3" s="1"/>
  <c r="AX51" i="3"/>
  <c r="AX694" i="3" s="1"/>
  <c r="AW51" i="3"/>
  <c r="AW694" i="3" s="1"/>
  <c r="AV51" i="3"/>
  <c r="AV694" i="3" s="1"/>
  <c r="AU51" i="3"/>
  <c r="AU694" i="3" s="1"/>
  <c r="AT51" i="3"/>
  <c r="AT694" i="3" s="1"/>
  <c r="AS51" i="3"/>
  <c r="AS694" i="3" s="1"/>
  <c r="AR51" i="3"/>
  <c r="AR694" i="3" s="1"/>
  <c r="AQ51" i="3"/>
  <c r="AQ694" i="3" s="1"/>
  <c r="AP51" i="3"/>
  <c r="AP694" i="3" s="1"/>
  <c r="AO51" i="3"/>
  <c r="AO694" i="3" s="1"/>
  <c r="AN51" i="3"/>
  <c r="AN694" i="3" s="1"/>
  <c r="AM51" i="3"/>
  <c r="AM694" i="3" s="1"/>
  <c r="AL51" i="3"/>
  <c r="AL694" i="3" s="1"/>
  <c r="AK51" i="3"/>
  <c r="AK694" i="3" s="1"/>
  <c r="AJ51" i="3"/>
  <c r="AJ694" i="3" s="1"/>
  <c r="AI51" i="3"/>
  <c r="AI694" i="3" s="1"/>
  <c r="AH51" i="3"/>
  <c r="AH694" i="3" s="1"/>
  <c r="AG51" i="3"/>
  <c r="AG694" i="3" s="1"/>
  <c r="AF51" i="3"/>
  <c r="AF694" i="3" s="1"/>
  <c r="AE51" i="3"/>
  <c r="AE694" i="3" s="1"/>
  <c r="AD51" i="3"/>
  <c r="AD694" i="3" s="1"/>
  <c r="AC51" i="3"/>
  <c r="AC694" i="3" s="1"/>
  <c r="AB51" i="3"/>
  <c r="AB694" i="3" s="1"/>
  <c r="AA51" i="3"/>
  <c r="AA694" i="3" s="1"/>
  <c r="Z51" i="3"/>
  <c r="Z694" i="3" s="1"/>
  <c r="Y51" i="3"/>
  <c r="Y694" i="3" s="1"/>
  <c r="X51" i="3"/>
  <c r="X694" i="3" s="1"/>
  <c r="V51" i="3"/>
  <c r="V694" i="3" s="1"/>
  <c r="U51" i="3"/>
  <c r="U694" i="3" s="1"/>
  <c r="T51" i="3"/>
  <c r="T694" i="3" s="1"/>
  <c r="S51" i="3"/>
  <c r="S694" i="3" s="1"/>
  <c r="R51" i="3"/>
  <c r="R694" i="3" s="1"/>
  <c r="Q51" i="3"/>
  <c r="Q694" i="3" s="1"/>
  <c r="P51" i="3"/>
  <c r="P694" i="3" s="1"/>
  <c r="O51" i="3"/>
  <c r="O694" i="3" s="1"/>
  <c r="N51" i="3"/>
  <c r="N694" i="3" s="1"/>
  <c r="M51" i="3"/>
  <c r="M694" i="3" s="1"/>
  <c r="L51" i="3"/>
  <c r="L694" i="3" s="1"/>
  <c r="K51" i="3"/>
  <c r="K694" i="3" s="1"/>
  <c r="J51" i="3"/>
  <c r="J694" i="3" s="1"/>
  <c r="I51" i="3"/>
  <c r="I694" i="3" s="1"/>
  <c r="H51" i="3"/>
  <c r="H694" i="3" s="1"/>
  <c r="G51" i="3"/>
  <c r="G694" i="3" s="1"/>
  <c r="F51" i="3"/>
  <c r="F694" i="3" s="1"/>
  <c r="E51" i="3"/>
  <c r="D51" i="3"/>
  <c r="C51" i="3"/>
  <c r="B51" i="3"/>
  <c r="BC50" i="3"/>
  <c r="BC693" i="3" s="1"/>
  <c r="BB50" i="3"/>
  <c r="BB693" i="3" s="1"/>
  <c r="BA50" i="3"/>
  <c r="BA693" i="3" s="1"/>
  <c r="AZ50" i="3"/>
  <c r="AZ693" i="3" s="1"/>
  <c r="AY50" i="3"/>
  <c r="AY693" i="3" s="1"/>
  <c r="AX50" i="3"/>
  <c r="AX693" i="3" s="1"/>
  <c r="AW50" i="3"/>
  <c r="AW693" i="3" s="1"/>
  <c r="AV50" i="3"/>
  <c r="AV693" i="3" s="1"/>
  <c r="AU50" i="3"/>
  <c r="AU693" i="3" s="1"/>
  <c r="AT50" i="3"/>
  <c r="AT693" i="3" s="1"/>
  <c r="AS50" i="3"/>
  <c r="AS693" i="3" s="1"/>
  <c r="AR50" i="3"/>
  <c r="AR693" i="3" s="1"/>
  <c r="AQ50" i="3"/>
  <c r="AQ693" i="3" s="1"/>
  <c r="AP50" i="3"/>
  <c r="AP693" i="3" s="1"/>
  <c r="AO50" i="3"/>
  <c r="AO693" i="3" s="1"/>
  <c r="AN50" i="3"/>
  <c r="AN693" i="3" s="1"/>
  <c r="AM50" i="3"/>
  <c r="AM693" i="3" s="1"/>
  <c r="AL50" i="3"/>
  <c r="AL693" i="3" s="1"/>
  <c r="AK50" i="3"/>
  <c r="AK693" i="3" s="1"/>
  <c r="AJ50" i="3"/>
  <c r="AJ693" i="3" s="1"/>
  <c r="AI50" i="3"/>
  <c r="AI693" i="3" s="1"/>
  <c r="AH50" i="3"/>
  <c r="AH693" i="3" s="1"/>
  <c r="AG50" i="3"/>
  <c r="AG693" i="3" s="1"/>
  <c r="AF50" i="3"/>
  <c r="AF693" i="3" s="1"/>
  <c r="AE50" i="3"/>
  <c r="AE693" i="3" s="1"/>
  <c r="AC50" i="3"/>
  <c r="AC693" i="3" s="1"/>
  <c r="AB50" i="3"/>
  <c r="AB693" i="3" s="1"/>
  <c r="AA50" i="3"/>
  <c r="AA693" i="3" s="1"/>
  <c r="Z50" i="3"/>
  <c r="Z693" i="3" s="1"/>
  <c r="Y50" i="3"/>
  <c r="Y693" i="3" s="1"/>
  <c r="X50" i="3"/>
  <c r="X693" i="3" s="1"/>
  <c r="W50" i="3"/>
  <c r="W693" i="3" s="1"/>
  <c r="U50" i="3"/>
  <c r="U693" i="3" s="1"/>
  <c r="T50" i="3"/>
  <c r="T693" i="3" s="1"/>
  <c r="S50" i="3"/>
  <c r="S693" i="3" s="1"/>
  <c r="R50" i="3"/>
  <c r="R693" i="3" s="1"/>
  <c r="Q50" i="3"/>
  <c r="Q693" i="3" s="1"/>
  <c r="P50" i="3"/>
  <c r="P693" i="3" s="1"/>
  <c r="O50" i="3"/>
  <c r="O693" i="3" s="1"/>
  <c r="N50" i="3"/>
  <c r="N693" i="3" s="1"/>
  <c r="M50" i="3"/>
  <c r="M693" i="3" s="1"/>
  <c r="L50" i="3"/>
  <c r="L693" i="3" s="1"/>
  <c r="K50" i="3"/>
  <c r="K693" i="3" s="1"/>
  <c r="J50" i="3"/>
  <c r="J693" i="3" s="1"/>
  <c r="I50" i="3"/>
  <c r="I693" i="3" s="1"/>
  <c r="H50" i="3"/>
  <c r="H693" i="3" s="1"/>
  <c r="G50" i="3"/>
  <c r="G693" i="3" s="1"/>
  <c r="F50" i="3"/>
  <c r="F693" i="3" s="1"/>
  <c r="E50" i="3"/>
  <c r="D50" i="3"/>
  <c r="C50" i="3"/>
  <c r="B50" i="3"/>
  <c r="BC49" i="3"/>
  <c r="BC692" i="3" s="1"/>
  <c r="BB49" i="3"/>
  <c r="BB692" i="3" s="1"/>
  <c r="BA49" i="3"/>
  <c r="BA692" i="3" s="1"/>
  <c r="AZ49" i="3"/>
  <c r="AZ692" i="3" s="1"/>
  <c r="AY49" i="3"/>
  <c r="AY692" i="3" s="1"/>
  <c r="AX49" i="3"/>
  <c r="AX692" i="3" s="1"/>
  <c r="AW49" i="3"/>
  <c r="AW692" i="3" s="1"/>
  <c r="AV49" i="3"/>
  <c r="AV692" i="3" s="1"/>
  <c r="AU49" i="3"/>
  <c r="AU692" i="3" s="1"/>
  <c r="AT49" i="3"/>
  <c r="AT692" i="3" s="1"/>
  <c r="AS49" i="3"/>
  <c r="AS692" i="3" s="1"/>
  <c r="AR49" i="3"/>
  <c r="AR692" i="3" s="1"/>
  <c r="AQ49" i="3"/>
  <c r="AQ692" i="3" s="1"/>
  <c r="AP49" i="3"/>
  <c r="AP692" i="3" s="1"/>
  <c r="AO49" i="3"/>
  <c r="AO692" i="3" s="1"/>
  <c r="AN49" i="3"/>
  <c r="AN692" i="3" s="1"/>
  <c r="AM49" i="3"/>
  <c r="AM692" i="3" s="1"/>
  <c r="AL49" i="3"/>
  <c r="AL692" i="3" s="1"/>
  <c r="AK49" i="3"/>
  <c r="AK692" i="3" s="1"/>
  <c r="AJ49" i="3"/>
  <c r="AJ692" i="3" s="1"/>
  <c r="AI49" i="3"/>
  <c r="AI692" i="3" s="1"/>
  <c r="AH49" i="3"/>
  <c r="AH692" i="3" s="1"/>
  <c r="AG49" i="3"/>
  <c r="AG692" i="3" s="1"/>
  <c r="AF49" i="3"/>
  <c r="AF692" i="3" s="1"/>
  <c r="AE49" i="3"/>
  <c r="AE692" i="3" s="1"/>
  <c r="AD49" i="3"/>
  <c r="AD692" i="3" s="1"/>
  <c r="AC49" i="3"/>
  <c r="AC692" i="3" s="1"/>
  <c r="AB49" i="3"/>
  <c r="AB692" i="3" s="1"/>
  <c r="AA49" i="3"/>
  <c r="AA692" i="3" s="1"/>
  <c r="Z49" i="3"/>
  <c r="Z692" i="3" s="1"/>
  <c r="Y49" i="3"/>
  <c r="Y692" i="3" s="1"/>
  <c r="X49" i="3"/>
  <c r="X692" i="3" s="1"/>
  <c r="W49" i="3"/>
  <c r="W692" i="3" s="1"/>
  <c r="U49" i="3"/>
  <c r="U692" i="3" s="1"/>
  <c r="T49" i="3"/>
  <c r="T692" i="3" s="1"/>
  <c r="S49" i="3"/>
  <c r="S692" i="3" s="1"/>
  <c r="R49" i="3"/>
  <c r="R692" i="3" s="1"/>
  <c r="Q49" i="3"/>
  <c r="Q692" i="3" s="1"/>
  <c r="P49" i="3"/>
  <c r="P692" i="3" s="1"/>
  <c r="O49" i="3"/>
  <c r="O692" i="3" s="1"/>
  <c r="N49" i="3"/>
  <c r="N692" i="3" s="1"/>
  <c r="M49" i="3"/>
  <c r="M692" i="3" s="1"/>
  <c r="L49" i="3"/>
  <c r="L692" i="3" s="1"/>
  <c r="K49" i="3"/>
  <c r="K692" i="3" s="1"/>
  <c r="J49" i="3"/>
  <c r="J692" i="3" s="1"/>
  <c r="I49" i="3"/>
  <c r="I692" i="3" s="1"/>
  <c r="H49" i="3"/>
  <c r="H692" i="3" s="1"/>
  <c r="G49" i="3"/>
  <c r="G692" i="3" s="1"/>
  <c r="F49" i="3"/>
  <c r="F692" i="3" s="1"/>
  <c r="E49" i="3"/>
  <c r="D49" i="3"/>
  <c r="C49" i="3"/>
  <c r="B49" i="3"/>
  <c r="BC48" i="3"/>
  <c r="BC691" i="3" s="1"/>
  <c r="BB48" i="3"/>
  <c r="BB691" i="3" s="1"/>
  <c r="BA48" i="3"/>
  <c r="BA691" i="3" s="1"/>
  <c r="AZ48" i="3"/>
  <c r="AZ691" i="3" s="1"/>
  <c r="AY48" i="3"/>
  <c r="AY691" i="3" s="1"/>
  <c r="AX48" i="3"/>
  <c r="AX691" i="3" s="1"/>
  <c r="AW48" i="3"/>
  <c r="AW691" i="3" s="1"/>
  <c r="AV48" i="3"/>
  <c r="AV691" i="3" s="1"/>
  <c r="AU48" i="3"/>
  <c r="AU691" i="3" s="1"/>
  <c r="AT48" i="3"/>
  <c r="AT691" i="3" s="1"/>
  <c r="AS48" i="3"/>
  <c r="AS691" i="3" s="1"/>
  <c r="AR48" i="3"/>
  <c r="AR691" i="3" s="1"/>
  <c r="AQ48" i="3"/>
  <c r="AQ691" i="3" s="1"/>
  <c r="AP48" i="3"/>
  <c r="AP691" i="3" s="1"/>
  <c r="AO48" i="3"/>
  <c r="AO691" i="3" s="1"/>
  <c r="AN48" i="3"/>
  <c r="AN691" i="3" s="1"/>
  <c r="AM48" i="3"/>
  <c r="AM691" i="3" s="1"/>
  <c r="AL48" i="3"/>
  <c r="AL691" i="3" s="1"/>
  <c r="AK48" i="3"/>
  <c r="AK691" i="3" s="1"/>
  <c r="AJ48" i="3"/>
  <c r="AJ691" i="3" s="1"/>
  <c r="AI48" i="3"/>
  <c r="AI691" i="3" s="1"/>
  <c r="AG48" i="3"/>
  <c r="AG691" i="3" s="1"/>
  <c r="AF48" i="3"/>
  <c r="AF691" i="3" s="1"/>
  <c r="AE48" i="3"/>
  <c r="AE691" i="3" s="1"/>
  <c r="AD48" i="3"/>
  <c r="AD691" i="3" s="1"/>
  <c r="AC48" i="3"/>
  <c r="AC691" i="3" s="1"/>
  <c r="AB48" i="3"/>
  <c r="AB691" i="3" s="1"/>
  <c r="AA48" i="3"/>
  <c r="AA691" i="3" s="1"/>
  <c r="Z48" i="3"/>
  <c r="Z691" i="3" s="1"/>
  <c r="Y48" i="3"/>
  <c r="Y691" i="3" s="1"/>
  <c r="X48" i="3"/>
  <c r="X691" i="3" s="1"/>
  <c r="W48" i="3"/>
  <c r="W691" i="3" s="1"/>
  <c r="V48" i="3"/>
  <c r="V691" i="3" s="1"/>
  <c r="T48" i="3"/>
  <c r="T691" i="3" s="1"/>
  <c r="R48" i="3"/>
  <c r="R691" i="3" s="1"/>
  <c r="O48" i="3"/>
  <c r="O691" i="3" s="1"/>
  <c r="N48" i="3"/>
  <c r="N691" i="3" s="1"/>
  <c r="M48" i="3"/>
  <c r="M691" i="3" s="1"/>
  <c r="L48" i="3"/>
  <c r="L691" i="3" s="1"/>
  <c r="K48" i="3"/>
  <c r="K691" i="3" s="1"/>
  <c r="J48" i="3"/>
  <c r="J691" i="3" s="1"/>
  <c r="I48" i="3"/>
  <c r="I691" i="3" s="1"/>
  <c r="H48" i="3"/>
  <c r="H691" i="3" s="1"/>
  <c r="G48" i="3"/>
  <c r="G691" i="3" s="1"/>
  <c r="F48" i="3"/>
  <c r="F691" i="3" s="1"/>
  <c r="E48" i="3"/>
  <c r="D48" i="3"/>
  <c r="C48" i="3"/>
  <c r="B48" i="3"/>
  <c r="BC47" i="3"/>
  <c r="BC690" i="3" s="1"/>
  <c r="BB47" i="3"/>
  <c r="BB690" i="3" s="1"/>
  <c r="BA47" i="3"/>
  <c r="BA690" i="3" s="1"/>
  <c r="AZ47" i="3"/>
  <c r="AZ690" i="3" s="1"/>
  <c r="AY47" i="3"/>
  <c r="AY690" i="3" s="1"/>
  <c r="AX47" i="3"/>
  <c r="AX690" i="3" s="1"/>
  <c r="AW47" i="3"/>
  <c r="AW690" i="3" s="1"/>
  <c r="AV47" i="3"/>
  <c r="AV690" i="3" s="1"/>
  <c r="AU47" i="3"/>
  <c r="AU690" i="3" s="1"/>
  <c r="AT47" i="3"/>
  <c r="AT690" i="3" s="1"/>
  <c r="AS47" i="3"/>
  <c r="AS690" i="3" s="1"/>
  <c r="AR47" i="3"/>
  <c r="AR690" i="3" s="1"/>
  <c r="AQ47" i="3"/>
  <c r="AQ690" i="3" s="1"/>
  <c r="AP47" i="3"/>
  <c r="AP690" i="3" s="1"/>
  <c r="AO47" i="3"/>
  <c r="AO690" i="3" s="1"/>
  <c r="AN47" i="3"/>
  <c r="AN690" i="3" s="1"/>
  <c r="AM47" i="3"/>
  <c r="AM690" i="3" s="1"/>
  <c r="AL47" i="3"/>
  <c r="AL690" i="3" s="1"/>
  <c r="AK47" i="3"/>
  <c r="AK690" i="3" s="1"/>
  <c r="AG47" i="3"/>
  <c r="AG690" i="3" s="1"/>
  <c r="W47" i="3"/>
  <c r="W690" i="3" s="1"/>
  <c r="U47" i="3"/>
  <c r="U690" i="3" s="1"/>
  <c r="T47" i="3"/>
  <c r="T690" i="3" s="1"/>
  <c r="R47" i="3"/>
  <c r="R690" i="3" s="1"/>
  <c r="Q47" i="3"/>
  <c r="Q690" i="3" s="1"/>
  <c r="P47" i="3"/>
  <c r="P690" i="3" s="1"/>
  <c r="O47" i="3"/>
  <c r="O690" i="3" s="1"/>
  <c r="N47" i="3"/>
  <c r="N690" i="3" s="1"/>
  <c r="M47" i="3"/>
  <c r="M690" i="3" s="1"/>
  <c r="L47" i="3"/>
  <c r="L690" i="3" s="1"/>
  <c r="K47" i="3"/>
  <c r="K690" i="3" s="1"/>
  <c r="J47" i="3"/>
  <c r="J690" i="3" s="1"/>
  <c r="I47" i="3"/>
  <c r="I690" i="3" s="1"/>
  <c r="H47" i="3"/>
  <c r="H690" i="3" s="1"/>
  <c r="G47" i="3"/>
  <c r="G690" i="3" s="1"/>
  <c r="F47" i="3"/>
  <c r="F690" i="3" s="1"/>
  <c r="E47" i="3"/>
  <c r="D47" i="3"/>
  <c r="C47" i="3"/>
  <c r="B47" i="3"/>
  <c r="BC46" i="3"/>
  <c r="BC689" i="3" s="1"/>
  <c r="BB46" i="3"/>
  <c r="BB689" i="3" s="1"/>
  <c r="BA46" i="3"/>
  <c r="BA689" i="3" s="1"/>
  <c r="AZ46" i="3"/>
  <c r="AZ689" i="3" s="1"/>
  <c r="AY46" i="3"/>
  <c r="AY689" i="3" s="1"/>
  <c r="AX46" i="3"/>
  <c r="AX689" i="3" s="1"/>
  <c r="AW46" i="3"/>
  <c r="AW689" i="3" s="1"/>
  <c r="AV46" i="3"/>
  <c r="AV689" i="3" s="1"/>
  <c r="AU46" i="3"/>
  <c r="AU689" i="3" s="1"/>
  <c r="AT46" i="3"/>
  <c r="AT689" i="3" s="1"/>
  <c r="AS46" i="3"/>
  <c r="AS689" i="3" s="1"/>
  <c r="AR46" i="3"/>
  <c r="AR689" i="3" s="1"/>
  <c r="AQ46" i="3"/>
  <c r="AQ689" i="3" s="1"/>
  <c r="AP46" i="3"/>
  <c r="AP689" i="3" s="1"/>
  <c r="AO46" i="3"/>
  <c r="AO689" i="3" s="1"/>
  <c r="AN46" i="3"/>
  <c r="AN689" i="3" s="1"/>
  <c r="AM46" i="3"/>
  <c r="AM689" i="3" s="1"/>
  <c r="AL46" i="3"/>
  <c r="AL689" i="3" s="1"/>
  <c r="AK46" i="3"/>
  <c r="AK689" i="3" s="1"/>
  <c r="AJ46" i="3"/>
  <c r="AJ689" i="3" s="1"/>
  <c r="AI46" i="3"/>
  <c r="AI689" i="3" s="1"/>
  <c r="AH46" i="3"/>
  <c r="AH689" i="3" s="1"/>
  <c r="AG46" i="3"/>
  <c r="AG689" i="3" s="1"/>
  <c r="AF46" i="3"/>
  <c r="AF689" i="3" s="1"/>
  <c r="AE46" i="3"/>
  <c r="AE689" i="3" s="1"/>
  <c r="AD46" i="3"/>
  <c r="AD689" i="3" s="1"/>
  <c r="AC46" i="3"/>
  <c r="AC689" i="3" s="1"/>
  <c r="AB46" i="3"/>
  <c r="AB689" i="3" s="1"/>
  <c r="AA46" i="3"/>
  <c r="AA689" i="3" s="1"/>
  <c r="Z46" i="3"/>
  <c r="Z689" i="3" s="1"/>
  <c r="Y46" i="3"/>
  <c r="Y689" i="3" s="1"/>
  <c r="X46" i="3"/>
  <c r="X689" i="3" s="1"/>
  <c r="W46" i="3"/>
  <c r="W689" i="3" s="1"/>
  <c r="V46" i="3"/>
  <c r="V689" i="3" s="1"/>
  <c r="U46" i="3"/>
  <c r="U689" i="3" s="1"/>
  <c r="T46" i="3"/>
  <c r="T689" i="3" s="1"/>
  <c r="R46" i="3"/>
  <c r="R689" i="3" s="1"/>
  <c r="Q46" i="3"/>
  <c r="Q689" i="3" s="1"/>
  <c r="P46" i="3"/>
  <c r="P689" i="3" s="1"/>
  <c r="O46" i="3"/>
  <c r="O689" i="3" s="1"/>
  <c r="N46" i="3"/>
  <c r="N689" i="3" s="1"/>
  <c r="M46" i="3"/>
  <c r="M689" i="3" s="1"/>
  <c r="L46" i="3"/>
  <c r="L689" i="3" s="1"/>
  <c r="K46" i="3"/>
  <c r="K689" i="3" s="1"/>
  <c r="J46" i="3"/>
  <c r="J689" i="3" s="1"/>
  <c r="I46" i="3"/>
  <c r="I689" i="3" s="1"/>
  <c r="H46" i="3"/>
  <c r="H689" i="3" s="1"/>
  <c r="G46" i="3"/>
  <c r="G689" i="3" s="1"/>
  <c r="F46" i="3"/>
  <c r="F689" i="3" s="1"/>
  <c r="E46" i="3"/>
  <c r="D46" i="3"/>
  <c r="C46" i="3"/>
  <c r="B46" i="3"/>
  <c r="BC45" i="3"/>
  <c r="BC688" i="3" s="1"/>
  <c r="BB45" i="3"/>
  <c r="BB688" i="3" s="1"/>
  <c r="BA45" i="3"/>
  <c r="BA688" i="3" s="1"/>
  <c r="AZ45" i="3"/>
  <c r="AZ688" i="3" s="1"/>
  <c r="AY45" i="3"/>
  <c r="AY688" i="3" s="1"/>
  <c r="AX45" i="3"/>
  <c r="AX688" i="3" s="1"/>
  <c r="AW45" i="3"/>
  <c r="AW688" i="3" s="1"/>
  <c r="AV45" i="3"/>
  <c r="AV688" i="3" s="1"/>
  <c r="AU45" i="3"/>
  <c r="AU688" i="3" s="1"/>
  <c r="AT45" i="3"/>
  <c r="AT688" i="3" s="1"/>
  <c r="AS45" i="3"/>
  <c r="AS688" i="3" s="1"/>
  <c r="AR45" i="3"/>
  <c r="AR688" i="3" s="1"/>
  <c r="AQ45" i="3"/>
  <c r="AQ688" i="3" s="1"/>
  <c r="AP45" i="3"/>
  <c r="AP688" i="3" s="1"/>
  <c r="AO45" i="3"/>
  <c r="AO688" i="3" s="1"/>
  <c r="AN45" i="3"/>
  <c r="AN688" i="3" s="1"/>
  <c r="AM45" i="3"/>
  <c r="AM688" i="3" s="1"/>
  <c r="AL45" i="3"/>
  <c r="AL688" i="3" s="1"/>
  <c r="AK45" i="3"/>
  <c r="AK688" i="3" s="1"/>
  <c r="AJ45" i="3"/>
  <c r="AJ688" i="3" s="1"/>
  <c r="AI45" i="3"/>
  <c r="AI688" i="3" s="1"/>
  <c r="AH45" i="3"/>
  <c r="AH688" i="3" s="1"/>
  <c r="AG45" i="3"/>
  <c r="AG688" i="3" s="1"/>
  <c r="AF45" i="3"/>
  <c r="AF688" i="3" s="1"/>
  <c r="AE45" i="3"/>
  <c r="AE688" i="3" s="1"/>
  <c r="AD45" i="3"/>
  <c r="AD688" i="3" s="1"/>
  <c r="AC45" i="3"/>
  <c r="AC688" i="3" s="1"/>
  <c r="AB45" i="3"/>
  <c r="AB688" i="3" s="1"/>
  <c r="AA45" i="3"/>
  <c r="AA688" i="3" s="1"/>
  <c r="Z45" i="3"/>
  <c r="Z688" i="3" s="1"/>
  <c r="Y45" i="3"/>
  <c r="Y688" i="3" s="1"/>
  <c r="X45" i="3"/>
  <c r="X688" i="3" s="1"/>
  <c r="W45" i="3"/>
  <c r="W688" i="3" s="1"/>
  <c r="V45" i="3"/>
  <c r="V688" i="3" s="1"/>
  <c r="T45" i="3"/>
  <c r="T688" i="3" s="1"/>
  <c r="S45" i="3"/>
  <c r="S688" i="3" s="1"/>
  <c r="R45" i="3"/>
  <c r="R688" i="3" s="1"/>
  <c r="Q45" i="3"/>
  <c r="Q688" i="3" s="1"/>
  <c r="P45" i="3"/>
  <c r="P688" i="3" s="1"/>
  <c r="O45" i="3"/>
  <c r="O688" i="3" s="1"/>
  <c r="N45" i="3"/>
  <c r="N688" i="3" s="1"/>
  <c r="M45" i="3"/>
  <c r="M688" i="3" s="1"/>
  <c r="L45" i="3"/>
  <c r="L688" i="3" s="1"/>
  <c r="K45" i="3"/>
  <c r="K688" i="3" s="1"/>
  <c r="J45" i="3"/>
  <c r="J688" i="3" s="1"/>
  <c r="I45" i="3"/>
  <c r="I688" i="3" s="1"/>
  <c r="H45" i="3"/>
  <c r="H688" i="3" s="1"/>
  <c r="G45" i="3"/>
  <c r="G688" i="3" s="1"/>
  <c r="F45" i="3"/>
  <c r="F688" i="3" s="1"/>
  <c r="E45" i="3"/>
  <c r="D45" i="3"/>
  <c r="C45" i="3"/>
  <c r="B45" i="3"/>
  <c r="BC44" i="3"/>
  <c r="BC687" i="3" s="1"/>
  <c r="BB44" i="3"/>
  <c r="BB687" i="3" s="1"/>
  <c r="BA44" i="3"/>
  <c r="BA687" i="3" s="1"/>
  <c r="AZ44" i="3"/>
  <c r="AZ687" i="3" s="1"/>
  <c r="AY44" i="3"/>
  <c r="AY687" i="3" s="1"/>
  <c r="AX44" i="3"/>
  <c r="AX687" i="3" s="1"/>
  <c r="AW44" i="3"/>
  <c r="AW687" i="3" s="1"/>
  <c r="AV44" i="3"/>
  <c r="AV687" i="3" s="1"/>
  <c r="AU44" i="3"/>
  <c r="AU687" i="3" s="1"/>
  <c r="AT44" i="3"/>
  <c r="AT687" i="3" s="1"/>
  <c r="AS44" i="3"/>
  <c r="AS687" i="3" s="1"/>
  <c r="AR44" i="3"/>
  <c r="AR687" i="3" s="1"/>
  <c r="AQ44" i="3"/>
  <c r="AQ687" i="3" s="1"/>
  <c r="AP44" i="3"/>
  <c r="AP687" i="3" s="1"/>
  <c r="AO44" i="3"/>
  <c r="AO687" i="3" s="1"/>
  <c r="AN44" i="3"/>
  <c r="AN687" i="3" s="1"/>
  <c r="AM44" i="3"/>
  <c r="AM687" i="3" s="1"/>
  <c r="AL44" i="3"/>
  <c r="AL687" i="3" s="1"/>
  <c r="AK44" i="3"/>
  <c r="AK687" i="3" s="1"/>
  <c r="AJ44" i="3"/>
  <c r="AJ687" i="3" s="1"/>
  <c r="AI44" i="3"/>
  <c r="AI687" i="3" s="1"/>
  <c r="AH44" i="3"/>
  <c r="AH687" i="3" s="1"/>
  <c r="AG44" i="3"/>
  <c r="AG687" i="3" s="1"/>
  <c r="AF44" i="3"/>
  <c r="AF687" i="3" s="1"/>
  <c r="AE44" i="3"/>
  <c r="AE687" i="3" s="1"/>
  <c r="AD44" i="3"/>
  <c r="AD687" i="3" s="1"/>
  <c r="AC44" i="3"/>
  <c r="AC687" i="3" s="1"/>
  <c r="AB44" i="3"/>
  <c r="AB687" i="3" s="1"/>
  <c r="AA44" i="3"/>
  <c r="AA687" i="3" s="1"/>
  <c r="Z44" i="3"/>
  <c r="Z687" i="3" s="1"/>
  <c r="Y44" i="3"/>
  <c r="Y687" i="3" s="1"/>
  <c r="X44" i="3"/>
  <c r="X687" i="3" s="1"/>
  <c r="W44" i="3"/>
  <c r="W687" i="3" s="1"/>
  <c r="V44" i="3"/>
  <c r="V687" i="3" s="1"/>
  <c r="U44" i="3"/>
  <c r="U687" i="3" s="1"/>
  <c r="T44" i="3"/>
  <c r="T687" i="3" s="1"/>
  <c r="R44" i="3"/>
  <c r="R687" i="3" s="1"/>
  <c r="Q44" i="3"/>
  <c r="Q687" i="3" s="1"/>
  <c r="P44" i="3"/>
  <c r="P687" i="3" s="1"/>
  <c r="O44" i="3"/>
  <c r="O687" i="3" s="1"/>
  <c r="N44" i="3"/>
  <c r="N687" i="3" s="1"/>
  <c r="M44" i="3"/>
  <c r="M687" i="3" s="1"/>
  <c r="L44" i="3"/>
  <c r="L687" i="3" s="1"/>
  <c r="K44" i="3"/>
  <c r="K687" i="3" s="1"/>
  <c r="J44" i="3"/>
  <c r="J687" i="3" s="1"/>
  <c r="I44" i="3"/>
  <c r="I687" i="3" s="1"/>
  <c r="H44" i="3"/>
  <c r="H687" i="3" s="1"/>
  <c r="G44" i="3"/>
  <c r="G687" i="3" s="1"/>
  <c r="F44" i="3"/>
  <c r="F687" i="3" s="1"/>
  <c r="E44" i="3"/>
  <c r="D44" i="3"/>
  <c r="C44" i="3"/>
  <c r="B44" i="3"/>
  <c r="BC43" i="3"/>
  <c r="BC686" i="3" s="1"/>
  <c r="BB43" i="3"/>
  <c r="BB686" i="3" s="1"/>
  <c r="BA43" i="3"/>
  <c r="BA686" i="3" s="1"/>
  <c r="AZ43" i="3"/>
  <c r="AZ686" i="3" s="1"/>
  <c r="AY43" i="3"/>
  <c r="AY686" i="3" s="1"/>
  <c r="AX43" i="3"/>
  <c r="AX686" i="3" s="1"/>
  <c r="AW43" i="3"/>
  <c r="AW686" i="3" s="1"/>
  <c r="AV43" i="3"/>
  <c r="AV686" i="3" s="1"/>
  <c r="AU43" i="3"/>
  <c r="AU686" i="3" s="1"/>
  <c r="AT43" i="3"/>
  <c r="AT686" i="3" s="1"/>
  <c r="AS43" i="3"/>
  <c r="AS686" i="3" s="1"/>
  <c r="AR43" i="3"/>
  <c r="AR686" i="3" s="1"/>
  <c r="AQ43" i="3"/>
  <c r="AQ686" i="3" s="1"/>
  <c r="AP43" i="3"/>
  <c r="AP686" i="3" s="1"/>
  <c r="AO43" i="3"/>
  <c r="AO686" i="3" s="1"/>
  <c r="AN43" i="3"/>
  <c r="AN686" i="3" s="1"/>
  <c r="AM43" i="3"/>
  <c r="AM686" i="3" s="1"/>
  <c r="AL43" i="3"/>
  <c r="AL686" i="3" s="1"/>
  <c r="AK43" i="3"/>
  <c r="AK686" i="3" s="1"/>
  <c r="AJ43" i="3"/>
  <c r="AJ686" i="3" s="1"/>
  <c r="AI43" i="3"/>
  <c r="AI686" i="3" s="1"/>
  <c r="AH43" i="3"/>
  <c r="AH686" i="3" s="1"/>
  <c r="AG43" i="3"/>
  <c r="AG686" i="3" s="1"/>
  <c r="AF43" i="3"/>
  <c r="AF686" i="3" s="1"/>
  <c r="AE43" i="3"/>
  <c r="AE686" i="3" s="1"/>
  <c r="AD43" i="3"/>
  <c r="AD686" i="3" s="1"/>
  <c r="AC43" i="3"/>
  <c r="AC686" i="3" s="1"/>
  <c r="AB43" i="3"/>
  <c r="AB686" i="3" s="1"/>
  <c r="AA43" i="3"/>
  <c r="AA686" i="3" s="1"/>
  <c r="Z43" i="3"/>
  <c r="Z686" i="3" s="1"/>
  <c r="Y43" i="3"/>
  <c r="Y686" i="3" s="1"/>
  <c r="X43" i="3"/>
  <c r="X686" i="3" s="1"/>
  <c r="R43" i="3"/>
  <c r="R686" i="3" s="1"/>
  <c r="Q43" i="3"/>
  <c r="Q686" i="3" s="1"/>
  <c r="P43" i="3"/>
  <c r="P686" i="3" s="1"/>
  <c r="O43" i="3"/>
  <c r="O686" i="3" s="1"/>
  <c r="N43" i="3"/>
  <c r="N686" i="3" s="1"/>
  <c r="M43" i="3"/>
  <c r="M686" i="3" s="1"/>
  <c r="L43" i="3"/>
  <c r="L686" i="3" s="1"/>
  <c r="K43" i="3"/>
  <c r="K686" i="3" s="1"/>
  <c r="J43" i="3"/>
  <c r="J686" i="3" s="1"/>
  <c r="I43" i="3"/>
  <c r="I686" i="3" s="1"/>
  <c r="H43" i="3"/>
  <c r="H686" i="3" s="1"/>
  <c r="G43" i="3"/>
  <c r="G686" i="3" s="1"/>
  <c r="F43" i="3"/>
  <c r="F686" i="3" s="1"/>
  <c r="E43" i="3"/>
  <c r="D43" i="3"/>
  <c r="C43" i="3"/>
  <c r="B43" i="3"/>
  <c r="BC42" i="3"/>
  <c r="BC685" i="3" s="1"/>
  <c r="BB42" i="3"/>
  <c r="BB685" i="3" s="1"/>
  <c r="BA42" i="3"/>
  <c r="BA685" i="3" s="1"/>
  <c r="AZ42" i="3"/>
  <c r="AZ685" i="3" s="1"/>
  <c r="AY42" i="3"/>
  <c r="AY685" i="3" s="1"/>
  <c r="AX42" i="3"/>
  <c r="AX685" i="3" s="1"/>
  <c r="AW42" i="3"/>
  <c r="AW685" i="3" s="1"/>
  <c r="AV42" i="3"/>
  <c r="AV685" i="3" s="1"/>
  <c r="AU42" i="3"/>
  <c r="AU685" i="3" s="1"/>
  <c r="AT42" i="3"/>
  <c r="AT685" i="3" s="1"/>
  <c r="AS42" i="3"/>
  <c r="AS685" i="3" s="1"/>
  <c r="AR42" i="3"/>
  <c r="AR685" i="3" s="1"/>
  <c r="AQ42" i="3"/>
  <c r="AQ685" i="3" s="1"/>
  <c r="AP42" i="3"/>
  <c r="AP685" i="3" s="1"/>
  <c r="AO42" i="3"/>
  <c r="AO685" i="3" s="1"/>
  <c r="AN42" i="3"/>
  <c r="AN685" i="3" s="1"/>
  <c r="AM42" i="3"/>
  <c r="AM685" i="3" s="1"/>
  <c r="AL42" i="3"/>
  <c r="AL685" i="3" s="1"/>
  <c r="AK42" i="3"/>
  <c r="AK685" i="3" s="1"/>
  <c r="AJ42" i="3"/>
  <c r="AJ685" i="3" s="1"/>
  <c r="AI42" i="3"/>
  <c r="AI685" i="3" s="1"/>
  <c r="AH42" i="3"/>
  <c r="AH685" i="3" s="1"/>
  <c r="AG42" i="3"/>
  <c r="AG685" i="3" s="1"/>
  <c r="AF42" i="3"/>
  <c r="AF685" i="3" s="1"/>
  <c r="AE42" i="3"/>
  <c r="AE685" i="3" s="1"/>
  <c r="AD42" i="3"/>
  <c r="AD685" i="3" s="1"/>
  <c r="AC42" i="3"/>
  <c r="AC685" i="3" s="1"/>
  <c r="AB42" i="3"/>
  <c r="AB685" i="3" s="1"/>
  <c r="AA42" i="3"/>
  <c r="AA685" i="3" s="1"/>
  <c r="Z42" i="3"/>
  <c r="Z685" i="3" s="1"/>
  <c r="Y42" i="3"/>
  <c r="Y685" i="3" s="1"/>
  <c r="X42" i="3"/>
  <c r="X685" i="3" s="1"/>
  <c r="W42" i="3"/>
  <c r="W685" i="3" s="1"/>
  <c r="V42" i="3"/>
  <c r="V685" i="3" s="1"/>
  <c r="U42" i="3"/>
  <c r="U685" i="3" s="1"/>
  <c r="T42" i="3"/>
  <c r="T685" i="3" s="1"/>
  <c r="S42" i="3"/>
  <c r="S685" i="3" s="1"/>
  <c r="R42" i="3"/>
  <c r="R685" i="3" s="1"/>
  <c r="O42" i="3"/>
  <c r="O685" i="3" s="1"/>
  <c r="N42" i="3"/>
  <c r="N685" i="3" s="1"/>
  <c r="M42" i="3"/>
  <c r="M685" i="3" s="1"/>
  <c r="L42" i="3"/>
  <c r="L685" i="3" s="1"/>
  <c r="K42" i="3"/>
  <c r="K685" i="3" s="1"/>
  <c r="J42" i="3"/>
  <c r="J685" i="3" s="1"/>
  <c r="I42" i="3"/>
  <c r="I685" i="3" s="1"/>
  <c r="H42" i="3"/>
  <c r="H685" i="3" s="1"/>
  <c r="G42" i="3"/>
  <c r="G685" i="3" s="1"/>
  <c r="F42" i="3"/>
  <c r="F685" i="3" s="1"/>
  <c r="E42" i="3"/>
  <c r="D42" i="3"/>
  <c r="C42" i="3"/>
  <c r="B42" i="3"/>
  <c r="BC41" i="3"/>
  <c r="BC684" i="3" s="1"/>
  <c r="BB41" i="3"/>
  <c r="BB684" i="3" s="1"/>
  <c r="BA41" i="3"/>
  <c r="BA684" i="3" s="1"/>
  <c r="AZ41" i="3"/>
  <c r="AZ684" i="3" s="1"/>
  <c r="AY41" i="3"/>
  <c r="AY684" i="3" s="1"/>
  <c r="AX41" i="3"/>
  <c r="AX684" i="3" s="1"/>
  <c r="AW41" i="3"/>
  <c r="AW684" i="3" s="1"/>
  <c r="AV41" i="3"/>
  <c r="AV684" i="3" s="1"/>
  <c r="AU41" i="3"/>
  <c r="AU684" i="3" s="1"/>
  <c r="AT41" i="3"/>
  <c r="AT684" i="3" s="1"/>
  <c r="AS41" i="3"/>
  <c r="AS684" i="3" s="1"/>
  <c r="AR41" i="3"/>
  <c r="AR684" i="3" s="1"/>
  <c r="AQ41" i="3"/>
  <c r="AQ684" i="3" s="1"/>
  <c r="AP41" i="3"/>
  <c r="AP684" i="3" s="1"/>
  <c r="AO41" i="3"/>
  <c r="AO684" i="3" s="1"/>
  <c r="AN41" i="3"/>
  <c r="AN684" i="3" s="1"/>
  <c r="AM41" i="3"/>
  <c r="AM684" i="3" s="1"/>
  <c r="AL41" i="3"/>
  <c r="AL684" i="3" s="1"/>
  <c r="AK41" i="3"/>
  <c r="AK684" i="3" s="1"/>
  <c r="AJ41" i="3"/>
  <c r="AJ684" i="3" s="1"/>
  <c r="AI41" i="3"/>
  <c r="AI684" i="3" s="1"/>
  <c r="AH41" i="3"/>
  <c r="AH684" i="3" s="1"/>
  <c r="AG41" i="3"/>
  <c r="AG684" i="3" s="1"/>
  <c r="AF41" i="3"/>
  <c r="AF684" i="3" s="1"/>
  <c r="AE41" i="3"/>
  <c r="AE684" i="3" s="1"/>
  <c r="AD41" i="3"/>
  <c r="AD684" i="3" s="1"/>
  <c r="AC41" i="3"/>
  <c r="AC684" i="3" s="1"/>
  <c r="AB41" i="3"/>
  <c r="AB684" i="3" s="1"/>
  <c r="AA41" i="3"/>
  <c r="AA684" i="3" s="1"/>
  <c r="Z41" i="3"/>
  <c r="Z684" i="3" s="1"/>
  <c r="Y41" i="3"/>
  <c r="Y684" i="3" s="1"/>
  <c r="X41" i="3"/>
  <c r="X684" i="3" s="1"/>
  <c r="W41" i="3"/>
  <c r="W684" i="3" s="1"/>
  <c r="V41" i="3"/>
  <c r="V684" i="3" s="1"/>
  <c r="U41" i="3"/>
  <c r="U684" i="3" s="1"/>
  <c r="T41" i="3"/>
  <c r="T684" i="3" s="1"/>
  <c r="S41" i="3"/>
  <c r="S684" i="3" s="1"/>
  <c r="R41" i="3"/>
  <c r="R684" i="3" s="1"/>
  <c r="Q41" i="3"/>
  <c r="Q684" i="3" s="1"/>
  <c r="O41" i="3"/>
  <c r="O684" i="3" s="1"/>
  <c r="N41" i="3"/>
  <c r="N684" i="3" s="1"/>
  <c r="M41" i="3"/>
  <c r="M684" i="3" s="1"/>
  <c r="L41" i="3"/>
  <c r="L684" i="3" s="1"/>
  <c r="K41" i="3"/>
  <c r="K684" i="3" s="1"/>
  <c r="J41" i="3"/>
  <c r="J684" i="3" s="1"/>
  <c r="I41" i="3"/>
  <c r="I684" i="3" s="1"/>
  <c r="H41" i="3"/>
  <c r="H684" i="3" s="1"/>
  <c r="G41" i="3"/>
  <c r="G684" i="3" s="1"/>
  <c r="F41" i="3"/>
  <c r="F684" i="3" s="1"/>
  <c r="E41" i="3"/>
  <c r="D41" i="3"/>
  <c r="C41" i="3"/>
  <c r="B41" i="3"/>
  <c r="BC40" i="3"/>
  <c r="BC683" i="3" s="1"/>
  <c r="BB40" i="3"/>
  <c r="BB683" i="3" s="1"/>
  <c r="BA40" i="3"/>
  <c r="BA683" i="3" s="1"/>
  <c r="AZ40" i="3"/>
  <c r="AZ683" i="3" s="1"/>
  <c r="AY40" i="3"/>
  <c r="AY683" i="3" s="1"/>
  <c r="AX40" i="3"/>
  <c r="AX683" i="3" s="1"/>
  <c r="AW40" i="3"/>
  <c r="AW683" i="3" s="1"/>
  <c r="AV40" i="3"/>
  <c r="AV683" i="3" s="1"/>
  <c r="AU40" i="3"/>
  <c r="AU683" i="3" s="1"/>
  <c r="AT40" i="3"/>
  <c r="AT683" i="3" s="1"/>
  <c r="AS40" i="3"/>
  <c r="AS683" i="3" s="1"/>
  <c r="AR40" i="3"/>
  <c r="AR683" i="3" s="1"/>
  <c r="AQ40" i="3"/>
  <c r="AQ683" i="3" s="1"/>
  <c r="AP40" i="3"/>
  <c r="AP683" i="3" s="1"/>
  <c r="AO40" i="3"/>
  <c r="AO683" i="3" s="1"/>
  <c r="AN40" i="3"/>
  <c r="AN683" i="3" s="1"/>
  <c r="AM40" i="3"/>
  <c r="AM683" i="3" s="1"/>
  <c r="AL40" i="3"/>
  <c r="AL683" i="3" s="1"/>
  <c r="AK40" i="3"/>
  <c r="AK683" i="3" s="1"/>
  <c r="AJ40" i="3"/>
  <c r="AJ683" i="3" s="1"/>
  <c r="AI40" i="3"/>
  <c r="AI683" i="3" s="1"/>
  <c r="AH40" i="3"/>
  <c r="AH683" i="3" s="1"/>
  <c r="AG40" i="3"/>
  <c r="AG683" i="3" s="1"/>
  <c r="AF40" i="3"/>
  <c r="AF683" i="3" s="1"/>
  <c r="AE40" i="3"/>
  <c r="AE683" i="3" s="1"/>
  <c r="AD40" i="3"/>
  <c r="AD683" i="3" s="1"/>
  <c r="AC40" i="3"/>
  <c r="AC683" i="3" s="1"/>
  <c r="AB40" i="3"/>
  <c r="AB683" i="3" s="1"/>
  <c r="AA40" i="3"/>
  <c r="AA683" i="3" s="1"/>
  <c r="Z40" i="3"/>
  <c r="Z683" i="3" s="1"/>
  <c r="Y40" i="3"/>
  <c r="Y683" i="3" s="1"/>
  <c r="X40" i="3"/>
  <c r="X683" i="3" s="1"/>
  <c r="W40" i="3"/>
  <c r="W683" i="3" s="1"/>
  <c r="V40" i="3"/>
  <c r="V683" i="3" s="1"/>
  <c r="U40" i="3"/>
  <c r="U683" i="3" s="1"/>
  <c r="T40" i="3"/>
  <c r="T683" i="3" s="1"/>
  <c r="S40" i="3"/>
  <c r="S683" i="3" s="1"/>
  <c r="R40" i="3"/>
  <c r="R683" i="3" s="1"/>
  <c r="Q40" i="3"/>
  <c r="Q683" i="3" s="1"/>
  <c r="P40" i="3"/>
  <c r="P683" i="3" s="1"/>
  <c r="O40" i="3"/>
  <c r="O683" i="3" s="1"/>
  <c r="N40" i="3"/>
  <c r="N683" i="3" s="1"/>
  <c r="M40" i="3"/>
  <c r="M683" i="3" s="1"/>
  <c r="L40" i="3"/>
  <c r="L683" i="3" s="1"/>
  <c r="K40" i="3"/>
  <c r="K683" i="3" s="1"/>
  <c r="J40" i="3"/>
  <c r="J683" i="3" s="1"/>
  <c r="I40" i="3"/>
  <c r="I683" i="3" s="1"/>
  <c r="H40" i="3"/>
  <c r="H683" i="3" s="1"/>
  <c r="G40" i="3"/>
  <c r="G683" i="3" s="1"/>
  <c r="F40" i="3"/>
  <c r="F683" i="3" s="1"/>
  <c r="E40" i="3"/>
  <c r="D40" i="3"/>
  <c r="C40" i="3"/>
  <c r="B40" i="3"/>
  <c r="BC39" i="3"/>
  <c r="BC682" i="3" s="1"/>
  <c r="BB39" i="3"/>
  <c r="BB682" i="3" s="1"/>
  <c r="BA39" i="3"/>
  <c r="BA682" i="3" s="1"/>
  <c r="AZ39" i="3"/>
  <c r="AZ682" i="3" s="1"/>
  <c r="AY39" i="3"/>
  <c r="AY682" i="3" s="1"/>
  <c r="AX39" i="3"/>
  <c r="AX682" i="3" s="1"/>
  <c r="AW39" i="3"/>
  <c r="AW682" i="3" s="1"/>
  <c r="AV39" i="3"/>
  <c r="AV682" i="3" s="1"/>
  <c r="AU39" i="3"/>
  <c r="AU682" i="3" s="1"/>
  <c r="AT39" i="3"/>
  <c r="AT682" i="3" s="1"/>
  <c r="AS39" i="3"/>
  <c r="AS682" i="3" s="1"/>
  <c r="AR39" i="3"/>
  <c r="AR682" i="3" s="1"/>
  <c r="AQ39" i="3"/>
  <c r="AQ682" i="3" s="1"/>
  <c r="AP39" i="3"/>
  <c r="AP682" i="3" s="1"/>
  <c r="AO39" i="3"/>
  <c r="AO682" i="3" s="1"/>
  <c r="AN39" i="3"/>
  <c r="AN682" i="3" s="1"/>
  <c r="AM39" i="3"/>
  <c r="AM682" i="3" s="1"/>
  <c r="AL39" i="3"/>
  <c r="AL682" i="3" s="1"/>
  <c r="AK39" i="3"/>
  <c r="AK682" i="3" s="1"/>
  <c r="AJ39" i="3"/>
  <c r="AJ682" i="3" s="1"/>
  <c r="AI39" i="3"/>
  <c r="AI682" i="3" s="1"/>
  <c r="AH39" i="3"/>
  <c r="AH682" i="3" s="1"/>
  <c r="AG39" i="3"/>
  <c r="AG682" i="3" s="1"/>
  <c r="AF39" i="3"/>
  <c r="AF682" i="3" s="1"/>
  <c r="AE39" i="3"/>
  <c r="AE682" i="3" s="1"/>
  <c r="AD39" i="3"/>
  <c r="AD682" i="3" s="1"/>
  <c r="AC39" i="3"/>
  <c r="AC682" i="3" s="1"/>
  <c r="AB39" i="3"/>
  <c r="AB682" i="3" s="1"/>
  <c r="AA39" i="3"/>
  <c r="AA682" i="3" s="1"/>
  <c r="Z39" i="3"/>
  <c r="Z682" i="3" s="1"/>
  <c r="Y39" i="3"/>
  <c r="Y682" i="3" s="1"/>
  <c r="X39" i="3"/>
  <c r="X682" i="3" s="1"/>
  <c r="U39" i="3"/>
  <c r="U682" i="3" s="1"/>
  <c r="O39" i="3"/>
  <c r="O682" i="3" s="1"/>
  <c r="N39" i="3"/>
  <c r="N682" i="3" s="1"/>
  <c r="L39" i="3"/>
  <c r="L682" i="3" s="1"/>
  <c r="K39" i="3"/>
  <c r="K682" i="3" s="1"/>
  <c r="J39" i="3"/>
  <c r="J682" i="3" s="1"/>
  <c r="I39" i="3"/>
  <c r="I682" i="3" s="1"/>
  <c r="H39" i="3"/>
  <c r="H682" i="3" s="1"/>
  <c r="G39" i="3"/>
  <c r="G682" i="3" s="1"/>
  <c r="F39" i="3"/>
  <c r="F682" i="3" s="1"/>
  <c r="E39" i="3"/>
  <c r="D39" i="3"/>
  <c r="C39" i="3"/>
  <c r="B39" i="3"/>
  <c r="BC38" i="3"/>
  <c r="BC681" i="3" s="1"/>
  <c r="BB38" i="3"/>
  <c r="BB681" i="3" s="1"/>
  <c r="BA38" i="3"/>
  <c r="BA681" i="3" s="1"/>
  <c r="AZ38" i="3"/>
  <c r="AZ681" i="3" s="1"/>
  <c r="AY38" i="3"/>
  <c r="AY681" i="3" s="1"/>
  <c r="AX38" i="3"/>
  <c r="AX681" i="3" s="1"/>
  <c r="AW38" i="3"/>
  <c r="AW681" i="3" s="1"/>
  <c r="AV38" i="3"/>
  <c r="AV681" i="3" s="1"/>
  <c r="AU38" i="3"/>
  <c r="AU681" i="3" s="1"/>
  <c r="AT38" i="3"/>
  <c r="AT681" i="3" s="1"/>
  <c r="AS38" i="3"/>
  <c r="AS681" i="3" s="1"/>
  <c r="AR38" i="3"/>
  <c r="AR681" i="3" s="1"/>
  <c r="AQ38" i="3"/>
  <c r="AQ681" i="3" s="1"/>
  <c r="AP38" i="3"/>
  <c r="AP681" i="3" s="1"/>
  <c r="AO38" i="3"/>
  <c r="AO681" i="3" s="1"/>
  <c r="AN38" i="3"/>
  <c r="AN681" i="3" s="1"/>
  <c r="AM38" i="3"/>
  <c r="AM681" i="3" s="1"/>
  <c r="AL38" i="3"/>
  <c r="AL681" i="3" s="1"/>
  <c r="AK38" i="3"/>
  <c r="AK681" i="3" s="1"/>
  <c r="AJ38" i="3"/>
  <c r="AJ681" i="3" s="1"/>
  <c r="AI38" i="3"/>
  <c r="AI681" i="3" s="1"/>
  <c r="AH38" i="3"/>
  <c r="AH681" i="3" s="1"/>
  <c r="AG38" i="3"/>
  <c r="AG681" i="3" s="1"/>
  <c r="AE38" i="3"/>
  <c r="AE681" i="3" s="1"/>
  <c r="AD38" i="3"/>
  <c r="AD681" i="3" s="1"/>
  <c r="AC38" i="3"/>
  <c r="AC681" i="3" s="1"/>
  <c r="AB38" i="3"/>
  <c r="AB681" i="3" s="1"/>
  <c r="AA38" i="3"/>
  <c r="AA681" i="3" s="1"/>
  <c r="Z38" i="3"/>
  <c r="Z681" i="3" s="1"/>
  <c r="Y38" i="3"/>
  <c r="Y681" i="3" s="1"/>
  <c r="X38" i="3"/>
  <c r="X681" i="3" s="1"/>
  <c r="W38" i="3"/>
  <c r="W681" i="3" s="1"/>
  <c r="U38" i="3"/>
  <c r="U681" i="3" s="1"/>
  <c r="T38" i="3"/>
  <c r="T681" i="3" s="1"/>
  <c r="R38" i="3"/>
  <c r="R681" i="3" s="1"/>
  <c r="O38" i="3"/>
  <c r="O681" i="3" s="1"/>
  <c r="N38" i="3"/>
  <c r="N681" i="3" s="1"/>
  <c r="M38" i="3"/>
  <c r="M681" i="3" s="1"/>
  <c r="L38" i="3"/>
  <c r="L681" i="3" s="1"/>
  <c r="K38" i="3"/>
  <c r="K681" i="3" s="1"/>
  <c r="J38" i="3"/>
  <c r="J681" i="3" s="1"/>
  <c r="I38" i="3"/>
  <c r="I681" i="3" s="1"/>
  <c r="H38" i="3"/>
  <c r="H681" i="3" s="1"/>
  <c r="G38" i="3"/>
  <c r="G681" i="3" s="1"/>
  <c r="F38" i="3"/>
  <c r="F681" i="3" s="1"/>
  <c r="E38" i="3"/>
  <c r="D38" i="3"/>
  <c r="C38" i="3"/>
  <c r="B38" i="3"/>
  <c r="BC37" i="3"/>
  <c r="BC680" i="3" s="1"/>
  <c r="BB37" i="3"/>
  <c r="BB680" i="3" s="1"/>
  <c r="BA37" i="3"/>
  <c r="BA680" i="3" s="1"/>
  <c r="AZ37" i="3"/>
  <c r="AZ680" i="3" s="1"/>
  <c r="AY37" i="3"/>
  <c r="AY680" i="3" s="1"/>
  <c r="AX37" i="3"/>
  <c r="AX680" i="3" s="1"/>
  <c r="AW37" i="3"/>
  <c r="AW680" i="3" s="1"/>
  <c r="AV37" i="3"/>
  <c r="AV680" i="3" s="1"/>
  <c r="AU37" i="3"/>
  <c r="AU680" i="3" s="1"/>
  <c r="AT37" i="3"/>
  <c r="AT680" i="3" s="1"/>
  <c r="AS37" i="3"/>
  <c r="AS680" i="3" s="1"/>
  <c r="AR37" i="3"/>
  <c r="AR680" i="3" s="1"/>
  <c r="AQ37" i="3"/>
  <c r="AQ680" i="3" s="1"/>
  <c r="AP37" i="3"/>
  <c r="AP680" i="3" s="1"/>
  <c r="AO37" i="3"/>
  <c r="AO680" i="3" s="1"/>
  <c r="AN37" i="3"/>
  <c r="AN680" i="3" s="1"/>
  <c r="AM37" i="3"/>
  <c r="AM680" i="3" s="1"/>
  <c r="AL37" i="3"/>
  <c r="AL680" i="3" s="1"/>
  <c r="AK37" i="3"/>
  <c r="AK680" i="3" s="1"/>
  <c r="AJ37" i="3"/>
  <c r="AJ680" i="3" s="1"/>
  <c r="AI37" i="3"/>
  <c r="AI680" i="3" s="1"/>
  <c r="AH37" i="3"/>
  <c r="AH680" i="3" s="1"/>
  <c r="AG37" i="3"/>
  <c r="AG680" i="3" s="1"/>
  <c r="AF37" i="3"/>
  <c r="AF680" i="3" s="1"/>
  <c r="AE37" i="3"/>
  <c r="AE680" i="3" s="1"/>
  <c r="AD37" i="3"/>
  <c r="AD680" i="3" s="1"/>
  <c r="AC37" i="3"/>
  <c r="AC680" i="3" s="1"/>
  <c r="AB37" i="3"/>
  <c r="AB680" i="3" s="1"/>
  <c r="AA37" i="3"/>
  <c r="AA680" i="3" s="1"/>
  <c r="Z37" i="3"/>
  <c r="Z680" i="3" s="1"/>
  <c r="Y37" i="3"/>
  <c r="Y680" i="3" s="1"/>
  <c r="X37" i="3"/>
  <c r="X680" i="3" s="1"/>
  <c r="W37" i="3"/>
  <c r="W680" i="3" s="1"/>
  <c r="V37" i="3"/>
  <c r="V680" i="3" s="1"/>
  <c r="U37" i="3"/>
  <c r="U680" i="3" s="1"/>
  <c r="T37" i="3"/>
  <c r="T680" i="3" s="1"/>
  <c r="S37" i="3"/>
  <c r="S680" i="3" s="1"/>
  <c r="R37" i="3"/>
  <c r="R680" i="3" s="1"/>
  <c r="O37" i="3"/>
  <c r="O680" i="3" s="1"/>
  <c r="N37" i="3"/>
  <c r="N680" i="3" s="1"/>
  <c r="M37" i="3"/>
  <c r="M680" i="3" s="1"/>
  <c r="L37" i="3"/>
  <c r="L680" i="3" s="1"/>
  <c r="K37" i="3"/>
  <c r="K680" i="3" s="1"/>
  <c r="J37" i="3"/>
  <c r="J680" i="3" s="1"/>
  <c r="I37" i="3"/>
  <c r="I680" i="3" s="1"/>
  <c r="H37" i="3"/>
  <c r="H680" i="3" s="1"/>
  <c r="G37" i="3"/>
  <c r="G680" i="3" s="1"/>
  <c r="F37" i="3"/>
  <c r="F680" i="3" s="1"/>
  <c r="E37" i="3"/>
  <c r="D37" i="3"/>
  <c r="C37" i="3"/>
  <c r="B37" i="3"/>
  <c r="BC36" i="3"/>
  <c r="BC679" i="3" s="1"/>
  <c r="BB36" i="3"/>
  <c r="BB679" i="3" s="1"/>
  <c r="BA36" i="3"/>
  <c r="BA679" i="3" s="1"/>
  <c r="AZ36" i="3"/>
  <c r="AZ679" i="3" s="1"/>
  <c r="AY36" i="3"/>
  <c r="AY679" i="3" s="1"/>
  <c r="AX36" i="3"/>
  <c r="AX679" i="3" s="1"/>
  <c r="AW36" i="3"/>
  <c r="AW679" i="3" s="1"/>
  <c r="AV36" i="3"/>
  <c r="AV679" i="3" s="1"/>
  <c r="AU36" i="3"/>
  <c r="AU679" i="3" s="1"/>
  <c r="AT36" i="3"/>
  <c r="AT679" i="3" s="1"/>
  <c r="AS36" i="3"/>
  <c r="AS679" i="3" s="1"/>
  <c r="AR36" i="3"/>
  <c r="AR679" i="3" s="1"/>
  <c r="AQ36" i="3"/>
  <c r="AQ679" i="3" s="1"/>
  <c r="AP36" i="3"/>
  <c r="AP679" i="3" s="1"/>
  <c r="AO36" i="3"/>
  <c r="AO679" i="3" s="1"/>
  <c r="AN36" i="3"/>
  <c r="AN679" i="3" s="1"/>
  <c r="AM36" i="3"/>
  <c r="AM679" i="3" s="1"/>
  <c r="AL36" i="3"/>
  <c r="AL679" i="3" s="1"/>
  <c r="AK36" i="3"/>
  <c r="AK679" i="3" s="1"/>
  <c r="AJ36" i="3"/>
  <c r="AJ679" i="3" s="1"/>
  <c r="AI36" i="3"/>
  <c r="AI679" i="3" s="1"/>
  <c r="AH36" i="3"/>
  <c r="AH679" i="3" s="1"/>
  <c r="AG36" i="3"/>
  <c r="AG679" i="3" s="1"/>
  <c r="AF36" i="3"/>
  <c r="AF679" i="3" s="1"/>
  <c r="AE36" i="3"/>
  <c r="AE679" i="3" s="1"/>
  <c r="AD36" i="3"/>
  <c r="AD679" i="3" s="1"/>
  <c r="AC36" i="3"/>
  <c r="AC679" i="3" s="1"/>
  <c r="AB36" i="3"/>
  <c r="AB679" i="3" s="1"/>
  <c r="AA36" i="3"/>
  <c r="AA679" i="3" s="1"/>
  <c r="Z36" i="3"/>
  <c r="Z679" i="3" s="1"/>
  <c r="Y36" i="3"/>
  <c r="Y679" i="3" s="1"/>
  <c r="X36" i="3"/>
  <c r="X679" i="3" s="1"/>
  <c r="V36" i="3"/>
  <c r="V679" i="3" s="1"/>
  <c r="U36" i="3"/>
  <c r="U679" i="3" s="1"/>
  <c r="T36" i="3"/>
  <c r="T679" i="3" s="1"/>
  <c r="S36" i="3"/>
  <c r="S679" i="3" s="1"/>
  <c r="R36" i="3"/>
  <c r="R679" i="3" s="1"/>
  <c r="Q36" i="3"/>
  <c r="Q679" i="3" s="1"/>
  <c r="O36" i="3"/>
  <c r="O679" i="3" s="1"/>
  <c r="N36" i="3"/>
  <c r="N679" i="3" s="1"/>
  <c r="L36" i="3"/>
  <c r="L679" i="3" s="1"/>
  <c r="K36" i="3"/>
  <c r="K679" i="3" s="1"/>
  <c r="J36" i="3"/>
  <c r="J679" i="3" s="1"/>
  <c r="I36" i="3"/>
  <c r="I679" i="3" s="1"/>
  <c r="H36" i="3"/>
  <c r="H679" i="3" s="1"/>
  <c r="G36" i="3"/>
  <c r="G679" i="3" s="1"/>
  <c r="F36" i="3"/>
  <c r="F679" i="3" s="1"/>
  <c r="E36" i="3"/>
  <c r="D36" i="3"/>
  <c r="C36" i="3"/>
  <c r="B36" i="3"/>
  <c r="BC35" i="3"/>
  <c r="BC678" i="3" s="1"/>
  <c r="BB35" i="3"/>
  <c r="BB678" i="3" s="1"/>
  <c r="BA35" i="3"/>
  <c r="BA678" i="3" s="1"/>
  <c r="AZ35" i="3"/>
  <c r="AZ678" i="3" s="1"/>
  <c r="AY35" i="3"/>
  <c r="AY678" i="3" s="1"/>
  <c r="AX35" i="3"/>
  <c r="AX678" i="3" s="1"/>
  <c r="AW35" i="3"/>
  <c r="AW678" i="3" s="1"/>
  <c r="AV35" i="3"/>
  <c r="AV678" i="3" s="1"/>
  <c r="AU35" i="3"/>
  <c r="AU678" i="3" s="1"/>
  <c r="AT35" i="3"/>
  <c r="AT678" i="3" s="1"/>
  <c r="AS35" i="3"/>
  <c r="AS678" i="3" s="1"/>
  <c r="AR35" i="3"/>
  <c r="AR678" i="3" s="1"/>
  <c r="AQ35" i="3"/>
  <c r="AQ678" i="3" s="1"/>
  <c r="AP35" i="3"/>
  <c r="AP678" i="3" s="1"/>
  <c r="AO35" i="3"/>
  <c r="AO678" i="3" s="1"/>
  <c r="AN35" i="3"/>
  <c r="AN678" i="3" s="1"/>
  <c r="AM35" i="3"/>
  <c r="AM678" i="3" s="1"/>
  <c r="AL35" i="3"/>
  <c r="AL678" i="3" s="1"/>
  <c r="AK35" i="3"/>
  <c r="AK678" i="3" s="1"/>
  <c r="AJ35" i="3"/>
  <c r="AJ678" i="3" s="1"/>
  <c r="AI35" i="3"/>
  <c r="AI678" i="3" s="1"/>
  <c r="AH35" i="3"/>
  <c r="AH678" i="3" s="1"/>
  <c r="AG35" i="3"/>
  <c r="AG678" i="3" s="1"/>
  <c r="AF35" i="3"/>
  <c r="AF678" i="3" s="1"/>
  <c r="AE35" i="3"/>
  <c r="AE678" i="3" s="1"/>
  <c r="AD35" i="3"/>
  <c r="AD678" i="3" s="1"/>
  <c r="AC35" i="3"/>
  <c r="AC678" i="3" s="1"/>
  <c r="AB35" i="3"/>
  <c r="AB678" i="3" s="1"/>
  <c r="AA35" i="3"/>
  <c r="AA678" i="3" s="1"/>
  <c r="Z35" i="3"/>
  <c r="Z678" i="3" s="1"/>
  <c r="Y35" i="3"/>
  <c r="Y678" i="3" s="1"/>
  <c r="X35" i="3"/>
  <c r="X678" i="3" s="1"/>
  <c r="V35" i="3"/>
  <c r="V678" i="3" s="1"/>
  <c r="U35" i="3"/>
  <c r="U678" i="3" s="1"/>
  <c r="T35" i="3"/>
  <c r="T678" i="3" s="1"/>
  <c r="R35" i="3"/>
  <c r="R678" i="3" s="1"/>
  <c r="Q35" i="3"/>
  <c r="Q678" i="3" s="1"/>
  <c r="P35" i="3"/>
  <c r="P678" i="3" s="1"/>
  <c r="O35" i="3"/>
  <c r="O678" i="3" s="1"/>
  <c r="N35" i="3"/>
  <c r="N678" i="3" s="1"/>
  <c r="M35" i="3"/>
  <c r="M678" i="3" s="1"/>
  <c r="L35" i="3"/>
  <c r="L678" i="3" s="1"/>
  <c r="K35" i="3"/>
  <c r="K678" i="3" s="1"/>
  <c r="J35" i="3"/>
  <c r="J678" i="3" s="1"/>
  <c r="I35" i="3"/>
  <c r="I678" i="3" s="1"/>
  <c r="H35" i="3"/>
  <c r="H678" i="3" s="1"/>
  <c r="G35" i="3"/>
  <c r="G678" i="3" s="1"/>
  <c r="F35" i="3"/>
  <c r="F678" i="3" s="1"/>
  <c r="E35" i="3"/>
  <c r="D35" i="3"/>
  <c r="C35" i="3"/>
  <c r="B35" i="3"/>
  <c r="BC34" i="3"/>
  <c r="BC677" i="3" s="1"/>
  <c r="BB34" i="3"/>
  <c r="BB677" i="3" s="1"/>
  <c r="BA34" i="3"/>
  <c r="BA677" i="3" s="1"/>
  <c r="AZ34" i="3"/>
  <c r="AZ677" i="3" s="1"/>
  <c r="AY34" i="3"/>
  <c r="AY677" i="3" s="1"/>
  <c r="AX34" i="3"/>
  <c r="AX677" i="3" s="1"/>
  <c r="AW34" i="3"/>
  <c r="AW677" i="3" s="1"/>
  <c r="AV34" i="3"/>
  <c r="AV677" i="3" s="1"/>
  <c r="AU34" i="3"/>
  <c r="AU677" i="3" s="1"/>
  <c r="AT34" i="3"/>
  <c r="AT677" i="3" s="1"/>
  <c r="AS34" i="3"/>
  <c r="AS677" i="3" s="1"/>
  <c r="AR34" i="3"/>
  <c r="AR677" i="3" s="1"/>
  <c r="AQ34" i="3"/>
  <c r="AQ677" i="3" s="1"/>
  <c r="AP34" i="3"/>
  <c r="AP677" i="3" s="1"/>
  <c r="AO34" i="3"/>
  <c r="AO677" i="3" s="1"/>
  <c r="AN34" i="3"/>
  <c r="AN677" i="3" s="1"/>
  <c r="AM34" i="3"/>
  <c r="AM677" i="3" s="1"/>
  <c r="AL34" i="3"/>
  <c r="AL677" i="3" s="1"/>
  <c r="AK34" i="3"/>
  <c r="AK677" i="3" s="1"/>
  <c r="AJ34" i="3"/>
  <c r="AJ677" i="3" s="1"/>
  <c r="AI34" i="3"/>
  <c r="AI677" i="3" s="1"/>
  <c r="AH34" i="3"/>
  <c r="AH677" i="3" s="1"/>
  <c r="AG34" i="3"/>
  <c r="AG677" i="3" s="1"/>
  <c r="AF34" i="3"/>
  <c r="AF677" i="3" s="1"/>
  <c r="AE34" i="3"/>
  <c r="AE677" i="3" s="1"/>
  <c r="AD34" i="3"/>
  <c r="AD677" i="3" s="1"/>
  <c r="AC34" i="3"/>
  <c r="AC677" i="3" s="1"/>
  <c r="AB34" i="3"/>
  <c r="AB677" i="3" s="1"/>
  <c r="AA34" i="3"/>
  <c r="AA677" i="3" s="1"/>
  <c r="Z34" i="3"/>
  <c r="Z677" i="3" s="1"/>
  <c r="Y34" i="3"/>
  <c r="Y677" i="3" s="1"/>
  <c r="X34" i="3"/>
  <c r="X677" i="3" s="1"/>
  <c r="W34" i="3"/>
  <c r="W677" i="3" s="1"/>
  <c r="V34" i="3"/>
  <c r="V677" i="3" s="1"/>
  <c r="U34" i="3"/>
  <c r="U677" i="3" s="1"/>
  <c r="T34" i="3"/>
  <c r="T677" i="3" s="1"/>
  <c r="S34" i="3"/>
  <c r="S677" i="3" s="1"/>
  <c r="R34" i="3"/>
  <c r="R677" i="3" s="1"/>
  <c r="Q34" i="3"/>
  <c r="Q677" i="3" s="1"/>
  <c r="P34" i="3"/>
  <c r="P677" i="3" s="1"/>
  <c r="O34" i="3"/>
  <c r="O677" i="3" s="1"/>
  <c r="N34" i="3"/>
  <c r="N677" i="3" s="1"/>
  <c r="M34" i="3"/>
  <c r="M677" i="3" s="1"/>
  <c r="L34" i="3"/>
  <c r="L677" i="3" s="1"/>
  <c r="K34" i="3"/>
  <c r="K677" i="3" s="1"/>
  <c r="J34" i="3"/>
  <c r="J677" i="3" s="1"/>
  <c r="I34" i="3"/>
  <c r="I677" i="3" s="1"/>
  <c r="H34" i="3"/>
  <c r="H677" i="3" s="1"/>
  <c r="G34" i="3"/>
  <c r="G677" i="3" s="1"/>
  <c r="F34" i="3"/>
  <c r="F677" i="3" s="1"/>
  <c r="E34" i="3"/>
  <c r="D34" i="3"/>
  <c r="C34" i="3"/>
  <c r="B34" i="3"/>
  <c r="BC33" i="3"/>
  <c r="BC676" i="3" s="1"/>
  <c r="BB33" i="3"/>
  <c r="BB676" i="3" s="1"/>
  <c r="BA33" i="3"/>
  <c r="BA676" i="3" s="1"/>
  <c r="AZ33" i="3"/>
  <c r="AZ676" i="3" s="1"/>
  <c r="AY33" i="3"/>
  <c r="AY676" i="3" s="1"/>
  <c r="AX33" i="3"/>
  <c r="AX676" i="3" s="1"/>
  <c r="AW33" i="3"/>
  <c r="AW676" i="3" s="1"/>
  <c r="AV33" i="3"/>
  <c r="AV676" i="3" s="1"/>
  <c r="AU33" i="3"/>
  <c r="AU676" i="3" s="1"/>
  <c r="AT33" i="3"/>
  <c r="AT676" i="3" s="1"/>
  <c r="AS33" i="3"/>
  <c r="AS676" i="3" s="1"/>
  <c r="AR33" i="3"/>
  <c r="AR676" i="3" s="1"/>
  <c r="AQ33" i="3"/>
  <c r="AQ676" i="3" s="1"/>
  <c r="AP33" i="3"/>
  <c r="AP676" i="3" s="1"/>
  <c r="AO33" i="3"/>
  <c r="AO676" i="3" s="1"/>
  <c r="AN33" i="3"/>
  <c r="AN676" i="3" s="1"/>
  <c r="AM33" i="3"/>
  <c r="AM676" i="3" s="1"/>
  <c r="AL33" i="3"/>
  <c r="AL676" i="3" s="1"/>
  <c r="AK33" i="3"/>
  <c r="AK676" i="3" s="1"/>
  <c r="AJ33" i="3"/>
  <c r="AJ676" i="3" s="1"/>
  <c r="AI33" i="3"/>
  <c r="AI676" i="3" s="1"/>
  <c r="AH33" i="3"/>
  <c r="AH676" i="3" s="1"/>
  <c r="AG33" i="3"/>
  <c r="AG676" i="3" s="1"/>
  <c r="AF33" i="3"/>
  <c r="AF676" i="3" s="1"/>
  <c r="AE33" i="3"/>
  <c r="AE676" i="3" s="1"/>
  <c r="AD33" i="3"/>
  <c r="AD676" i="3" s="1"/>
  <c r="AC33" i="3"/>
  <c r="AC676" i="3" s="1"/>
  <c r="AB33" i="3"/>
  <c r="AB676" i="3" s="1"/>
  <c r="AA33" i="3"/>
  <c r="AA676" i="3" s="1"/>
  <c r="Z33" i="3"/>
  <c r="Z676" i="3" s="1"/>
  <c r="Y33" i="3"/>
  <c r="Y676" i="3" s="1"/>
  <c r="X33" i="3"/>
  <c r="X676" i="3" s="1"/>
  <c r="W33" i="3"/>
  <c r="W676" i="3" s="1"/>
  <c r="V33" i="3"/>
  <c r="V676" i="3" s="1"/>
  <c r="T33" i="3"/>
  <c r="T676" i="3" s="1"/>
  <c r="S33" i="3"/>
  <c r="S676" i="3" s="1"/>
  <c r="R33" i="3"/>
  <c r="R676" i="3" s="1"/>
  <c r="Q33" i="3"/>
  <c r="Q676" i="3" s="1"/>
  <c r="O33" i="3"/>
  <c r="O676" i="3" s="1"/>
  <c r="N33" i="3"/>
  <c r="N676" i="3" s="1"/>
  <c r="M33" i="3"/>
  <c r="M676" i="3" s="1"/>
  <c r="L33" i="3"/>
  <c r="L676" i="3" s="1"/>
  <c r="K33" i="3"/>
  <c r="K676" i="3" s="1"/>
  <c r="J33" i="3"/>
  <c r="J676" i="3" s="1"/>
  <c r="I33" i="3"/>
  <c r="I676" i="3" s="1"/>
  <c r="H33" i="3"/>
  <c r="H676" i="3" s="1"/>
  <c r="G33" i="3"/>
  <c r="G676" i="3" s="1"/>
  <c r="F33" i="3"/>
  <c r="F676" i="3" s="1"/>
  <c r="E33" i="3"/>
  <c r="D33" i="3"/>
  <c r="C33" i="3"/>
  <c r="B33" i="3"/>
  <c r="BC32" i="3"/>
  <c r="BC675" i="3" s="1"/>
  <c r="BB32" i="3"/>
  <c r="BB675" i="3" s="1"/>
  <c r="BA32" i="3"/>
  <c r="BA675" i="3" s="1"/>
  <c r="AZ32" i="3"/>
  <c r="AZ675" i="3" s="1"/>
  <c r="AY32" i="3"/>
  <c r="AY675" i="3" s="1"/>
  <c r="AX32" i="3"/>
  <c r="AX675" i="3" s="1"/>
  <c r="AW32" i="3"/>
  <c r="AW675" i="3" s="1"/>
  <c r="AV32" i="3"/>
  <c r="AV675" i="3" s="1"/>
  <c r="AU32" i="3"/>
  <c r="AU675" i="3" s="1"/>
  <c r="AT32" i="3"/>
  <c r="AT675" i="3" s="1"/>
  <c r="AS32" i="3"/>
  <c r="AS675" i="3" s="1"/>
  <c r="AR32" i="3"/>
  <c r="AR675" i="3" s="1"/>
  <c r="AQ32" i="3"/>
  <c r="AQ675" i="3" s="1"/>
  <c r="AP32" i="3"/>
  <c r="AP675" i="3" s="1"/>
  <c r="AO32" i="3"/>
  <c r="AO675" i="3" s="1"/>
  <c r="AN32" i="3"/>
  <c r="AN675" i="3" s="1"/>
  <c r="AM32" i="3"/>
  <c r="AM675" i="3" s="1"/>
  <c r="AL32" i="3"/>
  <c r="AL675" i="3" s="1"/>
  <c r="AK32" i="3"/>
  <c r="AK675" i="3" s="1"/>
  <c r="AJ32" i="3"/>
  <c r="AJ675" i="3" s="1"/>
  <c r="AI32" i="3"/>
  <c r="AI675" i="3" s="1"/>
  <c r="AH32" i="3"/>
  <c r="AH675" i="3" s="1"/>
  <c r="AG32" i="3"/>
  <c r="AG675" i="3" s="1"/>
  <c r="AF32" i="3"/>
  <c r="AF675" i="3" s="1"/>
  <c r="AE32" i="3"/>
  <c r="AE675" i="3" s="1"/>
  <c r="AD32" i="3"/>
  <c r="AD675" i="3" s="1"/>
  <c r="AC32" i="3"/>
  <c r="AC675" i="3" s="1"/>
  <c r="AB32" i="3"/>
  <c r="AB675" i="3" s="1"/>
  <c r="AA32" i="3"/>
  <c r="AA675" i="3" s="1"/>
  <c r="Z32" i="3"/>
  <c r="Z675" i="3" s="1"/>
  <c r="Y32" i="3"/>
  <c r="Y675" i="3" s="1"/>
  <c r="X32" i="3"/>
  <c r="X675" i="3" s="1"/>
  <c r="W32" i="3"/>
  <c r="W675" i="3" s="1"/>
  <c r="V32" i="3"/>
  <c r="V675" i="3" s="1"/>
  <c r="U32" i="3"/>
  <c r="U675" i="3" s="1"/>
  <c r="T32" i="3"/>
  <c r="T675" i="3" s="1"/>
  <c r="S32" i="3"/>
  <c r="S675" i="3" s="1"/>
  <c r="O32" i="3"/>
  <c r="O675" i="3" s="1"/>
  <c r="N32" i="3"/>
  <c r="N675" i="3" s="1"/>
  <c r="M32" i="3"/>
  <c r="M675" i="3" s="1"/>
  <c r="L32" i="3"/>
  <c r="L675" i="3" s="1"/>
  <c r="K32" i="3"/>
  <c r="K675" i="3" s="1"/>
  <c r="J32" i="3"/>
  <c r="J675" i="3" s="1"/>
  <c r="I32" i="3"/>
  <c r="I675" i="3" s="1"/>
  <c r="H32" i="3"/>
  <c r="H675" i="3" s="1"/>
  <c r="G32" i="3"/>
  <c r="G675" i="3" s="1"/>
  <c r="F32" i="3"/>
  <c r="F675" i="3" s="1"/>
  <c r="E32" i="3"/>
  <c r="D32" i="3"/>
  <c r="C32" i="3"/>
  <c r="B32" i="3"/>
  <c r="BC31" i="3"/>
  <c r="BC674" i="3" s="1"/>
  <c r="BB31" i="3"/>
  <c r="BB674" i="3" s="1"/>
  <c r="BA31" i="3"/>
  <c r="BA674" i="3" s="1"/>
  <c r="AZ31" i="3"/>
  <c r="AZ674" i="3" s="1"/>
  <c r="AY31" i="3"/>
  <c r="AY674" i="3" s="1"/>
  <c r="AX31" i="3"/>
  <c r="AX674" i="3" s="1"/>
  <c r="AW31" i="3"/>
  <c r="AW674" i="3" s="1"/>
  <c r="AV31" i="3"/>
  <c r="AV674" i="3" s="1"/>
  <c r="AU31" i="3"/>
  <c r="AU674" i="3" s="1"/>
  <c r="AT31" i="3"/>
  <c r="AT674" i="3" s="1"/>
  <c r="AS31" i="3"/>
  <c r="AS674" i="3" s="1"/>
  <c r="AR31" i="3"/>
  <c r="AR674" i="3" s="1"/>
  <c r="AQ31" i="3"/>
  <c r="AQ674" i="3" s="1"/>
  <c r="AP31" i="3"/>
  <c r="AP674" i="3" s="1"/>
  <c r="AO31" i="3"/>
  <c r="AO674" i="3" s="1"/>
  <c r="AN31" i="3"/>
  <c r="AN674" i="3" s="1"/>
  <c r="AM31" i="3"/>
  <c r="AM674" i="3" s="1"/>
  <c r="AL31" i="3"/>
  <c r="AL674" i="3" s="1"/>
  <c r="AK31" i="3"/>
  <c r="AK674" i="3" s="1"/>
  <c r="AJ31" i="3"/>
  <c r="AJ674" i="3" s="1"/>
  <c r="AI31" i="3"/>
  <c r="AI674" i="3" s="1"/>
  <c r="AH31" i="3"/>
  <c r="AH674" i="3" s="1"/>
  <c r="AG31" i="3"/>
  <c r="AG674" i="3" s="1"/>
  <c r="AF31" i="3"/>
  <c r="AF674" i="3" s="1"/>
  <c r="AE31" i="3"/>
  <c r="AE674" i="3" s="1"/>
  <c r="AD31" i="3"/>
  <c r="AD674" i="3" s="1"/>
  <c r="AC31" i="3"/>
  <c r="AC674" i="3" s="1"/>
  <c r="AB31" i="3"/>
  <c r="AB674" i="3" s="1"/>
  <c r="AA31" i="3"/>
  <c r="AA674" i="3" s="1"/>
  <c r="Z31" i="3"/>
  <c r="Z674" i="3" s="1"/>
  <c r="Y31" i="3"/>
  <c r="Y674" i="3" s="1"/>
  <c r="X31" i="3"/>
  <c r="X674" i="3" s="1"/>
  <c r="W31" i="3"/>
  <c r="W674" i="3" s="1"/>
  <c r="V31" i="3"/>
  <c r="V674" i="3" s="1"/>
  <c r="U31" i="3"/>
  <c r="U674" i="3" s="1"/>
  <c r="T31" i="3"/>
  <c r="T674" i="3" s="1"/>
  <c r="S31" i="3"/>
  <c r="S674" i="3" s="1"/>
  <c r="R31" i="3"/>
  <c r="R674" i="3" s="1"/>
  <c r="Q31" i="3"/>
  <c r="Q674" i="3" s="1"/>
  <c r="O31" i="3"/>
  <c r="O674" i="3" s="1"/>
  <c r="N31" i="3"/>
  <c r="N674" i="3" s="1"/>
  <c r="M31" i="3"/>
  <c r="M674" i="3" s="1"/>
  <c r="L31" i="3"/>
  <c r="L674" i="3" s="1"/>
  <c r="K31" i="3"/>
  <c r="K674" i="3" s="1"/>
  <c r="J31" i="3"/>
  <c r="J674" i="3" s="1"/>
  <c r="I31" i="3"/>
  <c r="I674" i="3" s="1"/>
  <c r="H31" i="3"/>
  <c r="H674" i="3" s="1"/>
  <c r="G31" i="3"/>
  <c r="G674" i="3" s="1"/>
  <c r="F31" i="3"/>
  <c r="F674" i="3" s="1"/>
  <c r="E31" i="3"/>
  <c r="D31" i="3"/>
  <c r="C31" i="3"/>
  <c r="B31" i="3"/>
  <c r="BC30" i="3"/>
  <c r="BC673" i="3" s="1"/>
  <c r="BB30" i="3"/>
  <c r="BB673" i="3" s="1"/>
  <c r="BA30" i="3"/>
  <c r="BA673" i="3" s="1"/>
  <c r="AZ30" i="3"/>
  <c r="AZ673" i="3" s="1"/>
  <c r="AY30" i="3"/>
  <c r="AY673" i="3" s="1"/>
  <c r="AX30" i="3"/>
  <c r="AX673" i="3" s="1"/>
  <c r="AW30" i="3"/>
  <c r="AW673" i="3" s="1"/>
  <c r="AV30" i="3"/>
  <c r="AV673" i="3" s="1"/>
  <c r="AU30" i="3"/>
  <c r="AU673" i="3" s="1"/>
  <c r="AT30" i="3"/>
  <c r="AT673" i="3" s="1"/>
  <c r="AS30" i="3"/>
  <c r="AS673" i="3" s="1"/>
  <c r="AR30" i="3"/>
  <c r="AR673" i="3" s="1"/>
  <c r="AQ30" i="3"/>
  <c r="AQ673" i="3" s="1"/>
  <c r="AP30" i="3"/>
  <c r="AP673" i="3" s="1"/>
  <c r="AO30" i="3"/>
  <c r="AO673" i="3" s="1"/>
  <c r="AN30" i="3"/>
  <c r="AN673" i="3" s="1"/>
  <c r="AM30" i="3"/>
  <c r="AM673" i="3" s="1"/>
  <c r="AL30" i="3"/>
  <c r="AL673" i="3" s="1"/>
  <c r="AK30" i="3"/>
  <c r="AK673" i="3" s="1"/>
  <c r="AJ30" i="3"/>
  <c r="AJ673" i="3" s="1"/>
  <c r="AI30" i="3"/>
  <c r="AI673" i="3" s="1"/>
  <c r="AH30" i="3"/>
  <c r="AH673" i="3" s="1"/>
  <c r="AG30" i="3"/>
  <c r="AG673" i="3" s="1"/>
  <c r="AF30" i="3"/>
  <c r="AF673" i="3" s="1"/>
  <c r="AE30" i="3"/>
  <c r="AE673" i="3" s="1"/>
  <c r="AD30" i="3"/>
  <c r="AD673" i="3" s="1"/>
  <c r="AC30" i="3"/>
  <c r="AC673" i="3" s="1"/>
  <c r="AB30" i="3"/>
  <c r="AB673" i="3" s="1"/>
  <c r="AA30" i="3"/>
  <c r="AA673" i="3" s="1"/>
  <c r="Z30" i="3"/>
  <c r="Z673" i="3" s="1"/>
  <c r="Y30" i="3"/>
  <c r="Y673" i="3" s="1"/>
  <c r="X30" i="3"/>
  <c r="X673" i="3" s="1"/>
  <c r="V30" i="3"/>
  <c r="V673" i="3" s="1"/>
  <c r="U30" i="3"/>
  <c r="U673" i="3" s="1"/>
  <c r="T30" i="3"/>
  <c r="T673" i="3" s="1"/>
  <c r="R30" i="3"/>
  <c r="R673" i="3" s="1"/>
  <c r="Q30" i="3"/>
  <c r="Q673" i="3" s="1"/>
  <c r="O30" i="3"/>
  <c r="O673" i="3" s="1"/>
  <c r="N30" i="3"/>
  <c r="N673" i="3" s="1"/>
  <c r="M30" i="3"/>
  <c r="M673" i="3" s="1"/>
  <c r="L30" i="3"/>
  <c r="L673" i="3" s="1"/>
  <c r="K30" i="3"/>
  <c r="K673" i="3" s="1"/>
  <c r="J30" i="3"/>
  <c r="J673" i="3" s="1"/>
  <c r="I30" i="3"/>
  <c r="I673" i="3" s="1"/>
  <c r="H30" i="3"/>
  <c r="H673" i="3" s="1"/>
  <c r="G30" i="3"/>
  <c r="G673" i="3" s="1"/>
  <c r="F30" i="3"/>
  <c r="F673" i="3" s="1"/>
  <c r="E30" i="3"/>
  <c r="D30" i="3"/>
  <c r="C30" i="3"/>
  <c r="B30" i="3"/>
  <c r="BC29" i="3"/>
  <c r="BC672" i="3" s="1"/>
  <c r="BB29" i="3"/>
  <c r="BB672" i="3" s="1"/>
  <c r="BA29" i="3"/>
  <c r="BA672" i="3" s="1"/>
  <c r="AZ29" i="3"/>
  <c r="AZ672" i="3" s="1"/>
  <c r="AY29" i="3"/>
  <c r="AY672" i="3" s="1"/>
  <c r="AX29" i="3"/>
  <c r="AX672" i="3" s="1"/>
  <c r="AW29" i="3"/>
  <c r="AW672" i="3" s="1"/>
  <c r="AV29" i="3"/>
  <c r="AV672" i="3" s="1"/>
  <c r="AU29" i="3"/>
  <c r="AU672" i="3" s="1"/>
  <c r="AT29" i="3"/>
  <c r="AT672" i="3" s="1"/>
  <c r="AS29" i="3"/>
  <c r="AS672" i="3" s="1"/>
  <c r="AR29" i="3"/>
  <c r="AR672" i="3" s="1"/>
  <c r="AQ29" i="3"/>
  <c r="AQ672" i="3" s="1"/>
  <c r="AP29" i="3"/>
  <c r="AP672" i="3" s="1"/>
  <c r="AO29" i="3"/>
  <c r="AO672" i="3" s="1"/>
  <c r="AN29" i="3"/>
  <c r="AN672" i="3" s="1"/>
  <c r="AM29" i="3"/>
  <c r="AM672" i="3" s="1"/>
  <c r="AL29" i="3"/>
  <c r="AL672" i="3" s="1"/>
  <c r="AK29" i="3"/>
  <c r="AK672" i="3" s="1"/>
  <c r="AJ29" i="3"/>
  <c r="AJ672" i="3" s="1"/>
  <c r="AI29" i="3"/>
  <c r="AI672" i="3" s="1"/>
  <c r="AH29" i="3"/>
  <c r="AH672" i="3" s="1"/>
  <c r="AG29" i="3"/>
  <c r="AG672" i="3" s="1"/>
  <c r="AF29" i="3"/>
  <c r="AF672" i="3" s="1"/>
  <c r="AE29" i="3"/>
  <c r="AE672" i="3" s="1"/>
  <c r="AD29" i="3"/>
  <c r="AD672" i="3" s="1"/>
  <c r="AC29" i="3"/>
  <c r="AC672" i="3" s="1"/>
  <c r="AB29" i="3"/>
  <c r="AB672" i="3" s="1"/>
  <c r="AA29" i="3"/>
  <c r="AA672" i="3" s="1"/>
  <c r="Z29" i="3"/>
  <c r="Z672" i="3" s="1"/>
  <c r="Y29" i="3"/>
  <c r="Y672" i="3" s="1"/>
  <c r="X29" i="3"/>
  <c r="X672" i="3" s="1"/>
  <c r="W29" i="3"/>
  <c r="W672" i="3" s="1"/>
  <c r="V29" i="3"/>
  <c r="V672" i="3" s="1"/>
  <c r="U29" i="3"/>
  <c r="U672" i="3" s="1"/>
  <c r="S29" i="3"/>
  <c r="S672" i="3" s="1"/>
  <c r="R29" i="3"/>
  <c r="R672" i="3" s="1"/>
  <c r="O29" i="3"/>
  <c r="O672" i="3" s="1"/>
  <c r="N29" i="3"/>
  <c r="N672" i="3" s="1"/>
  <c r="M29" i="3"/>
  <c r="M672" i="3" s="1"/>
  <c r="L29" i="3"/>
  <c r="L672" i="3" s="1"/>
  <c r="K29" i="3"/>
  <c r="K672" i="3" s="1"/>
  <c r="J29" i="3"/>
  <c r="J672" i="3" s="1"/>
  <c r="I29" i="3"/>
  <c r="I672" i="3" s="1"/>
  <c r="H29" i="3"/>
  <c r="H672" i="3" s="1"/>
  <c r="G29" i="3"/>
  <c r="G672" i="3" s="1"/>
  <c r="F29" i="3"/>
  <c r="F672" i="3" s="1"/>
  <c r="E29" i="3"/>
  <c r="D29" i="3"/>
  <c r="C29" i="3"/>
  <c r="B29" i="3"/>
  <c r="BC28" i="3"/>
  <c r="BC671" i="3" s="1"/>
  <c r="BB28" i="3"/>
  <c r="BB671" i="3" s="1"/>
  <c r="BA28" i="3"/>
  <c r="BA671" i="3" s="1"/>
  <c r="AZ28" i="3"/>
  <c r="AZ671" i="3" s="1"/>
  <c r="AY28" i="3"/>
  <c r="AY671" i="3" s="1"/>
  <c r="AX28" i="3"/>
  <c r="AX671" i="3" s="1"/>
  <c r="AW28" i="3"/>
  <c r="AW671" i="3" s="1"/>
  <c r="AV28" i="3"/>
  <c r="AV671" i="3" s="1"/>
  <c r="AU28" i="3"/>
  <c r="AU671" i="3" s="1"/>
  <c r="AT28" i="3"/>
  <c r="AT671" i="3" s="1"/>
  <c r="AS28" i="3"/>
  <c r="AS671" i="3" s="1"/>
  <c r="AR28" i="3"/>
  <c r="AR671" i="3" s="1"/>
  <c r="AQ28" i="3"/>
  <c r="AQ671" i="3" s="1"/>
  <c r="AP28" i="3"/>
  <c r="AP671" i="3" s="1"/>
  <c r="AO28" i="3"/>
  <c r="AO671" i="3" s="1"/>
  <c r="AN28" i="3"/>
  <c r="AN671" i="3" s="1"/>
  <c r="AM28" i="3"/>
  <c r="AM671" i="3" s="1"/>
  <c r="AL28" i="3"/>
  <c r="AL671" i="3" s="1"/>
  <c r="AK28" i="3"/>
  <c r="AK671" i="3" s="1"/>
  <c r="AJ28" i="3"/>
  <c r="AJ671" i="3" s="1"/>
  <c r="AI28" i="3"/>
  <c r="AI671" i="3" s="1"/>
  <c r="AH28" i="3"/>
  <c r="AH671" i="3" s="1"/>
  <c r="AG28" i="3"/>
  <c r="AG671" i="3" s="1"/>
  <c r="AF28" i="3"/>
  <c r="AF671" i="3" s="1"/>
  <c r="AE28" i="3"/>
  <c r="AE671" i="3" s="1"/>
  <c r="AD28" i="3"/>
  <c r="AD671" i="3" s="1"/>
  <c r="AC28" i="3"/>
  <c r="AC671" i="3" s="1"/>
  <c r="AB28" i="3"/>
  <c r="AB671" i="3" s="1"/>
  <c r="AA28" i="3"/>
  <c r="AA671" i="3" s="1"/>
  <c r="Z28" i="3"/>
  <c r="Z671" i="3" s="1"/>
  <c r="Y28" i="3"/>
  <c r="Y671" i="3" s="1"/>
  <c r="X28" i="3"/>
  <c r="X671" i="3" s="1"/>
  <c r="W28" i="3"/>
  <c r="W671" i="3" s="1"/>
  <c r="V28" i="3"/>
  <c r="V671" i="3" s="1"/>
  <c r="U28" i="3"/>
  <c r="U671" i="3" s="1"/>
  <c r="T28" i="3"/>
  <c r="T671" i="3" s="1"/>
  <c r="S28" i="3"/>
  <c r="S671" i="3" s="1"/>
  <c r="R28" i="3"/>
  <c r="R671" i="3" s="1"/>
  <c r="O28" i="3"/>
  <c r="O671" i="3" s="1"/>
  <c r="N28" i="3"/>
  <c r="N671" i="3" s="1"/>
  <c r="M28" i="3"/>
  <c r="M671" i="3" s="1"/>
  <c r="L28" i="3"/>
  <c r="L671" i="3" s="1"/>
  <c r="K28" i="3"/>
  <c r="K671" i="3" s="1"/>
  <c r="J28" i="3"/>
  <c r="J671" i="3" s="1"/>
  <c r="I28" i="3"/>
  <c r="I671" i="3" s="1"/>
  <c r="H28" i="3"/>
  <c r="H671" i="3" s="1"/>
  <c r="G28" i="3"/>
  <c r="G671" i="3" s="1"/>
  <c r="F28" i="3"/>
  <c r="F671" i="3" s="1"/>
  <c r="E28" i="3"/>
  <c r="D28" i="3"/>
  <c r="C28" i="3"/>
  <c r="B28" i="3"/>
  <c r="BC27" i="3"/>
  <c r="BC670" i="3" s="1"/>
  <c r="BB27" i="3"/>
  <c r="BB670" i="3" s="1"/>
  <c r="BA27" i="3"/>
  <c r="BA670" i="3" s="1"/>
  <c r="AZ27" i="3"/>
  <c r="AZ670" i="3" s="1"/>
  <c r="AY27" i="3"/>
  <c r="AY670" i="3" s="1"/>
  <c r="AX27" i="3"/>
  <c r="AX670" i="3" s="1"/>
  <c r="AW27" i="3"/>
  <c r="AW670" i="3" s="1"/>
  <c r="AV27" i="3"/>
  <c r="AV670" i="3" s="1"/>
  <c r="AU27" i="3"/>
  <c r="AU670" i="3" s="1"/>
  <c r="AT27" i="3"/>
  <c r="AT670" i="3" s="1"/>
  <c r="AS27" i="3"/>
  <c r="AS670" i="3" s="1"/>
  <c r="AR27" i="3"/>
  <c r="AR670" i="3" s="1"/>
  <c r="AQ27" i="3"/>
  <c r="AQ670" i="3" s="1"/>
  <c r="AP27" i="3"/>
  <c r="AP670" i="3" s="1"/>
  <c r="AO27" i="3"/>
  <c r="AO670" i="3" s="1"/>
  <c r="AN27" i="3"/>
  <c r="AN670" i="3" s="1"/>
  <c r="AM27" i="3"/>
  <c r="AM670" i="3" s="1"/>
  <c r="AL27" i="3"/>
  <c r="AL670" i="3" s="1"/>
  <c r="AK27" i="3"/>
  <c r="AK670" i="3" s="1"/>
  <c r="AF27" i="3"/>
  <c r="AF670" i="3" s="1"/>
  <c r="AD27" i="3"/>
  <c r="AD670" i="3" s="1"/>
  <c r="AC27" i="3"/>
  <c r="AC670" i="3" s="1"/>
  <c r="AB27" i="3"/>
  <c r="AB670" i="3" s="1"/>
  <c r="AA27" i="3"/>
  <c r="AA670" i="3" s="1"/>
  <c r="Z27" i="3"/>
  <c r="Z670" i="3" s="1"/>
  <c r="X27" i="3"/>
  <c r="X670" i="3" s="1"/>
  <c r="W27" i="3"/>
  <c r="W670" i="3" s="1"/>
  <c r="V27" i="3"/>
  <c r="V670" i="3" s="1"/>
  <c r="T27" i="3"/>
  <c r="T670" i="3" s="1"/>
  <c r="R27" i="3"/>
  <c r="R670" i="3" s="1"/>
  <c r="N27" i="3"/>
  <c r="N670" i="3" s="1"/>
  <c r="M27" i="3"/>
  <c r="M670" i="3" s="1"/>
  <c r="L27" i="3"/>
  <c r="L670" i="3" s="1"/>
  <c r="K27" i="3"/>
  <c r="K670" i="3" s="1"/>
  <c r="J27" i="3"/>
  <c r="J670" i="3" s="1"/>
  <c r="I27" i="3"/>
  <c r="I670" i="3" s="1"/>
  <c r="H27" i="3"/>
  <c r="H670" i="3" s="1"/>
  <c r="G27" i="3"/>
  <c r="G670" i="3" s="1"/>
  <c r="F27" i="3"/>
  <c r="F670" i="3" s="1"/>
  <c r="E27" i="3"/>
  <c r="D27" i="3"/>
  <c r="C27" i="3"/>
  <c r="B27" i="3"/>
  <c r="BC26" i="3"/>
  <c r="BC669" i="3" s="1"/>
  <c r="BB26" i="3"/>
  <c r="BB669" i="3" s="1"/>
  <c r="BA26" i="3"/>
  <c r="BA669" i="3" s="1"/>
  <c r="AZ26" i="3"/>
  <c r="AZ669" i="3" s="1"/>
  <c r="AY26" i="3"/>
  <c r="AY669" i="3" s="1"/>
  <c r="AX26" i="3"/>
  <c r="AX669" i="3" s="1"/>
  <c r="AW26" i="3"/>
  <c r="AW669" i="3" s="1"/>
  <c r="AV26" i="3"/>
  <c r="AV669" i="3" s="1"/>
  <c r="AU26" i="3"/>
  <c r="AU669" i="3" s="1"/>
  <c r="AT26" i="3"/>
  <c r="AT669" i="3" s="1"/>
  <c r="AS26" i="3"/>
  <c r="AS669" i="3" s="1"/>
  <c r="AR26" i="3"/>
  <c r="AR669" i="3" s="1"/>
  <c r="AQ26" i="3"/>
  <c r="AQ669" i="3" s="1"/>
  <c r="AP26" i="3"/>
  <c r="AP669" i="3" s="1"/>
  <c r="AO26" i="3"/>
  <c r="AO669" i="3" s="1"/>
  <c r="AN26" i="3"/>
  <c r="AN669" i="3" s="1"/>
  <c r="AM26" i="3"/>
  <c r="AM669" i="3" s="1"/>
  <c r="AL26" i="3"/>
  <c r="AL669" i="3" s="1"/>
  <c r="AK26" i="3"/>
  <c r="AK669" i="3" s="1"/>
  <c r="AJ26" i="3"/>
  <c r="AJ669" i="3" s="1"/>
  <c r="AI26" i="3"/>
  <c r="AI669" i="3" s="1"/>
  <c r="AH26" i="3"/>
  <c r="AH669" i="3" s="1"/>
  <c r="AG26" i="3"/>
  <c r="AG669" i="3" s="1"/>
  <c r="AF26" i="3"/>
  <c r="AF669" i="3" s="1"/>
  <c r="AE26" i="3"/>
  <c r="AE669" i="3" s="1"/>
  <c r="AD26" i="3"/>
  <c r="AD669" i="3" s="1"/>
  <c r="AC26" i="3"/>
  <c r="AC669" i="3" s="1"/>
  <c r="AB26" i="3"/>
  <c r="AB669" i="3" s="1"/>
  <c r="AA26" i="3"/>
  <c r="AA669" i="3" s="1"/>
  <c r="Z26" i="3"/>
  <c r="Z669" i="3" s="1"/>
  <c r="X26" i="3"/>
  <c r="X669" i="3" s="1"/>
  <c r="W26" i="3"/>
  <c r="W669" i="3" s="1"/>
  <c r="V26" i="3"/>
  <c r="V669" i="3" s="1"/>
  <c r="T26" i="3"/>
  <c r="T669" i="3" s="1"/>
  <c r="R26" i="3"/>
  <c r="R669" i="3" s="1"/>
  <c r="L26" i="3"/>
  <c r="L669" i="3" s="1"/>
  <c r="K26" i="3"/>
  <c r="K669" i="3" s="1"/>
  <c r="J26" i="3"/>
  <c r="J669" i="3" s="1"/>
  <c r="I26" i="3"/>
  <c r="I669" i="3" s="1"/>
  <c r="H26" i="3"/>
  <c r="H669" i="3" s="1"/>
  <c r="G26" i="3"/>
  <c r="G669" i="3" s="1"/>
  <c r="F26" i="3"/>
  <c r="F669" i="3" s="1"/>
  <c r="E26" i="3"/>
  <c r="D26" i="3"/>
  <c r="C26" i="3"/>
  <c r="B26" i="3"/>
  <c r="BC25" i="3"/>
  <c r="BC668" i="3" s="1"/>
  <c r="BB25" i="3"/>
  <c r="BB668" i="3" s="1"/>
  <c r="BA25" i="3"/>
  <c r="BA668" i="3" s="1"/>
  <c r="AZ25" i="3"/>
  <c r="AZ668" i="3" s="1"/>
  <c r="AY25" i="3"/>
  <c r="AY668" i="3" s="1"/>
  <c r="AX25" i="3"/>
  <c r="AX668" i="3" s="1"/>
  <c r="AW25" i="3"/>
  <c r="AW668" i="3" s="1"/>
  <c r="AV25" i="3"/>
  <c r="AV668" i="3" s="1"/>
  <c r="AU25" i="3"/>
  <c r="AU668" i="3" s="1"/>
  <c r="AT25" i="3"/>
  <c r="AT668" i="3" s="1"/>
  <c r="AS25" i="3"/>
  <c r="AS668" i="3" s="1"/>
  <c r="AR25" i="3"/>
  <c r="AR668" i="3" s="1"/>
  <c r="AQ25" i="3"/>
  <c r="AQ668" i="3" s="1"/>
  <c r="AP25" i="3"/>
  <c r="AP668" i="3" s="1"/>
  <c r="AO25" i="3"/>
  <c r="AO668" i="3" s="1"/>
  <c r="AN25" i="3"/>
  <c r="AN668" i="3" s="1"/>
  <c r="AM25" i="3"/>
  <c r="AM668" i="3" s="1"/>
  <c r="AL25" i="3"/>
  <c r="AL668" i="3" s="1"/>
  <c r="AK25" i="3"/>
  <c r="AK668" i="3" s="1"/>
  <c r="AJ25" i="3"/>
  <c r="AJ668" i="3" s="1"/>
  <c r="AI25" i="3"/>
  <c r="AI668" i="3" s="1"/>
  <c r="AH25" i="3"/>
  <c r="AH668" i="3" s="1"/>
  <c r="AG25" i="3"/>
  <c r="AG668" i="3" s="1"/>
  <c r="AF25" i="3"/>
  <c r="AF668" i="3" s="1"/>
  <c r="AE25" i="3"/>
  <c r="AE668" i="3" s="1"/>
  <c r="AD25" i="3"/>
  <c r="AD668" i="3" s="1"/>
  <c r="AC25" i="3"/>
  <c r="AC668" i="3" s="1"/>
  <c r="AB25" i="3"/>
  <c r="AB668" i="3" s="1"/>
  <c r="AA25" i="3"/>
  <c r="AA668" i="3" s="1"/>
  <c r="X25" i="3"/>
  <c r="X668" i="3" s="1"/>
  <c r="W25" i="3"/>
  <c r="W668" i="3" s="1"/>
  <c r="V25" i="3"/>
  <c r="V668" i="3" s="1"/>
  <c r="T25" i="3"/>
  <c r="T668" i="3" s="1"/>
  <c r="R25" i="3"/>
  <c r="R668" i="3" s="1"/>
  <c r="P25" i="3"/>
  <c r="P668" i="3" s="1"/>
  <c r="N25" i="3"/>
  <c r="N668" i="3" s="1"/>
  <c r="M25" i="3"/>
  <c r="M668" i="3" s="1"/>
  <c r="L25" i="3"/>
  <c r="L668" i="3" s="1"/>
  <c r="K25" i="3"/>
  <c r="K668" i="3" s="1"/>
  <c r="J25" i="3"/>
  <c r="J668" i="3" s="1"/>
  <c r="I25" i="3"/>
  <c r="I668" i="3" s="1"/>
  <c r="H25" i="3"/>
  <c r="H668" i="3" s="1"/>
  <c r="G25" i="3"/>
  <c r="G668" i="3" s="1"/>
  <c r="F25" i="3"/>
  <c r="F668" i="3" s="1"/>
  <c r="E25" i="3"/>
  <c r="D25" i="3"/>
  <c r="C25" i="3"/>
  <c r="B25" i="3"/>
  <c r="BC24" i="3"/>
  <c r="BC667" i="3" s="1"/>
  <c r="BB24" i="3"/>
  <c r="BB667" i="3" s="1"/>
  <c r="BA24" i="3"/>
  <c r="BA667" i="3" s="1"/>
  <c r="AZ24" i="3"/>
  <c r="AZ667" i="3" s="1"/>
  <c r="AY24" i="3"/>
  <c r="AY667" i="3" s="1"/>
  <c r="AX24" i="3"/>
  <c r="AX667" i="3" s="1"/>
  <c r="AW24" i="3"/>
  <c r="AW667" i="3" s="1"/>
  <c r="AV24" i="3"/>
  <c r="AV667" i="3" s="1"/>
  <c r="AU24" i="3"/>
  <c r="AU667" i="3" s="1"/>
  <c r="AT24" i="3"/>
  <c r="AT667" i="3" s="1"/>
  <c r="AS24" i="3"/>
  <c r="AS667" i="3" s="1"/>
  <c r="AR24" i="3"/>
  <c r="AR667" i="3" s="1"/>
  <c r="AQ24" i="3"/>
  <c r="AQ667" i="3" s="1"/>
  <c r="AP24" i="3"/>
  <c r="AP667" i="3" s="1"/>
  <c r="AO24" i="3"/>
  <c r="AO667" i="3" s="1"/>
  <c r="AN24" i="3"/>
  <c r="AN667" i="3" s="1"/>
  <c r="AM24" i="3"/>
  <c r="AM667" i="3" s="1"/>
  <c r="AL24" i="3"/>
  <c r="AL667" i="3" s="1"/>
  <c r="AK24" i="3"/>
  <c r="AK667" i="3" s="1"/>
  <c r="AD24" i="3"/>
  <c r="AD667" i="3" s="1"/>
  <c r="Y24" i="3"/>
  <c r="Y667" i="3" s="1"/>
  <c r="X24" i="3"/>
  <c r="X667" i="3" s="1"/>
  <c r="W24" i="3"/>
  <c r="W667" i="3" s="1"/>
  <c r="V24" i="3"/>
  <c r="V667" i="3" s="1"/>
  <c r="U24" i="3"/>
  <c r="U667" i="3" s="1"/>
  <c r="O24" i="3"/>
  <c r="O667" i="3" s="1"/>
  <c r="N24" i="3"/>
  <c r="N667" i="3" s="1"/>
  <c r="M24" i="3"/>
  <c r="M667" i="3" s="1"/>
  <c r="L24" i="3"/>
  <c r="L667" i="3" s="1"/>
  <c r="K24" i="3"/>
  <c r="K667" i="3" s="1"/>
  <c r="J24" i="3"/>
  <c r="J667" i="3" s="1"/>
  <c r="I24" i="3"/>
  <c r="I667" i="3" s="1"/>
  <c r="H24" i="3"/>
  <c r="H667" i="3" s="1"/>
  <c r="G24" i="3"/>
  <c r="G667" i="3" s="1"/>
  <c r="F24" i="3"/>
  <c r="F667" i="3" s="1"/>
  <c r="E24" i="3"/>
  <c r="D24" i="3"/>
  <c r="C24" i="3"/>
  <c r="B24" i="3"/>
  <c r="BC23" i="3"/>
  <c r="BC666" i="3" s="1"/>
  <c r="BB23" i="3"/>
  <c r="BB666" i="3" s="1"/>
  <c r="BA23" i="3"/>
  <c r="BA666" i="3" s="1"/>
  <c r="AZ23" i="3"/>
  <c r="AZ666" i="3" s="1"/>
  <c r="AY23" i="3"/>
  <c r="AY666" i="3" s="1"/>
  <c r="AX23" i="3"/>
  <c r="AX666" i="3" s="1"/>
  <c r="AW23" i="3"/>
  <c r="AW666" i="3" s="1"/>
  <c r="AV23" i="3"/>
  <c r="AV666" i="3" s="1"/>
  <c r="AU23" i="3"/>
  <c r="AU666" i="3" s="1"/>
  <c r="AT23" i="3"/>
  <c r="AT666" i="3" s="1"/>
  <c r="AS23" i="3"/>
  <c r="AS666" i="3" s="1"/>
  <c r="AR23" i="3"/>
  <c r="AR666" i="3" s="1"/>
  <c r="AQ23" i="3"/>
  <c r="AQ666" i="3" s="1"/>
  <c r="AP23" i="3"/>
  <c r="AP666" i="3" s="1"/>
  <c r="AO23" i="3"/>
  <c r="AO666" i="3" s="1"/>
  <c r="AN23" i="3"/>
  <c r="AN666" i="3" s="1"/>
  <c r="AM23" i="3"/>
  <c r="AM666" i="3" s="1"/>
  <c r="AL23" i="3"/>
  <c r="AL666" i="3" s="1"/>
  <c r="AK23" i="3"/>
  <c r="AK666" i="3" s="1"/>
  <c r="AJ23" i="3"/>
  <c r="AJ666" i="3" s="1"/>
  <c r="AI23" i="3"/>
  <c r="AI666" i="3" s="1"/>
  <c r="AH23" i="3"/>
  <c r="AH666" i="3" s="1"/>
  <c r="AG23" i="3"/>
  <c r="AG666" i="3" s="1"/>
  <c r="AF23" i="3"/>
  <c r="AF666" i="3" s="1"/>
  <c r="AE23" i="3"/>
  <c r="AE666" i="3" s="1"/>
  <c r="AD23" i="3"/>
  <c r="AD666" i="3" s="1"/>
  <c r="AC23" i="3"/>
  <c r="AC666" i="3" s="1"/>
  <c r="AB23" i="3"/>
  <c r="AB666" i="3" s="1"/>
  <c r="AA23" i="3"/>
  <c r="AA666" i="3" s="1"/>
  <c r="Z23" i="3"/>
  <c r="Z666" i="3" s="1"/>
  <c r="Y23" i="3"/>
  <c r="Y666" i="3" s="1"/>
  <c r="X23" i="3"/>
  <c r="X666" i="3" s="1"/>
  <c r="W23" i="3"/>
  <c r="W666" i="3" s="1"/>
  <c r="V23" i="3"/>
  <c r="V666" i="3" s="1"/>
  <c r="U23" i="3"/>
  <c r="U666" i="3" s="1"/>
  <c r="T23" i="3"/>
  <c r="T666" i="3" s="1"/>
  <c r="S23" i="3"/>
  <c r="S666" i="3" s="1"/>
  <c r="R23" i="3"/>
  <c r="R666" i="3" s="1"/>
  <c r="Q23" i="3"/>
  <c r="Q666" i="3" s="1"/>
  <c r="P23" i="3"/>
  <c r="P666" i="3" s="1"/>
  <c r="O23" i="3"/>
  <c r="O666" i="3" s="1"/>
  <c r="N23" i="3"/>
  <c r="N666" i="3" s="1"/>
  <c r="M23" i="3"/>
  <c r="M666" i="3" s="1"/>
  <c r="L23" i="3"/>
  <c r="L666" i="3" s="1"/>
  <c r="K23" i="3"/>
  <c r="K666" i="3" s="1"/>
  <c r="J23" i="3"/>
  <c r="J666" i="3" s="1"/>
  <c r="I23" i="3"/>
  <c r="I666" i="3" s="1"/>
  <c r="H23" i="3"/>
  <c r="H666" i="3" s="1"/>
  <c r="G23" i="3"/>
  <c r="G666" i="3" s="1"/>
  <c r="F23" i="3"/>
  <c r="F666" i="3" s="1"/>
  <c r="E23" i="3"/>
  <c r="D23" i="3"/>
  <c r="BC22" i="3"/>
  <c r="BC665" i="3" s="1"/>
  <c r="BB22" i="3"/>
  <c r="BB665" i="3" s="1"/>
  <c r="BA22" i="3"/>
  <c r="BA665" i="3" s="1"/>
  <c r="AZ22" i="3"/>
  <c r="AZ665" i="3" s="1"/>
  <c r="AY22" i="3"/>
  <c r="AY665" i="3" s="1"/>
  <c r="AX22" i="3"/>
  <c r="AX665" i="3" s="1"/>
  <c r="AW22" i="3"/>
  <c r="AW665" i="3" s="1"/>
  <c r="AV22" i="3"/>
  <c r="AV665" i="3" s="1"/>
  <c r="AU22" i="3"/>
  <c r="AU665" i="3" s="1"/>
  <c r="AT22" i="3"/>
  <c r="AT665" i="3" s="1"/>
  <c r="AS22" i="3"/>
  <c r="AS665" i="3" s="1"/>
  <c r="AR22" i="3"/>
  <c r="AR665" i="3" s="1"/>
  <c r="AQ22" i="3"/>
  <c r="AQ665" i="3" s="1"/>
  <c r="AP22" i="3"/>
  <c r="AP665" i="3" s="1"/>
  <c r="AO22" i="3"/>
  <c r="AO665" i="3" s="1"/>
  <c r="AN22" i="3"/>
  <c r="AN665" i="3" s="1"/>
  <c r="AM22" i="3"/>
  <c r="AM665" i="3" s="1"/>
  <c r="AL22" i="3"/>
  <c r="AL665" i="3" s="1"/>
  <c r="AK22" i="3"/>
  <c r="AK665" i="3" s="1"/>
  <c r="AJ22" i="3"/>
  <c r="AJ665" i="3" s="1"/>
  <c r="AI22" i="3"/>
  <c r="AI665" i="3" s="1"/>
  <c r="AH22" i="3"/>
  <c r="AH665" i="3" s="1"/>
  <c r="AG22" i="3"/>
  <c r="AG665" i="3" s="1"/>
  <c r="AF22" i="3"/>
  <c r="AF665" i="3" s="1"/>
  <c r="AE22" i="3"/>
  <c r="AE665" i="3" s="1"/>
  <c r="AD22" i="3"/>
  <c r="AD665" i="3" s="1"/>
  <c r="AC22" i="3"/>
  <c r="AC665" i="3" s="1"/>
  <c r="AB22" i="3"/>
  <c r="AB665" i="3" s="1"/>
  <c r="AA22" i="3"/>
  <c r="AA665" i="3" s="1"/>
  <c r="Z22" i="3"/>
  <c r="Z665" i="3" s="1"/>
  <c r="Y22" i="3"/>
  <c r="Y665" i="3" s="1"/>
  <c r="X22" i="3"/>
  <c r="X665" i="3" s="1"/>
  <c r="W22" i="3"/>
  <c r="W665" i="3" s="1"/>
  <c r="V22" i="3"/>
  <c r="V665" i="3" s="1"/>
  <c r="U22" i="3"/>
  <c r="U665" i="3" s="1"/>
  <c r="T22" i="3"/>
  <c r="T665" i="3" s="1"/>
  <c r="S22" i="3"/>
  <c r="S665" i="3" s="1"/>
  <c r="R22" i="3"/>
  <c r="R665" i="3" s="1"/>
  <c r="Q22" i="3"/>
  <c r="Q665" i="3" s="1"/>
  <c r="P22" i="3"/>
  <c r="P665" i="3" s="1"/>
  <c r="O22" i="3"/>
  <c r="O665" i="3" s="1"/>
  <c r="N22" i="3"/>
  <c r="N665" i="3" s="1"/>
  <c r="M22" i="3"/>
  <c r="M665" i="3" s="1"/>
  <c r="L22" i="3"/>
  <c r="L665" i="3" s="1"/>
  <c r="J22" i="3"/>
  <c r="J665" i="3" s="1"/>
  <c r="G22" i="3"/>
  <c r="G665" i="3" s="1"/>
  <c r="F22" i="3"/>
  <c r="F665" i="3" s="1"/>
  <c r="D22" i="3"/>
  <c r="C22" i="3"/>
  <c r="B22" i="3"/>
  <c r="BC21" i="3"/>
  <c r="BC664" i="3" s="1"/>
  <c r="BB21" i="3"/>
  <c r="BB664" i="3" s="1"/>
  <c r="BA21" i="3"/>
  <c r="BA664" i="3" s="1"/>
  <c r="AZ21" i="3"/>
  <c r="AZ664" i="3" s="1"/>
  <c r="AY21" i="3"/>
  <c r="AY664" i="3" s="1"/>
  <c r="AX21" i="3"/>
  <c r="AX664" i="3" s="1"/>
  <c r="AW21" i="3"/>
  <c r="AW664" i="3" s="1"/>
  <c r="AV21" i="3"/>
  <c r="AV664" i="3" s="1"/>
  <c r="AU21" i="3"/>
  <c r="AU664" i="3" s="1"/>
  <c r="AT21" i="3"/>
  <c r="AT664" i="3" s="1"/>
  <c r="AS21" i="3"/>
  <c r="AS664" i="3" s="1"/>
  <c r="AR21" i="3"/>
  <c r="AR664" i="3" s="1"/>
  <c r="AQ21" i="3"/>
  <c r="AQ664" i="3" s="1"/>
  <c r="AP21" i="3"/>
  <c r="AP664" i="3" s="1"/>
  <c r="AO21" i="3"/>
  <c r="AO664" i="3" s="1"/>
  <c r="AN21" i="3"/>
  <c r="AN664" i="3" s="1"/>
  <c r="AM21" i="3"/>
  <c r="AM664" i="3" s="1"/>
  <c r="AL21" i="3"/>
  <c r="AL664" i="3" s="1"/>
  <c r="AK21" i="3"/>
  <c r="AK664" i="3" s="1"/>
  <c r="AJ21" i="3"/>
  <c r="AJ664" i="3" s="1"/>
  <c r="AI21" i="3"/>
  <c r="AI664" i="3" s="1"/>
  <c r="AH21" i="3"/>
  <c r="AH664" i="3" s="1"/>
  <c r="AG21" i="3"/>
  <c r="AG664" i="3" s="1"/>
  <c r="AF21" i="3"/>
  <c r="AF664" i="3" s="1"/>
  <c r="AE21" i="3"/>
  <c r="AE664" i="3" s="1"/>
  <c r="AD21" i="3"/>
  <c r="AD664" i="3" s="1"/>
  <c r="AC21" i="3"/>
  <c r="AC664" i="3" s="1"/>
  <c r="AB21" i="3"/>
  <c r="AB664" i="3" s="1"/>
  <c r="AA21" i="3"/>
  <c r="AA664" i="3" s="1"/>
  <c r="Z21" i="3"/>
  <c r="Z664" i="3" s="1"/>
  <c r="Y21" i="3"/>
  <c r="Y664" i="3" s="1"/>
  <c r="X21" i="3"/>
  <c r="X664" i="3" s="1"/>
  <c r="W21" i="3"/>
  <c r="W664" i="3" s="1"/>
  <c r="V21" i="3"/>
  <c r="V664" i="3" s="1"/>
  <c r="U21" i="3"/>
  <c r="U664" i="3" s="1"/>
  <c r="T21" i="3"/>
  <c r="T664" i="3" s="1"/>
  <c r="S21" i="3"/>
  <c r="S664" i="3" s="1"/>
  <c r="Q21" i="3"/>
  <c r="Q664" i="3" s="1"/>
  <c r="O21" i="3"/>
  <c r="O664" i="3" s="1"/>
  <c r="N21" i="3"/>
  <c r="N664" i="3" s="1"/>
  <c r="M21" i="3"/>
  <c r="M664" i="3" s="1"/>
  <c r="G21" i="3"/>
  <c r="G664" i="3" s="1"/>
  <c r="F21" i="3"/>
  <c r="F664" i="3" s="1"/>
  <c r="E21" i="3"/>
  <c r="D21" i="3"/>
  <c r="C21" i="3"/>
  <c r="B21" i="3"/>
  <c r="BC20" i="3"/>
  <c r="BC663" i="3" s="1"/>
  <c r="BB20" i="3"/>
  <c r="BB663" i="3" s="1"/>
  <c r="BA20" i="3"/>
  <c r="BA663" i="3" s="1"/>
  <c r="AZ20" i="3"/>
  <c r="AZ663" i="3" s="1"/>
  <c r="AY20" i="3"/>
  <c r="AY663" i="3" s="1"/>
  <c r="AX20" i="3"/>
  <c r="AX663" i="3" s="1"/>
  <c r="AW20" i="3"/>
  <c r="AW663" i="3" s="1"/>
  <c r="AV20" i="3"/>
  <c r="AV663" i="3" s="1"/>
  <c r="AU20" i="3"/>
  <c r="AU663" i="3" s="1"/>
  <c r="AT20" i="3"/>
  <c r="AT663" i="3" s="1"/>
  <c r="AS20" i="3"/>
  <c r="AS663" i="3" s="1"/>
  <c r="AR20" i="3"/>
  <c r="AR663" i="3" s="1"/>
  <c r="AQ20" i="3"/>
  <c r="AQ663" i="3" s="1"/>
  <c r="AP20" i="3"/>
  <c r="AP663" i="3" s="1"/>
  <c r="AO20" i="3"/>
  <c r="AO663" i="3" s="1"/>
  <c r="AN20" i="3"/>
  <c r="AN663" i="3" s="1"/>
  <c r="AM20" i="3"/>
  <c r="AM663" i="3" s="1"/>
  <c r="AL20" i="3"/>
  <c r="AL663" i="3" s="1"/>
  <c r="AK20" i="3"/>
  <c r="AK663" i="3" s="1"/>
  <c r="AJ20" i="3"/>
  <c r="AJ663" i="3" s="1"/>
  <c r="AI20" i="3"/>
  <c r="AI663" i="3" s="1"/>
  <c r="AH20" i="3"/>
  <c r="AH663" i="3" s="1"/>
  <c r="AG20" i="3"/>
  <c r="AG663" i="3" s="1"/>
  <c r="AF20" i="3"/>
  <c r="AF663" i="3" s="1"/>
  <c r="AE20" i="3"/>
  <c r="AE663" i="3" s="1"/>
  <c r="AD20" i="3"/>
  <c r="AD663" i="3" s="1"/>
  <c r="AC20" i="3"/>
  <c r="AC663" i="3" s="1"/>
  <c r="AB20" i="3"/>
  <c r="AB663" i="3" s="1"/>
  <c r="AA20" i="3"/>
  <c r="AA663" i="3" s="1"/>
  <c r="Z20" i="3"/>
  <c r="Z663" i="3" s="1"/>
  <c r="Y20" i="3"/>
  <c r="Y663" i="3" s="1"/>
  <c r="X20" i="3"/>
  <c r="X663" i="3" s="1"/>
  <c r="U20" i="3"/>
  <c r="U663" i="3" s="1"/>
  <c r="T20" i="3"/>
  <c r="T663" i="3" s="1"/>
  <c r="S20" i="3"/>
  <c r="S663" i="3" s="1"/>
  <c r="R20" i="3"/>
  <c r="R663" i="3" s="1"/>
  <c r="I20" i="3"/>
  <c r="I663" i="3" s="1"/>
  <c r="H20" i="3"/>
  <c r="H663" i="3" s="1"/>
  <c r="G20" i="3"/>
  <c r="G663" i="3" s="1"/>
  <c r="F20" i="3"/>
  <c r="F663" i="3" s="1"/>
  <c r="E20" i="3"/>
  <c r="D20" i="3"/>
  <c r="C20" i="3"/>
  <c r="B20" i="3"/>
  <c r="BC19" i="3"/>
  <c r="BC662" i="3" s="1"/>
  <c r="BB19" i="3"/>
  <c r="BB662" i="3" s="1"/>
  <c r="BA19" i="3"/>
  <c r="BA662" i="3" s="1"/>
  <c r="AZ19" i="3"/>
  <c r="AZ662" i="3" s="1"/>
  <c r="AY19" i="3"/>
  <c r="AY662" i="3" s="1"/>
  <c r="AX19" i="3"/>
  <c r="AX662" i="3" s="1"/>
  <c r="AW19" i="3"/>
  <c r="AW662" i="3" s="1"/>
  <c r="AV19" i="3"/>
  <c r="AV662" i="3" s="1"/>
  <c r="AU19" i="3"/>
  <c r="AU662" i="3" s="1"/>
  <c r="AT19" i="3"/>
  <c r="AT662" i="3" s="1"/>
  <c r="AS19" i="3"/>
  <c r="AS662" i="3" s="1"/>
  <c r="AR19" i="3"/>
  <c r="AR662" i="3" s="1"/>
  <c r="AQ19" i="3"/>
  <c r="AQ662" i="3" s="1"/>
  <c r="AP19" i="3"/>
  <c r="AP662" i="3" s="1"/>
  <c r="AO19" i="3"/>
  <c r="AO662" i="3" s="1"/>
  <c r="AN19" i="3"/>
  <c r="AN662" i="3" s="1"/>
  <c r="AM19" i="3"/>
  <c r="AM662" i="3" s="1"/>
  <c r="AL19" i="3"/>
  <c r="AL662" i="3" s="1"/>
  <c r="AK19" i="3"/>
  <c r="AK662" i="3" s="1"/>
  <c r="AJ19" i="3"/>
  <c r="AJ662" i="3" s="1"/>
  <c r="AI19" i="3"/>
  <c r="AI662" i="3" s="1"/>
  <c r="AH19" i="3"/>
  <c r="AH662" i="3" s="1"/>
  <c r="AG19" i="3"/>
  <c r="AG662" i="3" s="1"/>
  <c r="AC19" i="3"/>
  <c r="AC662" i="3" s="1"/>
  <c r="AA19" i="3"/>
  <c r="AA662" i="3" s="1"/>
  <c r="Y19" i="3"/>
  <c r="Y662" i="3" s="1"/>
  <c r="X19" i="3"/>
  <c r="X662" i="3" s="1"/>
  <c r="W19" i="3"/>
  <c r="W662" i="3" s="1"/>
  <c r="U19" i="3"/>
  <c r="U662" i="3" s="1"/>
  <c r="T19" i="3"/>
  <c r="T662" i="3" s="1"/>
  <c r="R19" i="3"/>
  <c r="R662" i="3" s="1"/>
  <c r="Q19" i="3"/>
  <c r="Q662" i="3" s="1"/>
  <c r="O19" i="3"/>
  <c r="O662" i="3" s="1"/>
  <c r="N19" i="3"/>
  <c r="N662" i="3" s="1"/>
  <c r="M19" i="3"/>
  <c r="M662" i="3" s="1"/>
  <c r="I19" i="3"/>
  <c r="I662" i="3" s="1"/>
  <c r="H19" i="3"/>
  <c r="H662" i="3" s="1"/>
  <c r="G19" i="3"/>
  <c r="G662" i="3" s="1"/>
  <c r="F19" i="3"/>
  <c r="F662" i="3" s="1"/>
  <c r="E19" i="3"/>
  <c r="D19" i="3"/>
  <c r="C19" i="3"/>
  <c r="B19" i="3"/>
  <c r="BC18" i="3"/>
  <c r="BC661" i="3" s="1"/>
  <c r="BB18" i="3"/>
  <c r="BB661" i="3" s="1"/>
  <c r="BA18" i="3"/>
  <c r="BA661" i="3" s="1"/>
  <c r="AZ18" i="3"/>
  <c r="AZ661" i="3" s="1"/>
  <c r="AY18" i="3"/>
  <c r="AY661" i="3" s="1"/>
  <c r="AX18" i="3"/>
  <c r="AX661" i="3" s="1"/>
  <c r="AW18" i="3"/>
  <c r="AW661" i="3" s="1"/>
  <c r="AV18" i="3"/>
  <c r="AV661" i="3" s="1"/>
  <c r="AU18" i="3"/>
  <c r="AU661" i="3" s="1"/>
  <c r="AT18" i="3"/>
  <c r="AT661" i="3" s="1"/>
  <c r="AS18" i="3"/>
  <c r="AS661" i="3" s="1"/>
  <c r="AR18" i="3"/>
  <c r="AR661" i="3" s="1"/>
  <c r="AQ18" i="3"/>
  <c r="AQ661" i="3" s="1"/>
  <c r="AP18" i="3"/>
  <c r="AP661" i="3" s="1"/>
  <c r="AO18" i="3"/>
  <c r="AO661" i="3" s="1"/>
  <c r="AN18" i="3"/>
  <c r="AN661" i="3" s="1"/>
  <c r="AM18" i="3"/>
  <c r="AM661" i="3" s="1"/>
  <c r="AL18" i="3"/>
  <c r="AL661" i="3" s="1"/>
  <c r="AK18" i="3"/>
  <c r="AK661" i="3" s="1"/>
  <c r="AJ18" i="3"/>
  <c r="AJ661" i="3" s="1"/>
  <c r="AI18" i="3"/>
  <c r="AI661" i="3" s="1"/>
  <c r="AH18" i="3"/>
  <c r="AH661" i="3" s="1"/>
  <c r="AG18" i="3"/>
  <c r="AG661" i="3" s="1"/>
  <c r="AF18" i="3"/>
  <c r="AF661" i="3" s="1"/>
  <c r="AE18" i="3"/>
  <c r="AE661" i="3" s="1"/>
  <c r="AD18" i="3"/>
  <c r="AD661" i="3" s="1"/>
  <c r="AC18" i="3"/>
  <c r="AC661" i="3" s="1"/>
  <c r="AB18" i="3"/>
  <c r="AB661" i="3" s="1"/>
  <c r="AA18" i="3"/>
  <c r="AA661" i="3" s="1"/>
  <c r="Z18" i="3"/>
  <c r="Z661" i="3" s="1"/>
  <c r="Y18" i="3"/>
  <c r="Y661" i="3" s="1"/>
  <c r="X18" i="3"/>
  <c r="X661" i="3" s="1"/>
  <c r="W18" i="3"/>
  <c r="W661" i="3" s="1"/>
  <c r="V18" i="3"/>
  <c r="V661" i="3" s="1"/>
  <c r="U18" i="3"/>
  <c r="U661" i="3" s="1"/>
  <c r="T18" i="3"/>
  <c r="T661" i="3" s="1"/>
  <c r="S18" i="3"/>
  <c r="S661" i="3" s="1"/>
  <c r="R18" i="3"/>
  <c r="R661" i="3" s="1"/>
  <c r="Q18" i="3"/>
  <c r="Q661" i="3" s="1"/>
  <c r="P18" i="3"/>
  <c r="P661" i="3" s="1"/>
  <c r="O18" i="3"/>
  <c r="O661" i="3" s="1"/>
  <c r="N18" i="3"/>
  <c r="N661" i="3" s="1"/>
  <c r="M18" i="3"/>
  <c r="M661" i="3" s="1"/>
  <c r="L18" i="3"/>
  <c r="L661" i="3" s="1"/>
  <c r="K18" i="3"/>
  <c r="K661" i="3" s="1"/>
  <c r="J18" i="3"/>
  <c r="J661" i="3" s="1"/>
  <c r="H18" i="3"/>
  <c r="H661" i="3" s="1"/>
  <c r="F18" i="3"/>
  <c r="F661" i="3" s="1"/>
  <c r="C18" i="3"/>
  <c r="B18" i="3"/>
  <c r="BC17" i="3"/>
  <c r="BC660" i="3" s="1"/>
  <c r="BB17" i="3"/>
  <c r="BB660" i="3" s="1"/>
  <c r="BA17" i="3"/>
  <c r="BA660" i="3" s="1"/>
  <c r="AZ17" i="3"/>
  <c r="AZ660" i="3" s="1"/>
  <c r="AY17" i="3"/>
  <c r="AY660" i="3" s="1"/>
  <c r="AX17" i="3"/>
  <c r="AX660" i="3" s="1"/>
  <c r="AW17" i="3"/>
  <c r="AW660" i="3" s="1"/>
  <c r="AV17" i="3"/>
  <c r="AV660" i="3" s="1"/>
  <c r="AU17" i="3"/>
  <c r="AU660" i="3" s="1"/>
  <c r="AT17" i="3"/>
  <c r="AT660" i="3" s="1"/>
  <c r="AS17" i="3"/>
  <c r="AS660" i="3" s="1"/>
  <c r="AR17" i="3"/>
  <c r="AR660" i="3" s="1"/>
  <c r="AQ17" i="3"/>
  <c r="AQ660" i="3" s="1"/>
  <c r="AP17" i="3"/>
  <c r="AP660" i="3" s="1"/>
  <c r="AO17" i="3"/>
  <c r="AO660" i="3" s="1"/>
  <c r="AN17" i="3"/>
  <c r="AN660" i="3" s="1"/>
  <c r="AM17" i="3"/>
  <c r="AM660" i="3" s="1"/>
  <c r="AL17" i="3"/>
  <c r="AL660" i="3" s="1"/>
  <c r="AK17" i="3"/>
  <c r="AK660" i="3" s="1"/>
  <c r="AJ17" i="3"/>
  <c r="AJ660" i="3" s="1"/>
  <c r="AI17" i="3"/>
  <c r="AI660" i="3" s="1"/>
  <c r="AH17" i="3"/>
  <c r="AH660" i="3" s="1"/>
  <c r="AG17" i="3"/>
  <c r="AG660" i="3" s="1"/>
  <c r="AF17" i="3"/>
  <c r="AF660" i="3" s="1"/>
  <c r="AE17" i="3"/>
  <c r="AE660" i="3" s="1"/>
  <c r="AD17" i="3"/>
  <c r="AD660" i="3" s="1"/>
  <c r="AC17" i="3"/>
  <c r="AC660" i="3" s="1"/>
  <c r="AB17" i="3"/>
  <c r="AB660" i="3" s="1"/>
  <c r="AA17" i="3"/>
  <c r="AA660" i="3" s="1"/>
  <c r="Z17" i="3"/>
  <c r="Z660" i="3" s="1"/>
  <c r="Y17" i="3"/>
  <c r="Y660" i="3" s="1"/>
  <c r="X17" i="3"/>
  <c r="X660" i="3" s="1"/>
  <c r="W17" i="3"/>
  <c r="W660" i="3" s="1"/>
  <c r="V17" i="3"/>
  <c r="V660" i="3" s="1"/>
  <c r="U17" i="3"/>
  <c r="U660" i="3" s="1"/>
  <c r="T17" i="3"/>
  <c r="T660" i="3" s="1"/>
  <c r="S17" i="3"/>
  <c r="S660" i="3" s="1"/>
  <c r="R17" i="3"/>
  <c r="R660" i="3" s="1"/>
  <c r="Q17" i="3"/>
  <c r="Q660" i="3" s="1"/>
  <c r="P17" i="3"/>
  <c r="P660" i="3" s="1"/>
  <c r="O17" i="3"/>
  <c r="O660" i="3" s="1"/>
  <c r="N17" i="3"/>
  <c r="N660" i="3" s="1"/>
  <c r="M17" i="3"/>
  <c r="M660" i="3" s="1"/>
  <c r="L17" i="3"/>
  <c r="L660" i="3" s="1"/>
  <c r="K17" i="3"/>
  <c r="K660" i="3" s="1"/>
  <c r="G17" i="3"/>
  <c r="G660" i="3" s="1"/>
  <c r="E17" i="3"/>
  <c r="D17" i="3"/>
  <c r="C17" i="3"/>
  <c r="B17" i="3"/>
  <c r="BC16" i="3"/>
  <c r="BC659" i="3" s="1"/>
  <c r="BB16" i="3"/>
  <c r="BB659" i="3" s="1"/>
  <c r="BA16" i="3"/>
  <c r="BA659" i="3" s="1"/>
  <c r="AZ16" i="3"/>
  <c r="AZ659" i="3" s="1"/>
  <c r="AY16" i="3"/>
  <c r="AY659" i="3" s="1"/>
  <c r="AX16" i="3"/>
  <c r="AX659" i="3" s="1"/>
  <c r="AW16" i="3"/>
  <c r="AW659" i="3" s="1"/>
  <c r="AV16" i="3"/>
  <c r="AV659" i="3" s="1"/>
  <c r="AU16" i="3"/>
  <c r="AU659" i="3" s="1"/>
  <c r="AT16" i="3"/>
  <c r="AT659" i="3" s="1"/>
  <c r="AS16" i="3"/>
  <c r="AS659" i="3" s="1"/>
  <c r="AR16" i="3"/>
  <c r="AR659" i="3" s="1"/>
  <c r="AQ16" i="3"/>
  <c r="AQ659" i="3" s="1"/>
  <c r="AP16" i="3"/>
  <c r="AP659" i="3" s="1"/>
  <c r="AO16" i="3"/>
  <c r="AO659" i="3" s="1"/>
  <c r="AN16" i="3"/>
  <c r="AN659" i="3" s="1"/>
  <c r="AM16" i="3"/>
  <c r="AM659" i="3" s="1"/>
  <c r="AL16" i="3"/>
  <c r="AL659" i="3" s="1"/>
  <c r="AK16" i="3"/>
  <c r="AK659" i="3" s="1"/>
  <c r="AJ16" i="3"/>
  <c r="AJ659" i="3" s="1"/>
  <c r="AI16" i="3"/>
  <c r="AI659" i="3" s="1"/>
  <c r="AH16" i="3"/>
  <c r="AH659" i="3" s="1"/>
  <c r="AG16" i="3"/>
  <c r="AG659" i="3" s="1"/>
  <c r="AF16" i="3"/>
  <c r="AF659" i="3" s="1"/>
  <c r="AE16" i="3"/>
  <c r="AE659" i="3" s="1"/>
  <c r="AD16" i="3"/>
  <c r="AD659" i="3" s="1"/>
  <c r="AC16" i="3"/>
  <c r="AC659" i="3" s="1"/>
  <c r="AB16" i="3"/>
  <c r="AB659" i="3" s="1"/>
  <c r="Z16" i="3"/>
  <c r="Z659" i="3" s="1"/>
  <c r="X16" i="3"/>
  <c r="X659" i="3" s="1"/>
  <c r="W16" i="3"/>
  <c r="W659" i="3" s="1"/>
  <c r="V16" i="3"/>
  <c r="V659" i="3" s="1"/>
  <c r="U16" i="3"/>
  <c r="U659" i="3" s="1"/>
  <c r="R16" i="3"/>
  <c r="R659" i="3" s="1"/>
  <c r="Q16" i="3"/>
  <c r="Q659" i="3" s="1"/>
  <c r="P16" i="3"/>
  <c r="P659" i="3" s="1"/>
  <c r="O16" i="3"/>
  <c r="O659" i="3" s="1"/>
  <c r="M16" i="3"/>
  <c r="M659" i="3" s="1"/>
  <c r="K16" i="3"/>
  <c r="K659" i="3" s="1"/>
  <c r="J16" i="3"/>
  <c r="J659" i="3" s="1"/>
  <c r="F16" i="3"/>
  <c r="F659" i="3" s="1"/>
  <c r="C16" i="3"/>
  <c r="B16" i="3"/>
  <c r="BC15" i="3"/>
  <c r="BC658" i="3" s="1"/>
  <c r="BB15" i="3"/>
  <c r="BB658" i="3" s="1"/>
  <c r="BA15" i="3"/>
  <c r="BA658" i="3" s="1"/>
  <c r="AZ15" i="3"/>
  <c r="AZ658" i="3" s="1"/>
  <c r="AY15" i="3"/>
  <c r="AY658" i="3" s="1"/>
  <c r="AX15" i="3"/>
  <c r="AX658" i="3" s="1"/>
  <c r="AW15" i="3"/>
  <c r="AW658" i="3" s="1"/>
  <c r="AV15" i="3"/>
  <c r="AV658" i="3" s="1"/>
  <c r="AU15" i="3"/>
  <c r="AU658" i="3" s="1"/>
  <c r="AT15" i="3"/>
  <c r="AT658" i="3" s="1"/>
  <c r="AS15" i="3"/>
  <c r="AS658" i="3" s="1"/>
  <c r="AR15" i="3"/>
  <c r="AR658" i="3" s="1"/>
  <c r="AQ15" i="3"/>
  <c r="AQ658" i="3" s="1"/>
  <c r="AP15" i="3"/>
  <c r="AP658" i="3" s="1"/>
  <c r="AO15" i="3"/>
  <c r="AO658" i="3" s="1"/>
  <c r="AN15" i="3"/>
  <c r="AN658" i="3" s="1"/>
  <c r="AM15" i="3"/>
  <c r="AM658" i="3" s="1"/>
  <c r="AL15" i="3"/>
  <c r="AL658" i="3" s="1"/>
  <c r="AK15" i="3"/>
  <c r="AK658" i="3" s="1"/>
  <c r="AJ15" i="3"/>
  <c r="AJ658" i="3" s="1"/>
  <c r="AI15" i="3"/>
  <c r="AI658" i="3" s="1"/>
  <c r="AH15" i="3"/>
  <c r="AH658" i="3" s="1"/>
  <c r="AG15" i="3"/>
  <c r="AG658" i="3" s="1"/>
  <c r="AF15" i="3"/>
  <c r="AF658" i="3" s="1"/>
  <c r="AE15" i="3"/>
  <c r="AE658" i="3" s="1"/>
  <c r="AD15" i="3"/>
  <c r="AD658" i="3" s="1"/>
  <c r="AC15" i="3"/>
  <c r="AC658" i="3" s="1"/>
  <c r="AB15" i="3"/>
  <c r="AB658" i="3" s="1"/>
  <c r="AA15" i="3"/>
  <c r="AA658" i="3" s="1"/>
  <c r="Z15" i="3"/>
  <c r="Z658" i="3" s="1"/>
  <c r="Y15" i="3"/>
  <c r="Y658" i="3" s="1"/>
  <c r="X15" i="3"/>
  <c r="X658" i="3" s="1"/>
  <c r="U15" i="3"/>
  <c r="U658" i="3" s="1"/>
  <c r="T15" i="3"/>
  <c r="T658" i="3" s="1"/>
  <c r="S15" i="3"/>
  <c r="S658" i="3" s="1"/>
  <c r="R15" i="3"/>
  <c r="R658" i="3" s="1"/>
  <c r="Q15" i="3"/>
  <c r="Q658" i="3" s="1"/>
  <c r="P15" i="3"/>
  <c r="P658" i="3" s="1"/>
  <c r="O15" i="3"/>
  <c r="O658" i="3" s="1"/>
  <c r="N15" i="3"/>
  <c r="N658" i="3" s="1"/>
  <c r="L15" i="3"/>
  <c r="L658" i="3" s="1"/>
  <c r="K15" i="3"/>
  <c r="K658" i="3" s="1"/>
  <c r="J15" i="3"/>
  <c r="J658" i="3" s="1"/>
  <c r="G15" i="3"/>
  <c r="G658" i="3" s="1"/>
  <c r="D15" i="3"/>
  <c r="B15" i="3"/>
  <c r="BC14" i="3"/>
  <c r="BC657" i="3" s="1"/>
  <c r="BB14" i="3"/>
  <c r="BB657" i="3" s="1"/>
  <c r="BA14" i="3"/>
  <c r="BA657" i="3" s="1"/>
  <c r="AZ14" i="3"/>
  <c r="AZ657" i="3" s="1"/>
  <c r="AY14" i="3"/>
  <c r="AY657" i="3" s="1"/>
  <c r="AX14" i="3"/>
  <c r="AX657" i="3" s="1"/>
  <c r="AW14" i="3"/>
  <c r="AW657" i="3" s="1"/>
  <c r="AV14" i="3"/>
  <c r="AV657" i="3" s="1"/>
  <c r="AU14" i="3"/>
  <c r="AU657" i="3" s="1"/>
  <c r="AT14" i="3"/>
  <c r="AT657" i="3" s="1"/>
  <c r="AS14" i="3"/>
  <c r="AS657" i="3" s="1"/>
  <c r="AR14" i="3"/>
  <c r="AR657" i="3" s="1"/>
  <c r="AQ14" i="3"/>
  <c r="AQ657" i="3" s="1"/>
  <c r="AP14" i="3"/>
  <c r="AP657" i="3" s="1"/>
  <c r="AO14" i="3"/>
  <c r="AO657" i="3" s="1"/>
  <c r="AN14" i="3"/>
  <c r="AN657" i="3" s="1"/>
  <c r="AM14" i="3"/>
  <c r="AM657" i="3" s="1"/>
  <c r="AL14" i="3"/>
  <c r="AL657" i="3" s="1"/>
  <c r="AK14" i="3"/>
  <c r="AK657" i="3" s="1"/>
  <c r="AJ14" i="3"/>
  <c r="AJ657" i="3" s="1"/>
  <c r="AI14" i="3"/>
  <c r="AI657" i="3" s="1"/>
  <c r="AH14" i="3"/>
  <c r="AH657" i="3" s="1"/>
  <c r="AG14" i="3"/>
  <c r="AG657" i="3" s="1"/>
  <c r="AF14" i="3"/>
  <c r="AF657" i="3" s="1"/>
  <c r="AE14" i="3"/>
  <c r="AE657" i="3" s="1"/>
  <c r="AD14" i="3"/>
  <c r="AD657" i="3" s="1"/>
  <c r="AC14" i="3"/>
  <c r="AC657" i="3" s="1"/>
  <c r="AB14" i="3"/>
  <c r="AB657" i="3" s="1"/>
  <c r="AA14" i="3"/>
  <c r="AA657" i="3" s="1"/>
  <c r="Z14" i="3"/>
  <c r="Z657" i="3" s="1"/>
  <c r="Y14" i="3"/>
  <c r="Y657" i="3" s="1"/>
  <c r="X14" i="3"/>
  <c r="X657" i="3" s="1"/>
  <c r="W14" i="3"/>
  <c r="W657" i="3" s="1"/>
  <c r="V14" i="3"/>
  <c r="V657" i="3" s="1"/>
  <c r="U14" i="3"/>
  <c r="U657" i="3" s="1"/>
  <c r="T14" i="3"/>
  <c r="T657" i="3" s="1"/>
  <c r="S14" i="3"/>
  <c r="S657" i="3" s="1"/>
  <c r="R14" i="3"/>
  <c r="R657" i="3" s="1"/>
  <c r="Q14" i="3"/>
  <c r="Q657" i="3" s="1"/>
  <c r="P14" i="3"/>
  <c r="P657" i="3" s="1"/>
  <c r="O14" i="3"/>
  <c r="O657" i="3" s="1"/>
  <c r="N14" i="3"/>
  <c r="N657" i="3" s="1"/>
  <c r="M14" i="3"/>
  <c r="M657" i="3" s="1"/>
  <c r="L14" i="3"/>
  <c r="L657" i="3" s="1"/>
  <c r="K14" i="3"/>
  <c r="K657" i="3" s="1"/>
  <c r="J14" i="3"/>
  <c r="J657" i="3" s="1"/>
  <c r="I14" i="3"/>
  <c r="I657" i="3" s="1"/>
  <c r="H14" i="3"/>
  <c r="H657" i="3" s="1"/>
  <c r="B14" i="3"/>
  <c r="BC13" i="3"/>
  <c r="BC656" i="3" s="1"/>
  <c r="BB13" i="3"/>
  <c r="BB656" i="3" s="1"/>
  <c r="BA13" i="3"/>
  <c r="BA656" i="3" s="1"/>
  <c r="AZ13" i="3"/>
  <c r="AZ656" i="3" s="1"/>
  <c r="AY13" i="3"/>
  <c r="AY656" i="3" s="1"/>
  <c r="AX13" i="3"/>
  <c r="AX656" i="3" s="1"/>
  <c r="AW13" i="3"/>
  <c r="AW656" i="3" s="1"/>
  <c r="AV13" i="3"/>
  <c r="AV656" i="3" s="1"/>
  <c r="AU13" i="3"/>
  <c r="AU656" i="3" s="1"/>
  <c r="AT13" i="3"/>
  <c r="AT656" i="3" s="1"/>
  <c r="AS13" i="3"/>
  <c r="AS656" i="3" s="1"/>
  <c r="AR13" i="3"/>
  <c r="AR656" i="3" s="1"/>
  <c r="AQ13" i="3"/>
  <c r="AQ656" i="3" s="1"/>
  <c r="AP13" i="3"/>
  <c r="AP656" i="3" s="1"/>
  <c r="AO13" i="3"/>
  <c r="AO656" i="3" s="1"/>
  <c r="AN13" i="3"/>
  <c r="AN656" i="3" s="1"/>
  <c r="AM13" i="3"/>
  <c r="AM656" i="3" s="1"/>
  <c r="AL13" i="3"/>
  <c r="AL656" i="3" s="1"/>
  <c r="AK13" i="3"/>
  <c r="AK656" i="3" s="1"/>
  <c r="AJ13" i="3"/>
  <c r="AJ656" i="3" s="1"/>
  <c r="AI13" i="3"/>
  <c r="AI656" i="3" s="1"/>
  <c r="AH13" i="3"/>
  <c r="AH656" i="3" s="1"/>
  <c r="AG13" i="3"/>
  <c r="AG656" i="3" s="1"/>
  <c r="AF13" i="3"/>
  <c r="AF656" i="3" s="1"/>
  <c r="AE13" i="3"/>
  <c r="AE656" i="3" s="1"/>
  <c r="AD13" i="3"/>
  <c r="AD656" i="3" s="1"/>
  <c r="AC13" i="3"/>
  <c r="AC656" i="3" s="1"/>
  <c r="AB13" i="3"/>
  <c r="AB656" i="3" s="1"/>
  <c r="AA13" i="3"/>
  <c r="AA656" i="3" s="1"/>
  <c r="Z13" i="3"/>
  <c r="Z656" i="3" s="1"/>
  <c r="Y13" i="3"/>
  <c r="Y656" i="3" s="1"/>
  <c r="X13" i="3"/>
  <c r="X656" i="3" s="1"/>
  <c r="U13" i="3"/>
  <c r="U656" i="3" s="1"/>
  <c r="T13" i="3"/>
  <c r="T656" i="3" s="1"/>
  <c r="R13" i="3"/>
  <c r="R656" i="3" s="1"/>
  <c r="Q13" i="3"/>
  <c r="Q656" i="3" s="1"/>
  <c r="P13" i="3"/>
  <c r="P656" i="3" s="1"/>
  <c r="O13" i="3"/>
  <c r="O656" i="3" s="1"/>
  <c r="N13" i="3"/>
  <c r="N656" i="3" s="1"/>
  <c r="M13" i="3"/>
  <c r="M656" i="3" s="1"/>
  <c r="K13" i="3"/>
  <c r="K656" i="3" s="1"/>
  <c r="J13" i="3"/>
  <c r="J656" i="3" s="1"/>
  <c r="I13" i="3"/>
  <c r="I656" i="3" s="1"/>
  <c r="D13" i="3"/>
  <c r="C13" i="3"/>
  <c r="BC12" i="3"/>
  <c r="BC655" i="3" s="1"/>
  <c r="BB12" i="3"/>
  <c r="BB655" i="3" s="1"/>
  <c r="BA12" i="3"/>
  <c r="BA655" i="3" s="1"/>
  <c r="AZ12" i="3"/>
  <c r="AZ655" i="3" s="1"/>
  <c r="AY12" i="3"/>
  <c r="AY655" i="3" s="1"/>
  <c r="AX12" i="3"/>
  <c r="AX655" i="3" s="1"/>
  <c r="AW12" i="3"/>
  <c r="AW655" i="3" s="1"/>
  <c r="AV12" i="3"/>
  <c r="AV655" i="3" s="1"/>
  <c r="AU12" i="3"/>
  <c r="AU655" i="3" s="1"/>
  <c r="AT12" i="3"/>
  <c r="AT655" i="3" s="1"/>
  <c r="AS12" i="3"/>
  <c r="AS655" i="3" s="1"/>
  <c r="AR12" i="3"/>
  <c r="AR655" i="3" s="1"/>
  <c r="AQ12" i="3"/>
  <c r="AQ655" i="3" s="1"/>
  <c r="AP12" i="3"/>
  <c r="AP655" i="3" s="1"/>
  <c r="AO12" i="3"/>
  <c r="AO655" i="3" s="1"/>
  <c r="AN12" i="3"/>
  <c r="AN655" i="3" s="1"/>
  <c r="AM12" i="3"/>
  <c r="AM655" i="3" s="1"/>
  <c r="AL12" i="3"/>
  <c r="AL655" i="3" s="1"/>
  <c r="AK12" i="3"/>
  <c r="AK655" i="3" s="1"/>
  <c r="AJ12" i="3"/>
  <c r="AJ655" i="3" s="1"/>
  <c r="AI12" i="3"/>
  <c r="AI655" i="3" s="1"/>
  <c r="AH12" i="3"/>
  <c r="AH655" i="3" s="1"/>
  <c r="AG12" i="3"/>
  <c r="AG655" i="3" s="1"/>
  <c r="AF12" i="3"/>
  <c r="AF655" i="3" s="1"/>
  <c r="AE12" i="3"/>
  <c r="AE655" i="3" s="1"/>
  <c r="AD12" i="3"/>
  <c r="AD655" i="3" s="1"/>
  <c r="AC12" i="3"/>
  <c r="AC655" i="3" s="1"/>
  <c r="AB12" i="3"/>
  <c r="AB655" i="3" s="1"/>
  <c r="AA12" i="3"/>
  <c r="AA655" i="3" s="1"/>
  <c r="Z12" i="3"/>
  <c r="Z655" i="3" s="1"/>
  <c r="Y12" i="3"/>
  <c r="Y655" i="3" s="1"/>
  <c r="X12" i="3"/>
  <c r="X655" i="3" s="1"/>
  <c r="W12" i="3"/>
  <c r="W655" i="3" s="1"/>
  <c r="V12" i="3"/>
  <c r="V655" i="3" s="1"/>
  <c r="U12" i="3"/>
  <c r="U655" i="3" s="1"/>
  <c r="T12" i="3"/>
  <c r="T655" i="3" s="1"/>
  <c r="S12" i="3"/>
  <c r="S655" i="3" s="1"/>
  <c r="R12" i="3"/>
  <c r="R655" i="3" s="1"/>
  <c r="Q12" i="3"/>
  <c r="Q655" i="3" s="1"/>
  <c r="P12" i="3"/>
  <c r="P655" i="3" s="1"/>
  <c r="O12" i="3"/>
  <c r="O655" i="3" s="1"/>
  <c r="N12" i="3"/>
  <c r="N655" i="3" s="1"/>
  <c r="M12" i="3"/>
  <c r="M655" i="3" s="1"/>
  <c r="J12" i="3"/>
  <c r="J655" i="3" s="1"/>
  <c r="F12" i="3"/>
  <c r="F655" i="3" s="1"/>
  <c r="E12" i="3"/>
  <c r="D12" i="3"/>
  <c r="C12" i="3"/>
  <c r="B12" i="3"/>
  <c r="BC11" i="3"/>
  <c r="BC654" i="3" s="1"/>
  <c r="BB11" i="3"/>
  <c r="BB654" i="3" s="1"/>
  <c r="BA11" i="3"/>
  <c r="BA654" i="3" s="1"/>
  <c r="AZ11" i="3"/>
  <c r="AZ654" i="3" s="1"/>
  <c r="AY11" i="3"/>
  <c r="AY654" i="3" s="1"/>
  <c r="AX11" i="3"/>
  <c r="AX654" i="3" s="1"/>
  <c r="AW11" i="3"/>
  <c r="AW654" i="3" s="1"/>
  <c r="AV11" i="3"/>
  <c r="AV654" i="3" s="1"/>
  <c r="AU11" i="3"/>
  <c r="AU654" i="3" s="1"/>
  <c r="AT11" i="3"/>
  <c r="AT654" i="3" s="1"/>
  <c r="AS11" i="3"/>
  <c r="AS654" i="3" s="1"/>
  <c r="AR11" i="3"/>
  <c r="AR654" i="3" s="1"/>
  <c r="AQ11" i="3"/>
  <c r="AQ654" i="3" s="1"/>
  <c r="AP11" i="3"/>
  <c r="AP654" i="3" s="1"/>
  <c r="AO11" i="3"/>
  <c r="AO654" i="3" s="1"/>
  <c r="AN11" i="3"/>
  <c r="AN654" i="3" s="1"/>
  <c r="AM11" i="3"/>
  <c r="AM654" i="3" s="1"/>
  <c r="AL11" i="3"/>
  <c r="AL654" i="3" s="1"/>
  <c r="AK11" i="3"/>
  <c r="AK654" i="3" s="1"/>
  <c r="AJ11" i="3"/>
  <c r="AJ654" i="3" s="1"/>
  <c r="AI11" i="3"/>
  <c r="AI654" i="3" s="1"/>
  <c r="AH11" i="3"/>
  <c r="AH654" i="3" s="1"/>
  <c r="AG11" i="3"/>
  <c r="AG654" i="3" s="1"/>
  <c r="AF11" i="3"/>
  <c r="AF654" i="3" s="1"/>
  <c r="AE11" i="3"/>
  <c r="AE654" i="3" s="1"/>
  <c r="AD11" i="3"/>
  <c r="AD654" i="3" s="1"/>
  <c r="AC11" i="3"/>
  <c r="AC654" i="3" s="1"/>
  <c r="AB11" i="3"/>
  <c r="AB654" i="3" s="1"/>
  <c r="AA11" i="3"/>
  <c r="AA654" i="3" s="1"/>
  <c r="Z11" i="3"/>
  <c r="Z654" i="3" s="1"/>
  <c r="Y11" i="3"/>
  <c r="Y654" i="3" s="1"/>
  <c r="X11" i="3"/>
  <c r="X654" i="3" s="1"/>
  <c r="W11" i="3"/>
  <c r="W654" i="3" s="1"/>
  <c r="V11" i="3"/>
  <c r="V654" i="3" s="1"/>
  <c r="U11" i="3"/>
  <c r="U654" i="3" s="1"/>
  <c r="T11" i="3"/>
  <c r="T654" i="3" s="1"/>
  <c r="S11" i="3"/>
  <c r="S654" i="3" s="1"/>
  <c r="R11" i="3"/>
  <c r="R654" i="3" s="1"/>
  <c r="Q11" i="3"/>
  <c r="Q654" i="3" s="1"/>
  <c r="O11" i="3"/>
  <c r="O654" i="3" s="1"/>
  <c r="N11" i="3"/>
  <c r="N654" i="3" s="1"/>
  <c r="M11" i="3"/>
  <c r="M654" i="3" s="1"/>
  <c r="J11" i="3"/>
  <c r="J654" i="3" s="1"/>
  <c r="F11" i="3"/>
  <c r="F654" i="3" s="1"/>
  <c r="C11" i="3"/>
  <c r="B11" i="3"/>
  <c r="BC10" i="3"/>
  <c r="BC653" i="3" s="1"/>
  <c r="BB10" i="3"/>
  <c r="BB653" i="3" s="1"/>
  <c r="BA10" i="3"/>
  <c r="BA653" i="3" s="1"/>
  <c r="AZ10" i="3"/>
  <c r="AZ653" i="3" s="1"/>
  <c r="AY10" i="3"/>
  <c r="AY653" i="3" s="1"/>
  <c r="AX10" i="3"/>
  <c r="AX653" i="3" s="1"/>
  <c r="AW10" i="3"/>
  <c r="AW653" i="3" s="1"/>
  <c r="AV10" i="3"/>
  <c r="AV653" i="3" s="1"/>
  <c r="AU10" i="3"/>
  <c r="AU653" i="3" s="1"/>
  <c r="AT10" i="3"/>
  <c r="AT653" i="3" s="1"/>
  <c r="AS10" i="3"/>
  <c r="AS653" i="3" s="1"/>
  <c r="AR10" i="3"/>
  <c r="AR653" i="3" s="1"/>
  <c r="AQ10" i="3"/>
  <c r="AQ653" i="3" s="1"/>
  <c r="AP10" i="3"/>
  <c r="AP653" i="3" s="1"/>
  <c r="AO10" i="3"/>
  <c r="AO653" i="3" s="1"/>
  <c r="AN10" i="3"/>
  <c r="AN653" i="3" s="1"/>
  <c r="AM10" i="3"/>
  <c r="AM653" i="3" s="1"/>
  <c r="AL10" i="3"/>
  <c r="AL653" i="3" s="1"/>
  <c r="AK10" i="3"/>
  <c r="AK653" i="3" s="1"/>
  <c r="AJ10" i="3"/>
  <c r="AJ653" i="3" s="1"/>
  <c r="AI10" i="3"/>
  <c r="AI653" i="3" s="1"/>
  <c r="AH10" i="3"/>
  <c r="AH653" i="3" s="1"/>
  <c r="AG10" i="3"/>
  <c r="AG653" i="3" s="1"/>
  <c r="AC10" i="3"/>
  <c r="AC653" i="3" s="1"/>
  <c r="AA10" i="3"/>
  <c r="AA653" i="3" s="1"/>
  <c r="Y10" i="3"/>
  <c r="Y653" i="3" s="1"/>
  <c r="X10" i="3"/>
  <c r="X653" i="3" s="1"/>
  <c r="W10" i="3"/>
  <c r="W653" i="3" s="1"/>
  <c r="U10" i="3"/>
  <c r="U653" i="3" s="1"/>
  <c r="T10" i="3"/>
  <c r="T653" i="3" s="1"/>
  <c r="R10" i="3"/>
  <c r="R653" i="3" s="1"/>
  <c r="Q10" i="3"/>
  <c r="Q653" i="3" s="1"/>
  <c r="O10" i="3"/>
  <c r="O653" i="3" s="1"/>
  <c r="N10" i="3"/>
  <c r="N653" i="3" s="1"/>
  <c r="M10" i="3"/>
  <c r="M653" i="3" s="1"/>
  <c r="I10" i="3"/>
  <c r="I653" i="3" s="1"/>
  <c r="C10" i="3"/>
  <c r="B10" i="3"/>
  <c r="BC9" i="3"/>
  <c r="BC652" i="3" s="1"/>
  <c r="BB9" i="3"/>
  <c r="BB652" i="3" s="1"/>
  <c r="BA9" i="3"/>
  <c r="BA652" i="3" s="1"/>
  <c r="AZ9" i="3"/>
  <c r="AZ652" i="3" s="1"/>
  <c r="AY9" i="3"/>
  <c r="AY652" i="3" s="1"/>
  <c r="AX9" i="3"/>
  <c r="AX652" i="3" s="1"/>
  <c r="AW9" i="3"/>
  <c r="AW652" i="3" s="1"/>
  <c r="AV9" i="3"/>
  <c r="AV652" i="3" s="1"/>
  <c r="AU9" i="3"/>
  <c r="AU652" i="3" s="1"/>
  <c r="AT9" i="3"/>
  <c r="AT652" i="3" s="1"/>
  <c r="AS9" i="3"/>
  <c r="AS652" i="3" s="1"/>
  <c r="AR9" i="3"/>
  <c r="AR652" i="3" s="1"/>
  <c r="AQ9" i="3"/>
  <c r="AQ652" i="3" s="1"/>
  <c r="AP9" i="3"/>
  <c r="AP652" i="3" s="1"/>
  <c r="AO9" i="3"/>
  <c r="AO652" i="3" s="1"/>
  <c r="AN9" i="3"/>
  <c r="AN652" i="3" s="1"/>
  <c r="AM9" i="3"/>
  <c r="AM652" i="3" s="1"/>
  <c r="AL9" i="3"/>
  <c r="AL652" i="3" s="1"/>
  <c r="AK9" i="3"/>
  <c r="AK652" i="3" s="1"/>
  <c r="AJ9" i="3"/>
  <c r="AJ652" i="3" s="1"/>
  <c r="AI9" i="3"/>
  <c r="AI652" i="3" s="1"/>
  <c r="AH9" i="3"/>
  <c r="AH652" i="3" s="1"/>
  <c r="AG9" i="3"/>
  <c r="AG652" i="3" s="1"/>
  <c r="AF9" i="3"/>
  <c r="AF652" i="3" s="1"/>
  <c r="AE9" i="3"/>
  <c r="AE652" i="3" s="1"/>
  <c r="AD9" i="3"/>
  <c r="AD652" i="3" s="1"/>
  <c r="AC9" i="3"/>
  <c r="AC652" i="3" s="1"/>
  <c r="AB9" i="3"/>
  <c r="AB652" i="3" s="1"/>
  <c r="AA9" i="3"/>
  <c r="AA652" i="3" s="1"/>
  <c r="Z9" i="3"/>
  <c r="Z652" i="3" s="1"/>
  <c r="Y9" i="3"/>
  <c r="Y652" i="3" s="1"/>
  <c r="X9" i="3"/>
  <c r="X652" i="3" s="1"/>
  <c r="W9" i="3"/>
  <c r="W652" i="3" s="1"/>
  <c r="V9" i="3"/>
  <c r="V652" i="3" s="1"/>
  <c r="U9" i="3"/>
  <c r="U652" i="3" s="1"/>
  <c r="T9" i="3"/>
  <c r="T652" i="3" s="1"/>
  <c r="S9" i="3"/>
  <c r="S652" i="3" s="1"/>
  <c r="R9" i="3"/>
  <c r="R652" i="3" s="1"/>
  <c r="Q9" i="3"/>
  <c r="Q652" i="3" s="1"/>
  <c r="P9" i="3"/>
  <c r="P652" i="3" s="1"/>
  <c r="O9" i="3"/>
  <c r="O652" i="3" s="1"/>
  <c r="N9" i="3"/>
  <c r="N652" i="3" s="1"/>
  <c r="M9" i="3"/>
  <c r="M652" i="3" s="1"/>
  <c r="L9" i="3"/>
  <c r="L652" i="3" s="1"/>
  <c r="K9" i="3"/>
  <c r="K652" i="3" s="1"/>
  <c r="H9" i="3"/>
  <c r="H652" i="3" s="1"/>
  <c r="G9" i="3"/>
  <c r="G652" i="3" s="1"/>
  <c r="F9" i="3"/>
  <c r="F652" i="3" s="1"/>
  <c r="D9" i="3"/>
  <c r="BC8" i="3"/>
  <c r="BC651" i="3" s="1"/>
  <c r="BB8" i="3"/>
  <c r="BB651" i="3" s="1"/>
  <c r="BA8" i="3"/>
  <c r="BA651" i="3" s="1"/>
  <c r="AZ8" i="3"/>
  <c r="AZ651" i="3" s="1"/>
  <c r="AY8" i="3"/>
  <c r="AY651" i="3" s="1"/>
  <c r="AX8" i="3"/>
  <c r="AX651" i="3" s="1"/>
  <c r="AW8" i="3"/>
  <c r="AW651" i="3" s="1"/>
  <c r="AV8" i="3"/>
  <c r="AV651" i="3" s="1"/>
  <c r="AU8" i="3"/>
  <c r="AU651" i="3" s="1"/>
  <c r="AT8" i="3"/>
  <c r="AT651" i="3" s="1"/>
  <c r="AS8" i="3"/>
  <c r="AS651" i="3" s="1"/>
  <c r="AR8" i="3"/>
  <c r="AR651" i="3" s="1"/>
  <c r="AQ8" i="3"/>
  <c r="AQ651" i="3" s="1"/>
  <c r="AP8" i="3"/>
  <c r="AP651" i="3" s="1"/>
  <c r="AO8" i="3"/>
  <c r="AO651" i="3" s="1"/>
  <c r="AN8" i="3"/>
  <c r="AN651" i="3" s="1"/>
  <c r="AM8" i="3"/>
  <c r="AM651" i="3" s="1"/>
  <c r="AL8" i="3"/>
  <c r="AL651" i="3" s="1"/>
  <c r="AK8" i="3"/>
  <c r="AK651" i="3" s="1"/>
  <c r="AJ8" i="3"/>
  <c r="AJ651" i="3" s="1"/>
  <c r="AI8" i="3"/>
  <c r="AI651" i="3" s="1"/>
  <c r="AH8" i="3"/>
  <c r="AH651" i="3" s="1"/>
  <c r="AG8" i="3"/>
  <c r="AG651" i="3" s="1"/>
  <c r="AF8" i="3"/>
  <c r="AF651" i="3" s="1"/>
  <c r="AE8" i="3"/>
  <c r="AE651" i="3" s="1"/>
  <c r="AD8" i="3"/>
  <c r="AD651" i="3" s="1"/>
  <c r="AC8" i="3"/>
  <c r="AC651" i="3" s="1"/>
  <c r="AB8" i="3"/>
  <c r="AB651" i="3" s="1"/>
  <c r="AA8" i="3"/>
  <c r="AA651" i="3" s="1"/>
  <c r="Z8" i="3"/>
  <c r="Z651" i="3" s="1"/>
  <c r="Y8" i="3"/>
  <c r="Y651" i="3" s="1"/>
  <c r="X8" i="3"/>
  <c r="X651" i="3" s="1"/>
  <c r="W8" i="3"/>
  <c r="W651" i="3" s="1"/>
  <c r="V8" i="3"/>
  <c r="V651" i="3" s="1"/>
  <c r="U8" i="3"/>
  <c r="U651" i="3" s="1"/>
  <c r="T8" i="3"/>
  <c r="T651" i="3" s="1"/>
  <c r="S8" i="3"/>
  <c r="S651" i="3" s="1"/>
  <c r="R8" i="3"/>
  <c r="R651" i="3" s="1"/>
  <c r="Q8" i="3"/>
  <c r="Q651" i="3" s="1"/>
  <c r="P8" i="3"/>
  <c r="P651" i="3" s="1"/>
  <c r="O8" i="3"/>
  <c r="O651" i="3" s="1"/>
  <c r="N8" i="3"/>
  <c r="N651" i="3" s="1"/>
  <c r="M8" i="3"/>
  <c r="M651" i="3" s="1"/>
  <c r="L8" i="3"/>
  <c r="L651" i="3" s="1"/>
  <c r="K8" i="3"/>
  <c r="K651" i="3" s="1"/>
  <c r="J8" i="3"/>
  <c r="J651" i="3" s="1"/>
  <c r="G8" i="3"/>
  <c r="G651" i="3" s="1"/>
  <c r="BC7" i="3"/>
  <c r="BC650" i="3" s="1"/>
  <c r="BB7" i="3"/>
  <c r="BB650" i="3" s="1"/>
  <c r="BA7" i="3"/>
  <c r="BA650" i="3" s="1"/>
  <c r="AZ7" i="3"/>
  <c r="AZ650" i="3" s="1"/>
  <c r="AY7" i="3"/>
  <c r="AY650" i="3" s="1"/>
  <c r="AX7" i="3"/>
  <c r="AX650" i="3" s="1"/>
  <c r="AW7" i="3"/>
  <c r="AW650" i="3" s="1"/>
  <c r="AV7" i="3"/>
  <c r="AV650" i="3" s="1"/>
  <c r="AU7" i="3"/>
  <c r="AU650" i="3" s="1"/>
  <c r="AT7" i="3"/>
  <c r="AT650" i="3" s="1"/>
  <c r="AS7" i="3"/>
  <c r="AS650" i="3" s="1"/>
  <c r="AR7" i="3"/>
  <c r="AR650" i="3" s="1"/>
  <c r="AQ7" i="3"/>
  <c r="AQ650" i="3" s="1"/>
  <c r="AP7" i="3"/>
  <c r="AP650" i="3" s="1"/>
  <c r="AO7" i="3"/>
  <c r="AO650" i="3" s="1"/>
  <c r="AN7" i="3"/>
  <c r="AN650" i="3" s="1"/>
  <c r="AM7" i="3"/>
  <c r="AM650" i="3" s="1"/>
  <c r="AL7" i="3"/>
  <c r="AL650" i="3" s="1"/>
  <c r="AK7" i="3"/>
  <c r="AK650" i="3" s="1"/>
  <c r="AJ7" i="3"/>
  <c r="AJ650" i="3" s="1"/>
  <c r="AI7" i="3"/>
  <c r="AI650" i="3" s="1"/>
  <c r="AH7" i="3"/>
  <c r="AH650" i="3" s="1"/>
  <c r="AG7" i="3"/>
  <c r="AG650" i="3" s="1"/>
  <c r="AF7" i="3"/>
  <c r="AF650" i="3" s="1"/>
  <c r="AE7" i="3"/>
  <c r="AE650" i="3" s="1"/>
  <c r="AD7" i="3"/>
  <c r="AD650" i="3" s="1"/>
  <c r="AC7" i="3"/>
  <c r="AC650" i="3" s="1"/>
  <c r="AB7" i="3"/>
  <c r="AB650" i="3" s="1"/>
  <c r="AA7" i="3"/>
  <c r="AA650" i="3" s="1"/>
  <c r="Z7" i="3"/>
  <c r="Z650" i="3" s="1"/>
  <c r="Y7" i="3"/>
  <c r="Y650" i="3" s="1"/>
  <c r="X7" i="3"/>
  <c r="X650" i="3" s="1"/>
  <c r="V7" i="3"/>
  <c r="V650" i="3" s="1"/>
  <c r="U7" i="3"/>
  <c r="U650" i="3" s="1"/>
  <c r="S7" i="3"/>
  <c r="S650" i="3" s="1"/>
  <c r="R7" i="3"/>
  <c r="R650" i="3" s="1"/>
  <c r="O7" i="3"/>
  <c r="O650" i="3" s="1"/>
  <c r="N7" i="3"/>
  <c r="N650" i="3" s="1"/>
  <c r="M7" i="3"/>
  <c r="M650" i="3" s="1"/>
  <c r="L7" i="3"/>
  <c r="L650" i="3" s="1"/>
  <c r="J7" i="3"/>
  <c r="J650" i="3" s="1"/>
  <c r="F7" i="3"/>
  <c r="F650" i="3" s="1"/>
  <c r="BC6" i="3"/>
  <c r="BC649" i="3" s="1"/>
  <c r="BB6" i="3"/>
  <c r="BB649" i="3" s="1"/>
  <c r="BA6" i="3"/>
  <c r="BA649" i="3" s="1"/>
  <c r="AZ6" i="3"/>
  <c r="AZ649" i="3" s="1"/>
  <c r="AY6" i="3"/>
  <c r="AY649" i="3" s="1"/>
  <c r="AX6" i="3"/>
  <c r="AX649" i="3" s="1"/>
  <c r="AW6" i="3"/>
  <c r="AW649" i="3" s="1"/>
  <c r="AV6" i="3"/>
  <c r="AV649" i="3" s="1"/>
  <c r="AU6" i="3"/>
  <c r="AU649" i="3" s="1"/>
  <c r="AT6" i="3"/>
  <c r="AT649" i="3" s="1"/>
  <c r="AS6" i="3"/>
  <c r="AS649" i="3" s="1"/>
  <c r="AR6" i="3"/>
  <c r="AR649" i="3" s="1"/>
  <c r="AQ6" i="3"/>
  <c r="AQ649" i="3" s="1"/>
  <c r="AP6" i="3"/>
  <c r="AP649" i="3" s="1"/>
  <c r="AO6" i="3"/>
  <c r="AO649" i="3" s="1"/>
  <c r="AN6" i="3"/>
  <c r="AN649" i="3" s="1"/>
  <c r="AM6" i="3"/>
  <c r="AM649" i="3" s="1"/>
  <c r="AL6" i="3"/>
  <c r="AL649" i="3" s="1"/>
  <c r="AK6" i="3"/>
  <c r="AK649" i="3" s="1"/>
  <c r="AJ6" i="3"/>
  <c r="AJ649" i="3" s="1"/>
  <c r="AI6" i="3"/>
  <c r="AI649" i="3" s="1"/>
  <c r="AH6" i="3"/>
  <c r="AH649" i="3" s="1"/>
  <c r="AG6" i="3"/>
  <c r="AG649" i="3" s="1"/>
  <c r="AF6" i="3"/>
  <c r="AF649" i="3" s="1"/>
  <c r="AE6" i="3"/>
  <c r="AE649" i="3" s="1"/>
  <c r="AD6" i="3"/>
  <c r="AD649" i="3" s="1"/>
  <c r="AC6" i="3"/>
  <c r="AC649" i="3" s="1"/>
  <c r="AB6" i="3"/>
  <c r="AB649" i="3" s="1"/>
  <c r="AA6" i="3"/>
  <c r="AA649" i="3" s="1"/>
  <c r="Z6" i="3"/>
  <c r="Z649" i="3" s="1"/>
  <c r="Y6" i="3"/>
  <c r="Y649" i="3" s="1"/>
  <c r="X6" i="3"/>
  <c r="X649" i="3" s="1"/>
  <c r="W6" i="3"/>
  <c r="W649" i="3" s="1"/>
  <c r="V6" i="3"/>
  <c r="V649" i="3" s="1"/>
  <c r="T6" i="3"/>
  <c r="T649" i="3" s="1"/>
  <c r="O6" i="3"/>
  <c r="O649" i="3" s="1"/>
  <c r="J6" i="3"/>
  <c r="J649" i="3" s="1"/>
  <c r="F6" i="3"/>
  <c r="F649" i="3" s="1"/>
  <c r="C6" i="3"/>
  <c r="B6" i="3"/>
  <c r="BC5" i="3"/>
  <c r="BC648" i="3" s="1"/>
  <c r="BB5" i="3"/>
  <c r="BB648" i="3" s="1"/>
  <c r="BA5" i="3"/>
  <c r="BA648" i="3" s="1"/>
  <c r="AZ5" i="3"/>
  <c r="AZ648" i="3" s="1"/>
  <c r="AY5" i="3"/>
  <c r="AY648" i="3" s="1"/>
  <c r="AX5" i="3"/>
  <c r="AX648" i="3" s="1"/>
  <c r="AW5" i="3"/>
  <c r="AW648" i="3" s="1"/>
  <c r="AV5" i="3"/>
  <c r="AV648" i="3" s="1"/>
  <c r="AU5" i="3"/>
  <c r="AU648" i="3" s="1"/>
  <c r="AT5" i="3"/>
  <c r="AT648" i="3" s="1"/>
  <c r="AS5" i="3"/>
  <c r="AS648" i="3" s="1"/>
  <c r="AR5" i="3"/>
  <c r="AR648" i="3" s="1"/>
  <c r="AQ5" i="3"/>
  <c r="AQ648" i="3" s="1"/>
  <c r="AP5" i="3"/>
  <c r="AP648" i="3" s="1"/>
  <c r="AO5" i="3"/>
  <c r="AO648" i="3" s="1"/>
  <c r="AN5" i="3"/>
  <c r="AN648" i="3" s="1"/>
  <c r="AM5" i="3"/>
  <c r="AM648" i="3" s="1"/>
  <c r="AL5" i="3"/>
  <c r="AL648" i="3" s="1"/>
  <c r="AK5" i="3"/>
  <c r="AK648" i="3" s="1"/>
  <c r="AJ5" i="3"/>
  <c r="AJ648" i="3" s="1"/>
  <c r="AI5" i="3"/>
  <c r="AI648" i="3" s="1"/>
  <c r="AH5" i="3"/>
  <c r="AH648" i="3" s="1"/>
  <c r="AG5" i="3"/>
  <c r="AG648" i="3" s="1"/>
  <c r="AF5" i="3"/>
  <c r="AF648" i="3" s="1"/>
  <c r="AE5" i="3"/>
  <c r="AE648" i="3" s="1"/>
  <c r="AD5" i="3"/>
  <c r="AD648" i="3" s="1"/>
  <c r="AC5" i="3"/>
  <c r="AC648" i="3" s="1"/>
  <c r="AB5" i="3"/>
  <c r="AB648" i="3" s="1"/>
  <c r="AA5" i="3"/>
  <c r="AA648" i="3" s="1"/>
  <c r="Z5" i="3"/>
  <c r="Z648" i="3" s="1"/>
  <c r="Y5" i="3"/>
  <c r="Y648" i="3" s="1"/>
  <c r="X5" i="3"/>
  <c r="X648" i="3" s="1"/>
  <c r="W5" i="3"/>
  <c r="W648" i="3" s="1"/>
  <c r="V5" i="3"/>
  <c r="V648" i="3" s="1"/>
  <c r="U5" i="3"/>
  <c r="U648" i="3" s="1"/>
  <c r="T5" i="3"/>
  <c r="T648" i="3" s="1"/>
  <c r="S5" i="3"/>
  <c r="S648" i="3" s="1"/>
  <c r="R5" i="3"/>
  <c r="R648" i="3" s="1"/>
  <c r="Q5" i="3"/>
  <c r="Q648" i="3" s="1"/>
  <c r="P5" i="3"/>
  <c r="P648" i="3" s="1"/>
  <c r="O5" i="3"/>
  <c r="O648" i="3" s="1"/>
  <c r="N5" i="3"/>
  <c r="N648" i="3" s="1"/>
  <c r="M5" i="3"/>
  <c r="M648" i="3" s="1"/>
  <c r="K5" i="3"/>
  <c r="K648" i="3" s="1"/>
  <c r="G5" i="3"/>
  <c r="G648" i="3" s="1"/>
  <c r="F5" i="3"/>
  <c r="F648" i="3" s="1"/>
  <c r="C5" i="3"/>
  <c r="B5" i="3"/>
  <c r="BC4" i="3"/>
  <c r="BC647" i="3" s="1"/>
  <c r="BB4" i="3"/>
  <c r="BB647" i="3" s="1"/>
  <c r="BA4" i="3"/>
  <c r="BA647" i="3" s="1"/>
  <c r="AZ4" i="3"/>
  <c r="AZ647" i="3" s="1"/>
  <c r="AY4" i="3"/>
  <c r="AY647" i="3" s="1"/>
  <c r="AX4" i="3"/>
  <c r="AX647" i="3" s="1"/>
  <c r="AW4" i="3"/>
  <c r="AW647" i="3" s="1"/>
  <c r="AV4" i="3"/>
  <c r="AV647" i="3" s="1"/>
  <c r="AU4" i="3"/>
  <c r="AU647" i="3" s="1"/>
  <c r="AT4" i="3"/>
  <c r="AT647" i="3" s="1"/>
  <c r="AS4" i="3"/>
  <c r="AS647" i="3" s="1"/>
  <c r="AR4" i="3"/>
  <c r="AR647" i="3" s="1"/>
  <c r="AQ4" i="3"/>
  <c r="AQ647" i="3" s="1"/>
  <c r="AP4" i="3"/>
  <c r="AP647" i="3" s="1"/>
  <c r="AO4" i="3"/>
  <c r="AO647" i="3" s="1"/>
  <c r="AN4" i="3"/>
  <c r="AN647" i="3" s="1"/>
  <c r="AM4" i="3"/>
  <c r="AM647" i="3" s="1"/>
  <c r="AL4" i="3"/>
  <c r="AL647" i="3" s="1"/>
  <c r="AK4" i="3"/>
  <c r="AK647" i="3" s="1"/>
  <c r="AJ4" i="3"/>
  <c r="AJ647" i="3" s="1"/>
  <c r="AI4" i="3"/>
  <c r="AI647" i="3" s="1"/>
  <c r="AH4" i="3"/>
  <c r="AH647" i="3" s="1"/>
  <c r="AG4" i="3"/>
  <c r="AG647" i="3" s="1"/>
  <c r="AF4" i="3"/>
  <c r="AF647" i="3" s="1"/>
  <c r="AE4" i="3"/>
  <c r="AE647" i="3" s="1"/>
  <c r="AD4" i="3"/>
  <c r="AD647" i="3" s="1"/>
  <c r="AC4" i="3"/>
  <c r="AC647" i="3" s="1"/>
  <c r="AB4" i="3"/>
  <c r="AB647" i="3" s="1"/>
  <c r="AA4" i="3"/>
  <c r="AA647" i="3" s="1"/>
  <c r="Z4" i="3"/>
  <c r="Z647" i="3" s="1"/>
  <c r="Y4" i="3"/>
  <c r="Y647" i="3" s="1"/>
  <c r="X4" i="3"/>
  <c r="X647" i="3" s="1"/>
  <c r="W4" i="3"/>
  <c r="W647" i="3" s="1"/>
  <c r="V4" i="3"/>
  <c r="V647" i="3" s="1"/>
  <c r="U4" i="3"/>
  <c r="U647" i="3" s="1"/>
  <c r="T4" i="3"/>
  <c r="T647" i="3" s="1"/>
  <c r="S4" i="3"/>
  <c r="S647" i="3" s="1"/>
  <c r="R4" i="3"/>
  <c r="R647" i="3" s="1"/>
  <c r="Q4" i="3"/>
  <c r="Q647" i="3" s="1"/>
  <c r="P4" i="3"/>
  <c r="P647" i="3" s="1"/>
  <c r="O4" i="3"/>
  <c r="O647" i="3" s="1"/>
  <c r="N4" i="3"/>
  <c r="N647" i="3" s="1"/>
  <c r="M4" i="3"/>
  <c r="M647" i="3" s="1"/>
  <c r="L4" i="3"/>
  <c r="L647" i="3" s="1"/>
  <c r="K4" i="3"/>
  <c r="K647" i="3" s="1"/>
  <c r="J4" i="3"/>
  <c r="J647" i="3" s="1"/>
  <c r="F4" i="3"/>
  <c r="F647" i="3" s="1"/>
  <c r="BC3" i="3"/>
  <c r="BC646" i="3" s="1"/>
  <c r="BB3" i="3"/>
  <c r="BB646" i="3" s="1"/>
  <c r="BA3" i="3"/>
  <c r="BA646" i="3" s="1"/>
  <c r="AZ3" i="3"/>
  <c r="AZ646" i="3" s="1"/>
  <c r="AY3" i="3"/>
  <c r="AY646" i="3" s="1"/>
  <c r="AX3" i="3"/>
  <c r="AX646" i="3" s="1"/>
  <c r="AW3" i="3"/>
  <c r="AW646" i="3" s="1"/>
  <c r="AV3" i="3"/>
  <c r="AV646" i="3" s="1"/>
  <c r="AU3" i="3"/>
  <c r="AU646" i="3" s="1"/>
  <c r="AT3" i="3"/>
  <c r="AT646" i="3" s="1"/>
  <c r="AS3" i="3"/>
  <c r="AS646" i="3" s="1"/>
  <c r="AR3" i="3"/>
  <c r="AR646" i="3" s="1"/>
  <c r="AQ3" i="3"/>
  <c r="AQ646" i="3" s="1"/>
  <c r="AP3" i="3"/>
  <c r="AP646" i="3" s="1"/>
  <c r="AO3" i="3"/>
  <c r="AO646" i="3" s="1"/>
  <c r="AN3" i="3"/>
  <c r="AN646" i="3" s="1"/>
  <c r="AM3" i="3"/>
  <c r="AM646" i="3" s="1"/>
  <c r="AL3" i="3"/>
  <c r="AL646" i="3" s="1"/>
  <c r="AK3" i="3"/>
  <c r="AK646" i="3" s="1"/>
  <c r="AJ3" i="3"/>
  <c r="AJ646" i="3" s="1"/>
  <c r="AI3" i="3"/>
  <c r="AI646" i="3" s="1"/>
  <c r="AH3" i="3"/>
  <c r="AH646" i="3" s="1"/>
  <c r="AG3" i="3"/>
  <c r="AG646" i="3" s="1"/>
  <c r="AF3" i="3"/>
  <c r="AF646" i="3" s="1"/>
  <c r="AE3" i="3"/>
  <c r="AE646" i="3" s="1"/>
  <c r="AD3" i="3"/>
  <c r="AD646" i="3" s="1"/>
  <c r="AC3" i="3"/>
  <c r="AC646" i="3" s="1"/>
  <c r="AB3" i="3"/>
  <c r="AB646" i="3" s="1"/>
  <c r="AA3" i="3"/>
  <c r="AA646" i="3" s="1"/>
  <c r="Z3" i="3"/>
  <c r="Z646" i="3" s="1"/>
  <c r="Y3" i="3"/>
  <c r="Y646" i="3" s="1"/>
  <c r="X3" i="3"/>
  <c r="X646" i="3" s="1"/>
  <c r="W3" i="3"/>
  <c r="W646" i="3" s="1"/>
  <c r="V3" i="3"/>
  <c r="V646" i="3" s="1"/>
  <c r="U3" i="3"/>
  <c r="U646" i="3" s="1"/>
  <c r="O3" i="3"/>
  <c r="O646" i="3" s="1"/>
  <c r="N3" i="3"/>
  <c r="N646" i="3" s="1"/>
  <c r="J3" i="3"/>
  <c r="J646" i="3" s="1"/>
  <c r="F3" i="3"/>
  <c r="F646" i="3" s="1"/>
  <c r="BC2" i="3"/>
  <c r="BC645" i="3" s="1"/>
  <c r="BB2" i="3"/>
  <c r="BB645" i="3" s="1"/>
  <c r="J55" i="2"/>
  <c r="I55" i="2"/>
  <c r="H55" i="2"/>
  <c r="K55" i="2" s="1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K49" i="2" s="1"/>
  <c r="J48" i="2"/>
  <c r="I48" i="2"/>
  <c r="H48" i="2"/>
  <c r="J47" i="2"/>
  <c r="I47" i="2"/>
  <c r="H47" i="2"/>
  <c r="K47" i="2" s="1"/>
  <c r="J46" i="2"/>
  <c r="I46" i="2"/>
  <c r="K46" i="2" s="1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K39" i="2" s="1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K33" i="2" s="1"/>
  <c r="J32" i="2"/>
  <c r="I32" i="2"/>
  <c r="H32" i="2"/>
  <c r="J31" i="2"/>
  <c r="I31" i="2"/>
  <c r="H31" i="2"/>
  <c r="K31" i="2" s="1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K26" i="2" s="1"/>
  <c r="H26" i="2"/>
  <c r="J25" i="2"/>
  <c r="I25" i="2"/>
  <c r="H25" i="2"/>
  <c r="J24" i="2"/>
  <c r="I24" i="2"/>
  <c r="H24" i="2"/>
  <c r="J23" i="2"/>
  <c r="I23" i="2"/>
  <c r="H23" i="2"/>
  <c r="K23" i="2" s="1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K17" i="2" s="1"/>
  <c r="J16" i="2"/>
  <c r="I16" i="2"/>
  <c r="H16" i="2"/>
  <c r="J15" i="2"/>
  <c r="I15" i="2"/>
  <c r="H15" i="2"/>
  <c r="K15" i="2" s="1"/>
  <c r="J14" i="2"/>
  <c r="I14" i="2"/>
  <c r="K14" i="2" s="1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K7" i="2" s="1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2155" i="1"/>
  <c r="G2154" i="1"/>
  <c r="G2153" i="1"/>
  <c r="G2152" i="1"/>
  <c r="G2143" i="1"/>
  <c r="G2134" i="1"/>
  <c r="D2134" i="1"/>
  <c r="G2133" i="1"/>
  <c r="D2133" i="1"/>
  <c r="G2132" i="1"/>
  <c r="D2132" i="1"/>
  <c r="G2131" i="1"/>
  <c r="D2131" i="1"/>
  <c r="G2130" i="1"/>
  <c r="D2130" i="1"/>
  <c r="G2129" i="1"/>
  <c r="D2129" i="1"/>
  <c r="G2128" i="1"/>
  <c r="D2128" i="1"/>
  <c r="G2127" i="1"/>
  <c r="D2127" i="1"/>
  <c r="G2126" i="1"/>
  <c r="D2126" i="1"/>
  <c r="G2125" i="1"/>
  <c r="D2125" i="1"/>
  <c r="G2124" i="1"/>
  <c r="D2124" i="1"/>
  <c r="G2123" i="1"/>
  <c r="D2123" i="1"/>
  <c r="G2122" i="1"/>
  <c r="D2122" i="1"/>
  <c r="G2121" i="1"/>
  <c r="D2121" i="1"/>
  <c r="D2120" i="1"/>
  <c r="G2119" i="1"/>
  <c r="D2119" i="1"/>
  <c r="G2118" i="1"/>
  <c r="D2118" i="1"/>
  <c r="G2117" i="1"/>
  <c r="G2116" i="1"/>
  <c r="D2116" i="1"/>
  <c r="G2115" i="1"/>
  <c r="D2115" i="1"/>
  <c r="G2114" i="1"/>
  <c r="D2114" i="1"/>
  <c r="G2113" i="1"/>
  <c r="D2113" i="1"/>
  <c r="G2112" i="1"/>
  <c r="D2112" i="1"/>
  <c r="G2111" i="1"/>
  <c r="D2111" i="1"/>
  <c r="G2110" i="1"/>
  <c r="D2110" i="1"/>
  <c r="G2109" i="1"/>
  <c r="D2109" i="1"/>
  <c r="G2108" i="1"/>
  <c r="D2108" i="1"/>
  <c r="G2107" i="1"/>
  <c r="D2107" i="1"/>
  <c r="G2106" i="1"/>
  <c r="D2106" i="1"/>
  <c r="G2105" i="1"/>
  <c r="D2105" i="1"/>
  <c r="D2104" i="1"/>
  <c r="G2103" i="1"/>
  <c r="D2103" i="1"/>
  <c r="G2102" i="1"/>
  <c r="D2102" i="1"/>
  <c r="G2101" i="1"/>
  <c r="D2101" i="1"/>
  <c r="G2100" i="1"/>
  <c r="D2100" i="1"/>
  <c r="G2099" i="1"/>
  <c r="D2099" i="1"/>
  <c r="G2098" i="1"/>
  <c r="D2098" i="1"/>
  <c r="G2097" i="1"/>
  <c r="D2097" i="1"/>
  <c r="G2096" i="1"/>
  <c r="D2096" i="1"/>
  <c r="G2095" i="1"/>
  <c r="D2095" i="1"/>
  <c r="G2094" i="1"/>
  <c r="D2094" i="1"/>
  <c r="G2093" i="1"/>
  <c r="D2093" i="1"/>
  <c r="D2092" i="1"/>
  <c r="G2091" i="1"/>
  <c r="D2091" i="1"/>
  <c r="G2090" i="1"/>
  <c r="D2090" i="1"/>
  <c r="G2089" i="1"/>
  <c r="D2089" i="1"/>
  <c r="G2088" i="1"/>
  <c r="D2088" i="1"/>
  <c r="G2087" i="1"/>
  <c r="D2087" i="1"/>
  <c r="G2086" i="1"/>
  <c r="D2086" i="1"/>
  <c r="G2085" i="1"/>
  <c r="D2085" i="1"/>
  <c r="G2084" i="1"/>
  <c r="D2084" i="1"/>
  <c r="D2083" i="1"/>
  <c r="G2082" i="1"/>
  <c r="D2082" i="1"/>
  <c r="G2081" i="1"/>
  <c r="D2081" i="1"/>
  <c r="G2080" i="1"/>
  <c r="D2080" i="1"/>
  <c r="G2079" i="1"/>
  <c r="D2079" i="1"/>
  <c r="G2078" i="1"/>
  <c r="D2078" i="1"/>
  <c r="G2077" i="1"/>
  <c r="D2077" i="1"/>
  <c r="G2076" i="1"/>
  <c r="D2076" i="1"/>
  <c r="G2075" i="1"/>
  <c r="D2075" i="1"/>
  <c r="G2074" i="1"/>
  <c r="D2074" i="1"/>
  <c r="G2073" i="1"/>
  <c r="D2073" i="1"/>
  <c r="G2072" i="1"/>
  <c r="D2072" i="1"/>
  <c r="G2071" i="1"/>
  <c r="D2071" i="1"/>
  <c r="G2070" i="1"/>
  <c r="BC170" i="3" s="1"/>
  <c r="BC813" i="3" s="1"/>
  <c r="D2070" i="1"/>
  <c r="G2069" i="1"/>
  <c r="D2069" i="1"/>
  <c r="G2068" i="1"/>
  <c r="D2068" i="1"/>
  <c r="G2067" i="1"/>
  <c r="D2067" i="1"/>
  <c r="G2066" i="1"/>
  <c r="D2066" i="1"/>
  <c r="G2065" i="1"/>
  <c r="D2065" i="1"/>
  <c r="G2064" i="1"/>
  <c r="D2064" i="1"/>
  <c r="G2063" i="1"/>
  <c r="D2063" i="1"/>
  <c r="G2062" i="1"/>
  <c r="BC171" i="3" s="1"/>
  <c r="BC814" i="3" s="1"/>
  <c r="D2062" i="1"/>
  <c r="G2061" i="1"/>
  <c r="BC404" i="3"/>
  <c r="BD404" i="3" s="1"/>
  <c r="D2061" i="1"/>
  <c r="G2060" i="1"/>
  <c r="D2060" i="1"/>
  <c r="G2059" i="1"/>
  <c r="D2059" i="1"/>
  <c r="D2058" i="1"/>
  <c r="G2057" i="1"/>
  <c r="D2057" i="1"/>
  <c r="D2056" i="1"/>
  <c r="G2055" i="1"/>
  <c r="D2055" i="1"/>
  <c r="G2054" i="1"/>
  <c r="D2054" i="1"/>
  <c r="D2053" i="1"/>
  <c r="G2052" i="1"/>
  <c r="D2052" i="1"/>
  <c r="G2051" i="1"/>
  <c r="D2051" i="1"/>
  <c r="G2050" i="1"/>
  <c r="D2050" i="1"/>
  <c r="D2049" i="1"/>
  <c r="G2048" i="1"/>
  <c r="D2048" i="1"/>
  <c r="G2047" i="1"/>
  <c r="D2047" i="1"/>
  <c r="G2046" i="1"/>
  <c r="D2046" i="1"/>
  <c r="G2045" i="1"/>
  <c r="D2045" i="1"/>
  <c r="G2044" i="1"/>
  <c r="D2044" i="1"/>
  <c r="G2043" i="1"/>
  <c r="D2043" i="1"/>
  <c r="G2042" i="1"/>
  <c r="D2042" i="1"/>
  <c r="G2041" i="1"/>
  <c r="D2041" i="1"/>
  <c r="G2040" i="1"/>
  <c r="D2040" i="1"/>
  <c r="G2039" i="1"/>
  <c r="D2039" i="1"/>
  <c r="G2038" i="1"/>
  <c r="D2038" i="1"/>
  <c r="G2037" i="1"/>
  <c r="D2037" i="1"/>
  <c r="G2036" i="1"/>
  <c r="D2036" i="1"/>
  <c r="G2035" i="1"/>
  <c r="D2035" i="1"/>
  <c r="G2034" i="1"/>
  <c r="D2034" i="1"/>
  <c r="G2033" i="1"/>
  <c r="D2033" i="1"/>
  <c r="G2032" i="1"/>
  <c r="D2032" i="1"/>
  <c r="G2031" i="1"/>
  <c r="D2031" i="1"/>
  <c r="G2030" i="1"/>
  <c r="D2030" i="1"/>
  <c r="G2029" i="1"/>
  <c r="D2029" i="1"/>
  <c r="G2028" i="1"/>
  <c r="D2028" i="1"/>
  <c r="G2027" i="1"/>
  <c r="D2027" i="1"/>
  <c r="G2026" i="1"/>
  <c r="D2026" i="1"/>
  <c r="G2025" i="1"/>
  <c r="D2025" i="1"/>
  <c r="G2024" i="1"/>
  <c r="D2024" i="1"/>
  <c r="G2023" i="1"/>
  <c r="D2023" i="1"/>
  <c r="G2022" i="1"/>
  <c r="BC201" i="3" s="1"/>
  <c r="BD201" i="3" s="1"/>
  <c r="D2022" i="1"/>
  <c r="G2021" i="1"/>
  <c r="BC186" i="3" s="1"/>
  <c r="BC829" i="3" s="1"/>
  <c r="D2021" i="1"/>
  <c r="G2020" i="1"/>
  <c r="BC187" i="3" s="1"/>
  <c r="BC830" i="3" s="1"/>
  <c r="D2020" i="1"/>
  <c r="G2019" i="1"/>
  <c r="D2019" i="1"/>
  <c r="G2018" i="1"/>
  <c r="D2018" i="1"/>
  <c r="G2017" i="1"/>
  <c r="D2017" i="1"/>
  <c r="G2016" i="1"/>
  <c r="D2016" i="1"/>
  <c r="G2015" i="1"/>
  <c r="D2015" i="1"/>
  <c r="G2014" i="1"/>
  <c r="D2014" i="1"/>
  <c r="G2013" i="1"/>
  <c r="D2013" i="1"/>
  <c r="G2012" i="1"/>
  <c r="D2012" i="1"/>
  <c r="G2011" i="1"/>
  <c r="D2011" i="1"/>
  <c r="G2010" i="1"/>
  <c r="D2010" i="1"/>
  <c r="G2009" i="1"/>
  <c r="D2009" i="1"/>
  <c r="G2008" i="1"/>
  <c r="D2008" i="1"/>
  <c r="G2007" i="1"/>
  <c r="D2007" i="1"/>
  <c r="G2006" i="1"/>
  <c r="D2006" i="1"/>
  <c r="G2005" i="1"/>
  <c r="D2005" i="1"/>
  <c r="G2004" i="1"/>
  <c r="D2004" i="1"/>
  <c r="G2003" i="1"/>
  <c r="D2003" i="1"/>
  <c r="G2002" i="1"/>
  <c r="D2002" i="1"/>
  <c r="G2001" i="1"/>
  <c r="D2001" i="1"/>
  <c r="G2000" i="1"/>
  <c r="D2000" i="1"/>
  <c r="G1999" i="1"/>
  <c r="D1999" i="1"/>
  <c r="G1998" i="1"/>
  <c r="D1998" i="1"/>
  <c r="G1997" i="1"/>
  <c r="D1997" i="1"/>
  <c r="G1996" i="1"/>
  <c r="D1996" i="1"/>
  <c r="G1995" i="1"/>
  <c r="D1995" i="1"/>
  <c r="G1994" i="1"/>
  <c r="D1994" i="1"/>
  <c r="G1993" i="1"/>
  <c r="D1993" i="1"/>
  <c r="G1992" i="1"/>
  <c r="D1992" i="1"/>
  <c r="G1991" i="1"/>
  <c r="D1991" i="1"/>
  <c r="G1990" i="1"/>
  <c r="D1990" i="1"/>
  <c r="G1989" i="1"/>
  <c r="D1989" i="1"/>
  <c r="G1988" i="1"/>
  <c r="D1988" i="1"/>
  <c r="G1987" i="1"/>
  <c r="D1987" i="1"/>
  <c r="G1986" i="1"/>
  <c r="D1986" i="1"/>
  <c r="G1985" i="1"/>
  <c r="D1985" i="1"/>
  <c r="G1984" i="1"/>
  <c r="D1984" i="1"/>
  <c r="G1983" i="1"/>
  <c r="D1983" i="1"/>
  <c r="G1982" i="1"/>
  <c r="D1982" i="1"/>
  <c r="G1981" i="1"/>
  <c r="D1981" i="1"/>
  <c r="G1980" i="1"/>
  <c r="D1980" i="1"/>
  <c r="G1979" i="1"/>
  <c r="D1979" i="1"/>
  <c r="G1978" i="1"/>
  <c r="D1978" i="1"/>
  <c r="G1977" i="1"/>
  <c r="D1977" i="1"/>
  <c r="G1976" i="1"/>
  <c r="D1976" i="1"/>
  <c r="G1975" i="1"/>
  <c r="BC184" i="3" s="1"/>
  <c r="BC827" i="3" s="1"/>
  <c r="D1975" i="1"/>
  <c r="G1974" i="1"/>
  <c r="D1974" i="1"/>
  <c r="G1973" i="1"/>
  <c r="D1973" i="1"/>
  <c r="G1972" i="1"/>
  <c r="D1972" i="1"/>
  <c r="G1971" i="1"/>
  <c r="D1971" i="1"/>
  <c r="G1970" i="1"/>
  <c r="D1970" i="1"/>
  <c r="G1969" i="1"/>
  <c r="D1969" i="1"/>
  <c r="G1968" i="1"/>
  <c r="D1968" i="1"/>
  <c r="G1967" i="1"/>
  <c r="D1967" i="1"/>
  <c r="G1966" i="1"/>
  <c r="D1966" i="1"/>
  <c r="G1965" i="1"/>
  <c r="D1965" i="1"/>
  <c r="G1964" i="1"/>
  <c r="BC382" i="3"/>
  <c r="BD382" i="3" s="1"/>
  <c r="D1964" i="1"/>
  <c r="G1963" i="1"/>
  <c r="D1963" i="1"/>
  <c r="G1962" i="1"/>
  <c r="D1962" i="1"/>
  <c r="G1961" i="1"/>
  <c r="D1961" i="1"/>
  <c r="G1960" i="1"/>
  <c r="D1960" i="1"/>
  <c r="G1959" i="1"/>
  <c r="D1959" i="1"/>
  <c r="G1958" i="1"/>
  <c r="D1958" i="1"/>
  <c r="G1957" i="1"/>
  <c r="D1957" i="1"/>
  <c r="G1956" i="1"/>
  <c r="D1956" i="1"/>
  <c r="G1955" i="1"/>
  <c r="BC410" i="3"/>
  <c r="BD410" i="3" s="1"/>
  <c r="D1955" i="1"/>
  <c r="G1954" i="1"/>
  <c r="D1954" i="1"/>
  <c r="G1953" i="1"/>
  <c r="D1953" i="1"/>
  <c r="G1952" i="1"/>
  <c r="BC407" i="3"/>
  <c r="BD407" i="3" s="1"/>
  <c r="D1952" i="1"/>
  <c r="G1951" i="1"/>
  <c r="D1951" i="1"/>
  <c r="G1950" i="1"/>
  <c r="D1950" i="1"/>
  <c r="G1949" i="1"/>
  <c r="D1949" i="1"/>
  <c r="G1948" i="1"/>
  <c r="D1948" i="1"/>
  <c r="G1947" i="1"/>
  <c r="D1947" i="1"/>
  <c r="G1946" i="1"/>
  <c r="D1946" i="1"/>
  <c r="G1945" i="1"/>
  <c r="D1945" i="1"/>
  <c r="G1944" i="1"/>
  <c r="D1944" i="1"/>
  <c r="G1943" i="1"/>
  <c r="D1943" i="1"/>
  <c r="G1942" i="1"/>
  <c r="D1942" i="1"/>
  <c r="G1941" i="1"/>
  <c r="D1941" i="1"/>
  <c r="G1940" i="1"/>
  <c r="D1940" i="1"/>
  <c r="G1939" i="1"/>
  <c r="D1939" i="1"/>
  <c r="G1938" i="1"/>
  <c r="D1938" i="1"/>
  <c r="G1937" i="1"/>
  <c r="D1937" i="1"/>
  <c r="G1936" i="1"/>
  <c r="D1936" i="1"/>
  <c r="G1935" i="1"/>
  <c r="D1935" i="1"/>
  <c r="G1934" i="1"/>
  <c r="D1934" i="1"/>
  <c r="G1933" i="1"/>
  <c r="D1933" i="1"/>
  <c r="G1932" i="1"/>
  <c r="BB184" i="3" s="1"/>
  <c r="BB827" i="3" s="1"/>
  <c r="D1932" i="1"/>
  <c r="G1931" i="1"/>
  <c r="BB191" i="3" s="1"/>
  <c r="BB834" i="3" s="1"/>
  <c r="BD834" i="3" s="1"/>
  <c r="D1931" i="1"/>
  <c r="G1930" i="1"/>
  <c r="BB167" i="3" s="1"/>
  <c r="BB810" i="3" s="1"/>
  <c r="D1930" i="1"/>
  <c r="G1929" i="1"/>
  <c r="BB190" i="3" s="1"/>
  <c r="BB833" i="3" s="1"/>
  <c r="D1929" i="1"/>
  <c r="G1928" i="1"/>
  <c r="BB189" i="3" s="1"/>
  <c r="BB832" i="3" s="1"/>
  <c r="BD832" i="3" s="1"/>
  <c r="D1928" i="1"/>
  <c r="G1927" i="1"/>
  <c r="D1927" i="1"/>
  <c r="G1926" i="1"/>
  <c r="D1926" i="1"/>
  <c r="G1925" i="1"/>
  <c r="D1925" i="1"/>
  <c r="G1924" i="1"/>
  <c r="D1924" i="1"/>
  <c r="G1923" i="1"/>
  <c r="D1923" i="1"/>
  <c r="G1922" i="1"/>
  <c r="D1922" i="1"/>
  <c r="G1921" i="1"/>
  <c r="D1921" i="1"/>
  <c r="G1920" i="1"/>
  <c r="D1920" i="1"/>
  <c r="G1919" i="1"/>
  <c r="D1919" i="1"/>
  <c r="G1918" i="1"/>
  <c r="D1918" i="1"/>
  <c r="G1917" i="1"/>
  <c r="D1917" i="1"/>
  <c r="G1916" i="1"/>
  <c r="D1916" i="1"/>
  <c r="G1915" i="1"/>
  <c r="D1915" i="1"/>
  <c r="G1914" i="1"/>
  <c r="D1914" i="1"/>
  <c r="G1913" i="1"/>
  <c r="D1913" i="1"/>
  <c r="G1912" i="1"/>
  <c r="D1912" i="1"/>
  <c r="G1911" i="1"/>
  <c r="D1911" i="1"/>
  <c r="G1910" i="1"/>
  <c r="BC154" i="3" s="1"/>
  <c r="BC797" i="3" s="1"/>
  <c r="D1910" i="1"/>
  <c r="G1909" i="1"/>
  <c r="D1909" i="1"/>
  <c r="G1908" i="1"/>
  <c r="D1908" i="1"/>
  <c r="G1907" i="1"/>
  <c r="BA96" i="3" s="1"/>
  <c r="BA739" i="3" s="1"/>
  <c r="D1907" i="1"/>
  <c r="G1906" i="1"/>
  <c r="BC416" i="3"/>
  <c r="BD416" i="3" s="1"/>
  <c r="D1906" i="1"/>
  <c r="G1905" i="1"/>
  <c r="D1905" i="1"/>
  <c r="G1904" i="1"/>
  <c r="D1904" i="1"/>
  <c r="G1903" i="1"/>
  <c r="D1903" i="1"/>
  <c r="G1902" i="1"/>
  <c r="D1902" i="1"/>
  <c r="G1901" i="1"/>
  <c r="D1901" i="1"/>
  <c r="G1900" i="1"/>
  <c r="D1900" i="1"/>
  <c r="G1899" i="1"/>
  <c r="BC172" i="3" s="1"/>
  <c r="BC815" i="3" s="1"/>
  <c r="D1899" i="1"/>
  <c r="G1898" i="1"/>
  <c r="D1898" i="1"/>
  <c r="G1897" i="1"/>
  <c r="D1897" i="1"/>
  <c r="G1896" i="1"/>
  <c r="D1896" i="1"/>
  <c r="G1895" i="1"/>
  <c r="BA184" i="3" s="1"/>
  <c r="BA827" i="3" s="1"/>
  <c r="D1895" i="1"/>
  <c r="G1894" i="1"/>
  <c r="D1894" i="1"/>
  <c r="G1893" i="1"/>
  <c r="BB102" i="3" s="1"/>
  <c r="BB745" i="3" s="1"/>
  <c r="D1893" i="1"/>
  <c r="G1892" i="1"/>
  <c r="D1892" i="1"/>
  <c r="G1891" i="1"/>
  <c r="D1891" i="1"/>
  <c r="G1890" i="1"/>
  <c r="D1890" i="1"/>
  <c r="G1889" i="1"/>
  <c r="BA182" i="3" s="1"/>
  <c r="D1889" i="1"/>
  <c r="G1888" i="1"/>
  <c r="BA178" i="3" s="1"/>
  <c r="D1888" i="1"/>
  <c r="G1887" i="1"/>
  <c r="BB181" i="3" s="1"/>
  <c r="BB824" i="3" s="1"/>
  <c r="BD824" i="3" s="1"/>
  <c r="D1887" i="1"/>
  <c r="G1886" i="1"/>
  <c r="BB176" i="3" s="1"/>
  <c r="BB819" i="3" s="1"/>
  <c r="D1886" i="1"/>
  <c r="G1885" i="1"/>
  <c r="BA185" i="3" s="1"/>
  <c r="D1885" i="1"/>
  <c r="G1884" i="1"/>
  <c r="BB136" i="3" s="1"/>
  <c r="BB779" i="3" s="1"/>
  <c r="D1884" i="1"/>
  <c r="G1883" i="1"/>
  <c r="D1883" i="1"/>
  <c r="G1882" i="1"/>
  <c r="D1882" i="1"/>
  <c r="G1881" i="1"/>
  <c r="D1881" i="1"/>
  <c r="G1880" i="1"/>
  <c r="D1880" i="1"/>
  <c r="G1879" i="1"/>
  <c r="AZ184" i="3" s="1"/>
  <c r="AZ827" i="3" s="1"/>
  <c r="D1879" i="1"/>
  <c r="G1878" i="1"/>
  <c r="AZ183" i="3" s="1"/>
  <c r="D1878" i="1"/>
  <c r="G1877" i="1"/>
  <c r="D1877" i="1"/>
  <c r="G1876" i="1"/>
  <c r="D1876" i="1"/>
  <c r="G1875" i="1"/>
  <c r="D1875" i="1"/>
  <c r="G1874" i="1"/>
  <c r="D1874" i="1"/>
  <c r="G1873" i="1"/>
  <c r="BA172" i="3" s="1"/>
  <c r="BA815" i="3" s="1"/>
  <c r="D1873" i="1"/>
  <c r="G1872" i="1"/>
  <c r="D1872" i="1"/>
  <c r="G1871" i="1"/>
  <c r="D1871" i="1"/>
  <c r="G1870" i="1"/>
  <c r="BB92" i="3" s="1"/>
  <c r="BB735" i="3" s="1"/>
  <c r="D1870" i="1"/>
  <c r="G1869" i="1"/>
  <c r="AZ182" i="3" s="1"/>
  <c r="AZ825" i="3" s="1"/>
  <c r="D1869" i="1"/>
  <c r="G1868" i="1"/>
  <c r="D1868" i="1"/>
  <c r="G1867" i="1"/>
  <c r="BA75" i="3" s="1"/>
  <c r="BA718" i="3" s="1"/>
  <c r="D1867" i="1"/>
  <c r="G1866" i="1"/>
  <c r="AZ75" i="3" s="1"/>
  <c r="AZ718" i="3" s="1"/>
  <c r="D1866" i="1"/>
  <c r="G1865" i="1"/>
  <c r="D1865" i="1"/>
  <c r="G1864" i="1"/>
  <c r="BC114" i="3" s="1"/>
  <c r="BC757" i="3" s="1"/>
  <c r="D1864" i="1"/>
  <c r="G1863" i="1"/>
  <c r="BA136" i="3" s="1"/>
  <c r="BA779" i="3" s="1"/>
  <c r="D1863" i="1"/>
  <c r="G1862" i="1"/>
  <c r="D1862" i="1"/>
  <c r="G1861" i="1"/>
  <c r="BA171" i="3" s="1"/>
  <c r="BA814" i="3" s="1"/>
  <c r="D1861" i="1"/>
  <c r="G1860" i="1"/>
  <c r="BB173" i="3" s="1"/>
  <c r="BB816" i="3" s="1"/>
  <c r="D1860" i="1"/>
  <c r="G1859" i="1"/>
  <c r="BB175" i="3" s="1"/>
  <c r="BB818" i="3" s="1"/>
  <c r="D1859" i="1"/>
  <c r="G1858" i="1"/>
  <c r="D1858" i="1"/>
  <c r="G1857" i="1"/>
  <c r="D1857" i="1"/>
  <c r="G1856" i="1"/>
  <c r="D1856" i="1"/>
  <c r="G1855" i="1"/>
  <c r="D1855" i="1"/>
  <c r="G1854" i="1"/>
  <c r="D1854" i="1"/>
  <c r="G1853" i="1"/>
  <c r="D1853" i="1"/>
  <c r="G1852" i="1"/>
  <c r="D1852" i="1"/>
  <c r="G1851" i="1"/>
  <c r="BC329" i="3"/>
  <c r="BD329" i="3" s="1"/>
  <c r="D1851" i="1"/>
  <c r="G1850" i="1"/>
  <c r="D1850" i="1"/>
  <c r="G1849" i="1"/>
  <c r="D1849" i="1"/>
  <c r="G1848" i="1"/>
  <c r="AZ178" i="3" s="1"/>
  <c r="D1848" i="1"/>
  <c r="G1847" i="1"/>
  <c r="D1847" i="1"/>
  <c r="G1846" i="1"/>
  <c r="AZ180" i="3" s="1"/>
  <c r="AZ823" i="3" s="1"/>
  <c r="D1846" i="1"/>
  <c r="G1845" i="1"/>
  <c r="D1845" i="1"/>
  <c r="G1844" i="1"/>
  <c r="D1844" i="1"/>
  <c r="G1843" i="1"/>
  <c r="D1843" i="1"/>
  <c r="G1842" i="1"/>
  <c r="D1842" i="1"/>
  <c r="G1841" i="1"/>
  <c r="D1841" i="1"/>
  <c r="G1840" i="1"/>
  <c r="BA180" i="3" s="1"/>
  <c r="BA823" i="3" s="1"/>
  <c r="D1840" i="1"/>
  <c r="G1839" i="1"/>
  <c r="D1839" i="1"/>
  <c r="G1838" i="1"/>
  <c r="D1838" i="1"/>
  <c r="G1837" i="1"/>
  <c r="BA177" i="3" s="1"/>
  <c r="BD177" i="3" s="1"/>
  <c r="D1837" i="1"/>
  <c r="G1836" i="1"/>
  <c r="AZ176" i="3" s="1"/>
  <c r="AZ819" i="3" s="1"/>
  <c r="D1836" i="1"/>
  <c r="G1835" i="1"/>
  <c r="D1835" i="1"/>
  <c r="G1834" i="1"/>
  <c r="D1834" i="1"/>
  <c r="G1833" i="1"/>
  <c r="D1833" i="1"/>
  <c r="G1832" i="1"/>
  <c r="AZ175" i="3" s="1"/>
  <c r="AZ818" i="3" s="1"/>
  <c r="D1832" i="1"/>
  <c r="G1831" i="1"/>
  <c r="D1831" i="1"/>
  <c r="G1830" i="1"/>
  <c r="D1830" i="1"/>
  <c r="G1829" i="1"/>
  <c r="D1829" i="1"/>
  <c r="G1828" i="1"/>
  <c r="D1828" i="1"/>
  <c r="G1827" i="1"/>
  <c r="D1827" i="1"/>
  <c r="G1826" i="1"/>
  <c r="D1826" i="1"/>
  <c r="G1825" i="1"/>
  <c r="D1825" i="1"/>
  <c r="G1824" i="1"/>
  <c r="AZ173" i="3" s="1"/>
  <c r="AZ816" i="3" s="1"/>
  <c r="D1824" i="1"/>
  <c r="G1823" i="1"/>
  <c r="D1823" i="1"/>
  <c r="G1822" i="1"/>
  <c r="D1822" i="1"/>
  <c r="G1821" i="1"/>
  <c r="D1821" i="1"/>
  <c r="G1820" i="1"/>
  <c r="D1820" i="1"/>
  <c r="G1819" i="1"/>
  <c r="D1819" i="1"/>
  <c r="G1818" i="1"/>
  <c r="D1818" i="1"/>
  <c r="G1817" i="1"/>
  <c r="D1817" i="1"/>
  <c r="G1816" i="1"/>
  <c r="D1816" i="1"/>
  <c r="G1815" i="1"/>
  <c r="D1815" i="1"/>
  <c r="G1814" i="1"/>
  <c r="D1814" i="1"/>
  <c r="G1813" i="1"/>
  <c r="D1813" i="1"/>
  <c r="G1812" i="1"/>
  <c r="D1812" i="1"/>
  <c r="G1811" i="1"/>
  <c r="AX104" i="3" s="1"/>
  <c r="AX747" i="3" s="1"/>
  <c r="D1811" i="1"/>
  <c r="G1810" i="1"/>
  <c r="D1810" i="1"/>
  <c r="G1809" i="1"/>
  <c r="D1809" i="1"/>
  <c r="G1808" i="1"/>
  <c r="D1808" i="1"/>
  <c r="G1807" i="1"/>
  <c r="D1807" i="1"/>
  <c r="G1806" i="1"/>
  <c r="D1806" i="1"/>
  <c r="G1805" i="1"/>
  <c r="D1805" i="1"/>
  <c r="G1804" i="1"/>
  <c r="D1804" i="1"/>
  <c r="G1803" i="1"/>
  <c r="D1803" i="1"/>
  <c r="G1802" i="1"/>
  <c r="D1802" i="1"/>
  <c r="G1801" i="1"/>
  <c r="D1801" i="1"/>
  <c r="G1800" i="1"/>
  <c r="BA116" i="3" s="1"/>
  <c r="BA759" i="3" s="1"/>
  <c r="D1800" i="1"/>
  <c r="G1799" i="1"/>
  <c r="D1799" i="1"/>
  <c r="G1798" i="1"/>
  <c r="D1798" i="1"/>
  <c r="G1797" i="1"/>
  <c r="BA176" i="3" s="1"/>
  <c r="BA819" i="3" s="1"/>
  <c r="D1797" i="1"/>
  <c r="G1796" i="1"/>
  <c r="D1796" i="1"/>
  <c r="G1795" i="1"/>
  <c r="BC168" i="3" s="1"/>
  <c r="BC811" i="3" s="1"/>
  <c r="D1795" i="1"/>
  <c r="G1794" i="1"/>
  <c r="D1794" i="1"/>
  <c r="G1793" i="1"/>
  <c r="D1793" i="1"/>
  <c r="G1792" i="1"/>
  <c r="BC116" i="3" s="1"/>
  <c r="BC759" i="3" s="1"/>
  <c r="D1792" i="1"/>
  <c r="G1791" i="1"/>
  <c r="D1791" i="1"/>
  <c r="G1790" i="1"/>
  <c r="D1790" i="1"/>
  <c r="G1789" i="1"/>
  <c r="D1789" i="1"/>
  <c r="G1788" i="1"/>
  <c r="D1788" i="1"/>
  <c r="G1787" i="1"/>
  <c r="D1787" i="1"/>
  <c r="G1786" i="1"/>
  <c r="D1786" i="1"/>
  <c r="G1785" i="1"/>
  <c r="D1785" i="1"/>
  <c r="G1784" i="1"/>
  <c r="D1784" i="1"/>
  <c r="G1783" i="1"/>
  <c r="BB147" i="3" s="1"/>
  <c r="BB790" i="3" s="1"/>
  <c r="D1783" i="1"/>
  <c r="G1782" i="1"/>
  <c r="BC317" i="3"/>
  <c r="D1782" i="1"/>
  <c r="G1781" i="1"/>
  <c r="D1781" i="1"/>
  <c r="G1780" i="1"/>
  <c r="D1780" i="1"/>
  <c r="G1779" i="1"/>
  <c r="D1779" i="1"/>
  <c r="G1778" i="1"/>
  <c r="D1778" i="1"/>
  <c r="G1777" i="1"/>
  <c r="D1777" i="1"/>
  <c r="G1776" i="1"/>
  <c r="D1776" i="1"/>
  <c r="G1775" i="1"/>
  <c r="D1775" i="1"/>
  <c r="G1774" i="1"/>
  <c r="D1774" i="1"/>
  <c r="G1773" i="1"/>
  <c r="D1773" i="1"/>
  <c r="G1772" i="1"/>
  <c r="D1772" i="1"/>
  <c r="G1771" i="1"/>
  <c r="D1771" i="1"/>
  <c r="G1770" i="1"/>
  <c r="D1770" i="1"/>
  <c r="G1769" i="1"/>
  <c r="BA169" i="3" s="1"/>
  <c r="BA812" i="3" s="1"/>
  <c r="D1769" i="1"/>
  <c r="G1768" i="1"/>
  <c r="D1768" i="1"/>
  <c r="G1767" i="1"/>
  <c r="BA167" i="3" s="1"/>
  <c r="BA810" i="3" s="1"/>
  <c r="D1767" i="1"/>
  <c r="G1766" i="1"/>
  <c r="D1766" i="1"/>
  <c r="G1765" i="1"/>
  <c r="D1765" i="1"/>
  <c r="G1764" i="1"/>
  <c r="AX149" i="3" s="1"/>
  <c r="AX792" i="3" s="1"/>
  <c r="D1764" i="1"/>
  <c r="G1763" i="1"/>
  <c r="D1763" i="1"/>
  <c r="G1762" i="1"/>
  <c r="D1762" i="1"/>
  <c r="G1761" i="1"/>
  <c r="D1761" i="1"/>
  <c r="G1760" i="1"/>
  <c r="D1760" i="1"/>
  <c r="G1759" i="1"/>
  <c r="D1759" i="1"/>
  <c r="G1758" i="1"/>
  <c r="D1758" i="1"/>
  <c r="G1757" i="1"/>
  <c r="D1757" i="1"/>
  <c r="G1756" i="1"/>
  <c r="D1756" i="1"/>
  <c r="G1755" i="1"/>
  <c r="D1755" i="1"/>
  <c r="G1754" i="1"/>
  <c r="D1754" i="1"/>
  <c r="G1753" i="1"/>
  <c r="D1753" i="1"/>
  <c r="G1752" i="1"/>
  <c r="D1752" i="1"/>
  <c r="G1751" i="1"/>
  <c r="D1751" i="1"/>
  <c r="G1750" i="1"/>
  <c r="D1750" i="1"/>
  <c r="G1749" i="1"/>
  <c r="D1749" i="1"/>
  <c r="G1748" i="1"/>
  <c r="D1748" i="1"/>
  <c r="G1747" i="1"/>
  <c r="D1747" i="1"/>
  <c r="G1746" i="1"/>
  <c r="D1746" i="1"/>
  <c r="G1745" i="1"/>
  <c r="D1745" i="1"/>
  <c r="G1744" i="1"/>
  <c r="D1744" i="1"/>
  <c r="G1743" i="1"/>
  <c r="AX92" i="3" s="1"/>
  <c r="AX735" i="3" s="1"/>
  <c r="D1743" i="1"/>
  <c r="G1742" i="1"/>
  <c r="AX145" i="3" s="1"/>
  <c r="AX788" i="3" s="1"/>
  <c r="D1742" i="1"/>
  <c r="G1741" i="1"/>
  <c r="AX162" i="3" s="1"/>
  <c r="AX805" i="3" s="1"/>
  <c r="D1741" i="1"/>
  <c r="G1740" i="1"/>
  <c r="D1740" i="1"/>
  <c r="G1739" i="1"/>
  <c r="AW164" i="3" s="1"/>
  <c r="D1739" i="1"/>
  <c r="G1738" i="1"/>
  <c r="D1738" i="1"/>
  <c r="G1737" i="1"/>
  <c r="D1737" i="1"/>
  <c r="G1736" i="1"/>
  <c r="D1736" i="1"/>
  <c r="G1735" i="1"/>
  <c r="D1735" i="1"/>
  <c r="G1734" i="1"/>
  <c r="D1734" i="1"/>
  <c r="G1733" i="1"/>
  <c r="D1733" i="1"/>
  <c r="G1732" i="1"/>
  <c r="D1732" i="1"/>
  <c r="G1731" i="1"/>
  <c r="D1731" i="1"/>
  <c r="G1730" i="1"/>
  <c r="D1730" i="1"/>
  <c r="G1729" i="1"/>
  <c r="D1729" i="1"/>
  <c r="G1728" i="1"/>
  <c r="AZ131" i="3" s="1"/>
  <c r="AZ774" i="3" s="1"/>
  <c r="D1728" i="1"/>
  <c r="G1727" i="1"/>
  <c r="D1727" i="1"/>
  <c r="G1726" i="1"/>
  <c r="D1726" i="1"/>
  <c r="G1725" i="1"/>
  <c r="D1725" i="1"/>
  <c r="G1724" i="1"/>
  <c r="AW163" i="3" s="1"/>
  <c r="AW806" i="3" s="1"/>
  <c r="D1724" i="1"/>
  <c r="G1723" i="1"/>
  <c r="D1723" i="1"/>
  <c r="G1722" i="1"/>
  <c r="AW156" i="3" s="1"/>
  <c r="AW799" i="3" s="1"/>
  <c r="D1722" i="1"/>
  <c r="G1721" i="1"/>
  <c r="AX166" i="3" s="1"/>
  <c r="D1721" i="1"/>
  <c r="G1720" i="1"/>
  <c r="AX165" i="3" s="1"/>
  <c r="AX808" i="3" s="1"/>
  <c r="D1720" i="1"/>
  <c r="G1719" i="1"/>
  <c r="D1719" i="1"/>
  <c r="G1718" i="1"/>
  <c r="D1718" i="1"/>
  <c r="G1717" i="1"/>
  <c r="D1717" i="1"/>
  <c r="G1716" i="1"/>
  <c r="D1716" i="1"/>
  <c r="G1715" i="1"/>
  <c r="D1715" i="1"/>
  <c r="G1714" i="1"/>
  <c r="D1714" i="1"/>
  <c r="G1713" i="1"/>
  <c r="D1713" i="1"/>
  <c r="G1712" i="1"/>
  <c r="D1712" i="1"/>
  <c r="G1711" i="1"/>
  <c r="D1711" i="1"/>
  <c r="G1710" i="1"/>
  <c r="D1710" i="1"/>
  <c r="G1709" i="1"/>
  <c r="D1709" i="1"/>
  <c r="G1708" i="1"/>
  <c r="D1708" i="1"/>
  <c r="G1707" i="1"/>
  <c r="D1707" i="1"/>
  <c r="G1706" i="1"/>
  <c r="D1706" i="1"/>
  <c r="G1705" i="1"/>
  <c r="AV154" i="3" s="1"/>
  <c r="AV797" i="3" s="1"/>
  <c r="D1705" i="1"/>
  <c r="G1704" i="1"/>
  <c r="D1704" i="1"/>
  <c r="G1703" i="1"/>
  <c r="D1703" i="1"/>
  <c r="G1702" i="1"/>
  <c r="D1702" i="1"/>
  <c r="G1701" i="1"/>
  <c r="D1701" i="1"/>
  <c r="G1700" i="1"/>
  <c r="AV161" i="3" s="1"/>
  <c r="BD161" i="3" s="1"/>
  <c r="D1700" i="1"/>
  <c r="G1699" i="1"/>
  <c r="AV157" i="3" s="1"/>
  <c r="AV800" i="3" s="1"/>
  <c r="D1699" i="1"/>
  <c r="G1698" i="1"/>
  <c r="AV149" i="3" s="1"/>
  <c r="AV792" i="3" s="1"/>
  <c r="D1698" i="1"/>
  <c r="G1697" i="1"/>
  <c r="AZ153" i="3" s="1"/>
  <c r="AZ796" i="3" s="1"/>
  <c r="D1697" i="1"/>
  <c r="G1696" i="1"/>
  <c r="D1696" i="1"/>
  <c r="G1695" i="1"/>
  <c r="D1695" i="1"/>
  <c r="G1694" i="1"/>
  <c r="D1694" i="1"/>
  <c r="G1693" i="1"/>
  <c r="D1693" i="1"/>
  <c r="G1692" i="1"/>
  <c r="AV139" i="3" s="1"/>
  <c r="AV782" i="3" s="1"/>
  <c r="D1692" i="1"/>
  <c r="G1691" i="1"/>
  <c r="D1691" i="1"/>
  <c r="G1690" i="1"/>
  <c r="D1690" i="1"/>
  <c r="G1689" i="1"/>
  <c r="D1689" i="1"/>
  <c r="G1688" i="1"/>
  <c r="D1688" i="1"/>
  <c r="G1687" i="1"/>
  <c r="D1687" i="1"/>
  <c r="G1686" i="1"/>
  <c r="D1686" i="1"/>
  <c r="G1685" i="1"/>
  <c r="D1685" i="1"/>
  <c r="G1684" i="1"/>
  <c r="D1684" i="1"/>
  <c r="G1683" i="1"/>
  <c r="D1683" i="1"/>
  <c r="G1682" i="1"/>
  <c r="D1682" i="1"/>
  <c r="G1681" i="1"/>
  <c r="D1681" i="1"/>
  <c r="G1680" i="1"/>
  <c r="D1680" i="1"/>
  <c r="G1679" i="1"/>
  <c r="D1679" i="1"/>
  <c r="G1678" i="1"/>
  <c r="D1678" i="1"/>
  <c r="G1677" i="1"/>
  <c r="AW104" i="3" s="1"/>
  <c r="AW747" i="3" s="1"/>
  <c r="D1677" i="1"/>
  <c r="G1676" i="1"/>
  <c r="D1676" i="1"/>
  <c r="G1675" i="1"/>
  <c r="D1675" i="1"/>
  <c r="G1674" i="1"/>
  <c r="D1674" i="1"/>
  <c r="G1673" i="1"/>
  <c r="D1673" i="1"/>
  <c r="G1672" i="1"/>
  <c r="AV150" i="3" s="1"/>
  <c r="AV793" i="3" s="1"/>
  <c r="D1672" i="1"/>
  <c r="G1671" i="1"/>
  <c r="D1671" i="1"/>
  <c r="G1670" i="1"/>
  <c r="D1670" i="1"/>
  <c r="G1669" i="1"/>
  <c r="AV75" i="3" s="1"/>
  <c r="AV718" i="3" s="1"/>
  <c r="D1669" i="1"/>
  <c r="G1668" i="1"/>
  <c r="AX146" i="3" s="1"/>
  <c r="AX789" i="3" s="1"/>
  <c r="D1668" i="1"/>
  <c r="G1667" i="1"/>
  <c r="AX154" i="3" s="1"/>
  <c r="AX797" i="3" s="1"/>
  <c r="D1667" i="1"/>
  <c r="G1666" i="1"/>
  <c r="D1666" i="1"/>
  <c r="G1665" i="1"/>
  <c r="D1665" i="1"/>
  <c r="G1664" i="1"/>
  <c r="D1664" i="1"/>
  <c r="G1663" i="1"/>
  <c r="D1663" i="1"/>
  <c r="G1662" i="1"/>
  <c r="D1662" i="1"/>
  <c r="G1661" i="1"/>
  <c r="D1661" i="1"/>
  <c r="G1660" i="1"/>
  <c r="D1660" i="1"/>
  <c r="G1659" i="1"/>
  <c r="D1659" i="1"/>
  <c r="G1658" i="1"/>
  <c r="D1658" i="1"/>
  <c r="G1657" i="1"/>
  <c r="D1657" i="1"/>
  <c r="G1656" i="1"/>
  <c r="D1656" i="1"/>
  <c r="G1655" i="1"/>
  <c r="D1655" i="1"/>
  <c r="G1654" i="1"/>
  <c r="D1654" i="1"/>
  <c r="G1653" i="1"/>
  <c r="D1653" i="1"/>
  <c r="G1652" i="1"/>
  <c r="D1652" i="1"/>
  <c r="G1651" i="1"/>
  <c r="D1651" i="1"/>
  <c r="G1650" i="1"/>
  <c r="D1650" i="1"/>
  <c r="G1649" i="1"/>
  <c r="D1649" i="1"/>
  <c r="G1648" i="1"/>
  <c r="D1648" i="1"/>
  <c r="G1647" i="1"/>
  <c r="D1647" i="1"/>
  <c r="G1646" i="1"/>
  <c r="D1646" i="1"/>
  <c r="G1645" i="1"/>
  <c r="D1645" i="1"/>
  <c r="G1644" i="1"/>
  <c r="D1644" i="1"/>
  <c r="G1643" i="1"/>
  <c r="D1643" i="1"/>
  <c r="G1642" i="1"/>
  <c r="D1642" i="1"/>
  <c r="G1641" i="1"/>
  <c r="D1641" i="1"/>
  <c r="G1640" i="1"/>
  <c r="D1640" i="1"/>
  <c r="G1639" i="1"/>
  <c r="D1639" i="1"/>
  <c r="G1638" i="1"/>
  <c r="D1638" i="1"/>
  <c r="G1637" i="1"/>
  <c r="D1637" i="1"/>
  <c r="G1636" i="1"/>
  <c r="D1636" i="1"/>
  <c r="G1635" i="1"/>
  <c r="D1635" i="1"/>
  <c r="G1634" i="1"/>
  <c r="AW92" i="3" s="1"/>
  <c r="AW735" i="3" s="1"/>
  <c r="D1634" i="1"/>
  <c r="G1633" i="1"/>
  <c r="D1633" i="1"/>
  <c r="G1632" i="1"/>
  <c r="D1632" i="1"/>
  <c r="G1631" i="1"/>
  <c r="D1631" i="1"/>
  <c r="G1630" i="1"/>
  <c r="D1630" i="1"/>
  <c r="G1629" i="1"/>
  <c r="D1629" i="1"/>
  <c r="G1628" i="1"/>
  <c r="D1628" i="1"/>
  <c r="G1627" i="1"/>
  <c r="AV117" i="3" s="1"/>
  <c r="AV760" i="3" s="1"/>
  <c r="D1627" i="1"/>
  <c r="G1626" i="1"/>
  <c r="D1626" i="1"/>
  <c r="G1625" i="1"/>
  <c r="AU158" i="3" s="1"/>
  <c r="AU801" i="3" s="1"/>
  <c r="D1625" i="1"/>
  <c r="G1624" i="1"/>
  <c r="AU157" i="3" s="1"/>
  <c r="AU800" i="3" s="1"/>
  <c r="D1624" i="1"/>
  <c r="G1623" i="1"/>
  <c r="D1623" i="1"/>
  <c r="G1622" i="1"/>
  <c r="AV148" i="3" s="1"/>
  <c r="AV791" i="3" s="1"/>
  <c r="D1622" i="1"/>
  <c r="G1621" i="1"/>
  <c r="D1621" i="1"/>
  <c r="G1620" i="1"/>
  <c r="D1620" i="1"/>
  <c r="G1619" i="1"/>
  <c r="D1619" i="1"/>
  <c r="G1618" i="1"/>
  <c r="D1618" i="1"/>
  <c r="G1617" i="1"/>
  <c r="D1617" i="1"/>
  <c r="G1616" i="1"/>
  <c r="AU153" i="3" s="1"/>
  <c r="AU796" i="3" s="1"/>
  <c r="D1616" i="1"/>
  <c r="G1615" i="1"/>
  <c r="AZ168" i="3" s="1"/>
  <c r="D1615" i="1"/>
  <c r="G1614" i="1"/>
  <c r="AY167" i="3" s="1"/>
  <c r="AY810" i="3" s="1"/>
  <c r="D1614" i="1"/>
  <c r="G1613" i="1"/>
  <c r="D1613" i="1"/>
  <c r="G1612" i="1"/>
  <c r="AU133" i="3" s="1"/>
  <c r="AU776" i="3" s="1"/>
  <c r="D1612" i="1"/>
  <c r="G1611" i="1"/>
  <c r="AW150" i="3" s="1"/>
  <c r="AW793" i="3" s="1"/>
  <c r="D1611" i="1"/>
  <c r="G1610" i="1"/>
  <c r="AW149" i="3" s="1"/>
  <c r="AW792" i="3" s="1"/>
  <c r="D1610" i="1"/>
  <c r="G1609" i="1"/>
  <c r="AU130" i="3" s="1"/>
  <c r="AU773" i="3" s="1"/>
  <c r="D1609" i="1"/>
  <c r="G1608" i="1"/>
  <c r="D1608" i="1"/>
  <c r="G1607" i="1"/>
  <c r="AU136" i="3" s="1"/>
  <c r="AU779" i="3" s="1"/>
  <c r="D1607" i="1"/>
  <c r="G1606" i="1"/>
  <c r="D1606" i="1"/>
  <c r="G1605" i="1"/>
  <c r="D1605" i="1"/>
  <c r="G1604" i="1"/>
  <c r="D1604" i="1"/>
  <c r="G1603" i="1"/>
  <c r="D1603" i="1"/>
  <c r="G1602" i="1"/>
  <c r="D1602" i="1"/>
  <c r="G1601" i="1"/>
  <c r="D1601" i="1"/>
  <c r="G1600" i="1"/>
  <c r="BC117" i="3" s="1"/>
  <c r="BC760" i="3" s="1"/>
  <c r="D1600" i="1"/>
  <c r="G1599" i="1"/>
  <c r="AU145" i="3" s="1"/>
  <c r="AU788" i="3" s="1"/>
  <c r="D1599" i="1"/>
  <c r="G1598" i="1"/>
  <c r="D1598" i="1"/>
  <c r="G1597" i="1"/>
  <c r="D1597" i="1"/>
  <c r="G1596" i="1"/>
  <c r="D1596" i="1"/>
  <c r="G1595" i="1"/>
  <c r="D1595" i="1"/>
  <c r="G1594" i="1"/>
  <c r="AU147" i="3" s="1"/>
  <c r="AU790" i="3" s="1"/>
  <c r="D1594" i="1"/>
  <c r="G1593" i="1"/>
  <c r="D1593" i="1"/>
  <c r="G1592" i="1"/>
  <c r="D1592" i="1"/>
  <c r="G1591" i="1"/>
  <c r="D1591" i="1"/>
  <c r="G1590" i="1"/>
  <c r="AV128" i="3" s="1"/>
  <c r="AV771" i="3" s="1"/>
  <c r="D1590" i="1"/>
  <c r="G1589" i="1"/>
  <c r="D1589" i="1"/>
  <c r="G1588" i="1"/>
  <c r="D1588" i="1"/>
  <c r="G1587" i="1"/>
  <c r="D1587" i="1"/>
  <c r="G1586" i="1"/>
  <c r="D1586" i="1"/>
  <c r="G1585" i="1"/>
  <c r="D1585" i="1"/>
  <c r="G1584" i="1"/>
  <c r="D1584" i="1"/>
  <c r="G1583" i="1"/>
  <c r="D1583" i="1"/>
  <c r="G1582" i="1"/>
  <c r="D1582" i="1"/>
  <c r="G1581" i="1"/>
  <c r="D1581" i="1"/>
  <c r="G1580" i="1"/>
  <c r="D1580" i="1"/>
  <c r="G1579" i="1"/>
  <c r="D1579" i="1"/>
  <c r="G1578" i="1"/>
  <c r="D1578" i="1"/>
  <c r="G1577" i="1"/>
  <c r="D1577" i="1"/>
  <c r="G1576" i="1"/>
  <c r="D1576" i="1"/>
  <c r="G1575" i="1"/>
  <c r="D1575" i="1"/>
  <c r="G1574" i="1"/>
  <c r="D1574" i="1"/>
  <c r="G1573" i="1"/>
  <c r="D1573" i="1"/>
  <c r="G1572" i="1"/>
  <c r="D1572" i="1"/>
  <c r="G1571" i="1"/>
  <c r="D1571" i="1"/>
  <c r="G1570" i="1"/>
  <c r="D1570" i="1"/>
  <c r="G1569" i="1"/>
  <c r="D1569" i="1"/>
  <c r="G1568" i="1"/>
  <c r="D1568" i="1"/>
  <c r="G1567" i="1"/>
  <c r="AU137" i="3" s="1"/>
  <c r="AU780" i="3" s="1"/>
  <c r="D1567" i="1"/>
  <c r="G1566" i="1"/>
  <c r="D1566" i="1"/>
  <c r="G1565" i="1"/>
  <c r="D1565" i="1"/>
  <c r="G1564" i="1"/>
  <c r="AT149" i="3" s="1"/>
  <c r="D1564" i="1"/>
  <c r="G1563" i="1"/>
  <c r="AU148" i="3" s="1"/>
  <c r="D1563" i="1"/>
  <c r="G1562" i="1"/>
  <c r="AT147" i="3" s="1"/>
  <c r="AT790" i="3" s="1"/>
  <c r="D1562" i="1"/>
  <c r="G1561" i="1"/>
  <c r="AV159" i="3" s="1"/>
  <c r="D1561" i="1"/>
  <c r="G1560" i="1"/>
  <c r="D1560" i="1"/>
  <c r="G1559" i="1"/>
  <c r="D1559" i="1"/>
  <c r="G1558" i="1"/>
  <c r="D1558" i="1"/>
  <c r="G1557" i="1"/>
  <c r="D1557" i="1"/>
  <c r="G1556" i="1"/>
  <c r="D1556" i="1"/>
  <c r="G1555" i="1"/>
  <c r="D1555" i="1"/>
  <c r="G1554" i="1"/>
  <c r="D1554" i="1"/>
  <c r="G1553" i="1"/>
  <c r="AU84" i="3" s="1"/>
  <c r="AU727" i="3" s="1"/>
  <c r="D1553" i="1"/>
  <c r="G1552" i="1"/>
  <c r="D1552" i="1"/>
  <c r="G1551" i="1"/>
  <c r="D1551" i="1"/>
  <c r="G1550" i="1"/>
  <c r="AT136" i="3" s="1"/>
  <c r="AT779" i="3" s="1"/>
  <c r="D1550" i="1"/>
  <c r="G1549" i="1"/>
  <c r="AV136" i="3" s="1"/>
  <c r="AV779" i="3" s="1"/>
  <c r="D1549" i="1"/>
  <c r="G1548" i="1"/>
  <c r="D1548" i="1"/>
  <c r="G1547" i="1"/>
  <c r="D1547" i="1"/>
  <c r="G1546" i="1"/>
  <c r="AT129" i="3" s="1"/>
  <c r="AT772" i="3" s="1"/>
  <c r="D1546" i="1"/>
  <c r="G1545" i="1"/>
  <c r="D1545" i="1"/>
  <c r="G1544" i="1"/>
  <c r="D1544" i="1"/>
  <c r="G1543" i="1"/>
  <c r="D1543" i="1"/>
  <c r="G1542" i="1"/>
  <c r="D1542" i="1"/>
  <c r="G1541" i="1"/>
  <c r="D1541" i="1"/>
  <c r="G1540" i="1"/>
  <c r="D1540" i="1"/>
  <c r="G1539" i="1"/>
  <c r="D1539" i="1"/>
  <c r="G1538" i="1"/>
  <c r="D1538" i="1"/>
  <c r="G1537" i="1"/>
  <c r="D1537" i="1"/>
  <c r="G1536" i="1"/>
  <c r="D1536" i="1"/>
  <c r="G1535" i="1"/>
  <c r="D1535" i="1"/>
  <c r="G1534" i="1"/>
  <c r="D1534" i="1"/>
  <c r="G1533" i="1"/>
  <c r="AT132" i="3" s="1"/>
  <c r="D1533" i="1"/>
  <c r="G1532" i="1"/>
  <c r="D1532" i="1"/>
  <c r="G1531" i="1"/>
  <c r="D1531" i="1"/>
  <c r="G1530" i="1"/>
  <c r="AV90" i="3" s="1"/>
  <c r="AV733" i="3" s="1"/>
  <c r="D1530" i="1"/>
  <c r="G1529" i="1"/>
  <c r="D1529" i="1"/>
  <c r="G1528" i="1"/>
  <c r="D1528" i="1"/>
  <c r="G1527" i="1"/>
  <c r="D1527" i="1"/>
  <c r="G1526" i="1"/>
  <c r="D1526" i="1"/>
  <c r="G1525" i="1"/>
  <c r="D1525" i="1"/>
  <c r="G1524" i="1"/>
  <c r="D1524" i="1"/>
  <c r="G1523" i="1"/>
  <c r="D1523" i="1"/>
  <c r="G1522" i="1"/>
  <c r="BA114" i="3" s="1"/>
  <c r="BA757" i="3" s="1"/>
  <c r="D1522" i="1"/>
  <c r="G1521" i="1"/>
  <c r="D1521" i="1"/>
  <c r="G1520" i="1"/>
  <c r="D1520" i="1"/>
  <c r="G1519" i="1"/>
  <c r="D1519" i="1"/>
  <c r="G1518" i="1"/>
  <c r="D1518" i="1"/>
  <c r="G1517" i="1"/>
  <c r="D1517" i="1"/>
  <c r="G1516" i="1"/>
  <c r="D1516" i="1"/>
  <c r="G1515" i="1"/>
  <c r="D1515" i="1"/>
  <c r="G1514" i="1"/>
  <c r="D1514" i="1"/>
  <c r="G1513" i="1"/>
  <c r="D1513" i="1"/>
  <c r="G1512" i="1"/>
  <c r="D1512" i="1"/>
  <c r="G1511" i="1"/>
  <c r="D1511" i="1"/>
  <c r="G1510" i="1"/>
  <c r="AS137" i="3" s="1"/>
  <c r="AS780" i="3" s="1"/>
  <c r="D1510" i="1"/>
  <c r="G1509" i="1"/>
  <c r="D1509" i="1"/>
  <c r="G1508" i="1"/>
  <c r="D1508" i="1"/>
  <c r="G1507" i="1"/>
  <c r="D1507" i="1"/>
  <c r="G1506" i="1"/>
  <c r="D1506" i="1"/>
  <c r="G1505" i="1"/>
  <c r="D1505" i="1"/>
  <c r="G1504" i="1"/>
  <c r="D1504" i="1"/>
  <c r="G1503" i="1"/>
  <c r="AU114" i="3" s="1"/>
  <c r="AU757" i="3" s="1"/>
  <c r="D1503" i="1"/>
  <c r="G1502" i="1"/>
  <c r="D1502" i="1"/>
  <c r="G1501" i="1"/>
  <c r="D1501" i="1"/>
  <c r="G1500" i="1"/>
  <c r="D1500" i="1"/>
  <c r="G1499" i="1"/>
  <c r="D1499" i="1"/>
  <c r="G1498" i="1"/>
  <c r="D1498" i="1"/>
  <c r="G1497" i="1"/>
  <c r="D1497" i="1"/>
  <c r="G1496" i="1"/>
  <c r="D1496" i="1"/>
  <c r="G1495" i="1"/>
  <c r="D1495" i="1"/>
  <c r="G1494" i="1"/>
  <c r="D1494" i="1"/>
  <c r="G1493" i="1"/>
  <c r="D1493" i="1"/>
  <c r="G1492" i="1"/>
  <c r="D1492" i="1"/>
  <c r="G1491" i="1"/>
  <c r="D1491" i="1"/>
  <c r="G1490" i="1"/>
  <c r="D1490" i="1"/>
  <c r="G1489" i="1"/>
  <c r="D1489" i="1"/>
  <c r="G1488" i="1"/>
  <c r="D1488" i="1"/>
  <c r="G1487" i="1"/>
  <c r="D1487" i="1"/>
  <c r="G1486" i="1"/>
  <c r="D1486" i="1"/>
  <c r="G1485" i="1"/>
  <c r="D1485" i="1"/>
  <c r="G1484" i="1"/>
  <c r="D1484" i="1"/>
  <c r="G1483" i="1"/>
  <c r="D1483" i="1"/>
  <c r="G1482" i="1"/>
  <c r="D1482" i="1"/>
  <c r="G1481" i="1"/>
  <c r="D1481" i="1"/>
  <c r="G1480" i="1"/>
  <c r="D1480" i="1"/>
  <c r="G1479" i="1"/>
  <c r="D1479" i="1"/>
  <c r="G1478" i="1"/>
  <c r="AU99" i="3" s="1"/>
  <c r="AU742" i="3" s="1"/>
  <c r="D1478" i="1"/>
  <c r="G1477" i="1"/>
  <c r="AT143" i="3" s="1"/>
  <c r="AT786" i="3" s="1"/>
  <c r="D1477" i="1"/>
  <c r="G1476" i="1"/>
  <c r="AT134" i="3" s="1"/>
  <c r="AT777" i="3" s="1"/>
  <c r="D1476" i="1"/>
  <c r="G1475" i="1"/>
  <c r="AT144" i="3" s="1"/>
  <c r="AT787" i="3" s="1"/>
  <c r="D1475" i="1"/>
  <c r="G1474" i="1"/>
  <c r="D1474" i="1"/>
  <c r="G1473" i="1"/>
  <c r="D1473" i="1"/>
  <c r="G1472" i="1"/>
  <c r="D1472" i="1"/>
  <c r="G1471" i="1"/>
  <c r="AS135" i="3" s="1"/>
  <c r="D1471" i="1"/>
  <c r="G1470" i="1"/>
  <c r="D1470" i="1"/>
  <c r="G1469" i="1"/>
  <c r="D1469" i="1"/>
  <c r="G1468" i="1"/>
  <c r="BC351" i="3"/>
  <c r="BD351" i="3" s="1"/>
  <c r="D1468" i="1"/>
  <c r="G1467" i="1"/>
  <c r="BA2" i="3" s="1"/>
  <c r="BA645" i="3" s="1"/>
  <c r="D1467" i="1"/>
  <c r="G1466" i="1"/>
  <c r="D1466" i="1"/>
  <c r="G1465" i="1"/>
  <c r="D1465" i="1"/>
  <c r="G1464" i="1"/>
  <c r="AX2" i="3" s="1"/>
  <c r="AX645" i="3" s="1"/>
  <c r="D1464" i="1"/>
  <c r="G1463" i="1"/>
  <c r="AW2" i="3" s="1"/>
  <c r="AW645" i="3" s="1"/>
  <c r="D1463" i="1"/>
  <c r="G1462" i="1"/>
  <c r="AV2" i="3" s="1"/>
  <c r="AV645" i="3" s="1"/>
  <c r="D1462" i="1"/>
  <c r="G1461" i="1"/>
  <c r="AU2" i="3" s="1"/>
  <c r="AU645" i="3" s="1"/>
  <c r="D1461" i="1"/>
  <c r="G1460" i="1"/>
  <c r="AT2" i="3" s="1"/>
  <c r="AT645" i="3" s="1"/>
  <c r="D1460" i="1"/>
  <c r="G1459" i="1"/>
  <c r="AS2" i="3" s="1"/>
  <c r="AS645" i="3" s="1"/>
  <c r="D1459" i="1"/>
  <c r="G1458" i="1"/>
  <c r="AR2" i="3" s="1"/>
  <c r="AR645" i="3" s="1"/>
  <c r="D1458" i="1"/>
  <c r="G1457" i="1"/>
  <c r="AQ2" i="3" s="1"/>
  <c r="AQ645" i="3" s="1"/>
  <c r="D1457" i="1"/>
  <c r="G1456" i="1"/>
  <c r="D1456" i="1"/>
  <c r="G1455" i="1"/>
  <c r="D1455" i="1"/>
  <c r="G1454" i="1"/>
  <c r="D1454" i="1"/>
  <c r="G1453" i="1"/>
  <c r="D1453" i="1"/>
  <c r="G1452" i="1"/>
  <c r="D1452" i="1"/>
  <c r="G1451" i="1"/>
  <c r="AX143" i="3" s="1"/>
  <c r="D1451" i="1"/>
  <c r="G1450" i="1"/>
  <c r="AX134" i="3" s="1"/>
  <c r="D1450" i="1"/>
  <c r="G1449" i="1"/>
  <c r="AW144" i="3" s="1"/>
  <c r="D1449" i="1"/>
  <c r="G1448" i="1"/>
  <c r="D1448" i="1"/>
  <c r="G1447" i="1"/>
  <c r="D1447" i="1"/>
  <c r="G1446" i="1"/>
  <c r="D1446" i="1"/>
  <c r="G1445" i="1"/>
  <c r="D1445" i="1"/>
  <c r="G1444" i="1"/>
  <c r="D1444" i="1"/>
  <c r="G1443" i="1"/>
  <c r="D1443" i="1"/>
  <c r="G1442" i="1"/>
  <c r="AS133" i="3" s="1"/>
  <c r="D1442" i="1"/>
  <c r="G1441" i="1"/>
  <c r="D1441" i="1"/>
  <c r="G1440" i="1"/>
  <c r="AR114" i="3" s="1"/>
  <c r="AR757" i="3" s="1"/>
  <c r="D1440" i="1"/>
  <c r="G1439" i="1"/>
  <c r="D1439" i="1"/>
  <c r="G1438" i="1"/>
  <c r="AR90" i="3" s="1"/>
  <c r="AR733" i="3" s="1"/>
  <c r="D1438" i="1"/>
  <c r="G1437" i="1"/>
  <c r="D1437" i="1"/>
  <c r="G1436" i="1"/>
  <c r="AS84" i="3" s="1"/>
  <c r="AS727" i="3" s="1"/>
  <c r="D1436" i="1"/>
  <c r="G1435" i="1"/>
  <c r="D1435" i="1"/>
  <c r="G1434" i="1"/>
  <c r="D1434" i="1"/>
  <c r="G1433" i="1"/>
  <c r="D1433" i="1"/>
  <c r="G1432" i="1"/>
  <c r="D1432" i="1"/>
  <c r="G1431" i="1"/>
  <c r="AT121" i="3" s="1"/>
  <c r="AT764" i="3" s="1"/>
  <c r="D1431" i="1"/>
  <c r="G1430" i="1"/>
  <c r="AS127" i="3" s="1"/>
  <c r="D1430" i="1"/>
  <c r="G1429" i="1"/>
  <c r="D1429" i="1"/>
  <c r="G1428" i="1"/>
  <c r="D1428" i="1"/>
  <c r="G1427" i="1"/>
  <c r="D1427" i="1"/>
  <c r="G1426" i="1"/>
  <c r="D1426" i="1"/>
  <c r="G1425" i="1"/>
  <c r="D1425" i="1"/>
  <c r="G1424" i="1"/>
  <c r="D1424" i="1"/>
  <c r="G1423" i="1"/>
  <c r="D1423" i="1"/>
  <c r="G1422" i="1"/>
  <c r="D1422" i="1"/>
  <c r="G1421" i="1"/>
  <c r="D1421" i="1"/>
  <c r="G1420" i="1"/>
  <c r="D1420" i="1"/>
  <c r="G1419" i="1"/>
  <c r="D1419" i="1"/>
  <c r="G1418" i="1"/>
  <c r="AR115" i="3" s="1"/>
  <c r="AR758" i="3" s="1"/>
  <c r="D1418" i="1"/>
  <c r="G1417" i="1"/>
  <c r="D1417" i="1"/>
  <c r="G1416" i="1"/>
  <c r="D1416" i="1"/>
  <c r="G1415" i="1"/>
  <c r="D1415" i="1"/>
  <c r="G1414" i="1"/>
  <c r="D1414" i="1"/>
  <c r="G1413" i="1"/>
  <c r="D1413" i="1"/>
  <c r="G1412" i="1"/>
  <c r="D1412" i="1"/>
  <c r="G1411" i="1"/>
  <c r="D1411" i="1"/>
  <c r="G1410" i="1"/>
  <c r="D1410" i="1"/>
  <c r="G1409" i="1"/>
  <c r="AV138" i="3" s="1"/>
  <c r="AV781" i="3" s="1"/>
  <c r="D1409" i="1"/>
  <c r="G1408" i="1"/>
  <c r="AU140" i="3" s="1"/>
  <c r="AU783" i="3" s="1"/>
  <c r="D1408" i="1"/>
  <c r="G1407" i="1"/>
  <c r="D1407" i="1"/>
  <c r="G1406" i="1"/>
  <c r="D1406" i="1"/>
  <c r="G1405" i="1"/>
  <c r="D1405" i="1"/>
  <c r="G1404" i="1"/>
  <c r="D1404" i="1"/>
  <c r="G1403" i="1"/>
  <c r="D1403" i="1"/>
  <c r="G1402" i="1"/>
  <c r="D1402" i="1"/>
  <c r="G1401" i="1"/>
  <c r="D1401" i="1"/>
  <c r="G1400" i="1"/>
  <c r="D1400" i="1"/>
  <c r="G1399" i="1"/>
  <c r="AR131" i="3" s="1"/>
  <c r="AR774" i="3" s="1"/>
  <c r="D1399" i="1"/>
  <c r="G1398" i="1"/>
  <c r="D1398" i="1"/>
  <c r="G1397" i="1"/>
  <c r="D1397" i="1"/>
  <c r="G1396" i="1"/>
  <c r="D1396" i="1"/>
  <c r="G1395" i="1"/>
  <c r="D1395" i="1"/>
  <c r="G1394" i="1"/>
  <c r="D1394" i="1"/>
  <c r="G1393" i="1"/>
  <c r="D1393" i="1"/>
  <c r="G1392" i="1"/>
  <c r="D1392" i="1"/>
  <c r="G1391" i="1"/>
  <c r="D1391" i="1"/>
  <c r="G1390" i="1"/>
  <c r="D1390" i="1"/>
  <c r="G1389" i="1"/>
  <c r="D1389" i="1"/>
  <c r="G1388" i="1"/>
  <c r="D1388" i="1"/>
  <c r="G1387" i="1"/>
  <c r="D1387" i="1"/>
  <c r="G1386" i="1"/>
  <c r="D1386" i="1"/>
  <c r="G1385" i="1"/>
  <c r="D1385" i="1"/>
  <c r="G1384" i="1"/>
  <c r="D1384" i="1"/>
  <c r="G1383" i="1"/>
  <c r="D1383" i="1"/>
  <c r="G1382" i="1"/>
  <c r="D1382" i="1"/>
  <c r="G1381" i="1"/>
  <c r="D1381" i="1"/>
  <c r="G1380" i="1"/>
  <c r="D1380" i="1"/>
  <c r="G1379" i="1"/>
  <c r="D1379" i="1"/>
  <c r="G1378" i="1"/>
  <c r="D1378" i="1"/>
  <c r="G1377" i="1"/>
  <c r="D1377" i="1"/>
  <c r="G1376" i="1"/>
  <c r="D1376" i="1"/>
  <c r="G1375" i="1"/>
  <c r="D1375" i="1"/>
  <c r="G1374" i="1"/>
  <c r="D1374" i="1"/>
  <c r="G1373" i="1"/>
  <c r="D1373" i="1"/>
  <c r="G1372" i="1"/>
  <c r="D1372" i="1"/>
  <c r="G1371" i="1"/>
  <c r="D1371" i="1"/>
  <c r="G1370" i="1"/>
  <c r="D1370" i="1"/>
  <c r="G1369" i="1"/>
  <c r="D1369" i="1"/>
  <c r="G1368" i="1"/>
  <c r="D1368" i="1"/>
  <c r="G1367" i="1"/>
  <c r="D1367" i="1"/>
  <c r="G1366" i="1"/>
  <c r="D1366" i="1"/>
  <c r="G1365" i="1"/>
  <c r="D1365" i="1"/>
  <c r="G1364" i="1"/>
  <c r="D1364" i="1"/>
  <c r="G1363" i="1"/>
  <c r="D1363" i="1"/>
  <c r="G1362" i="1"/>
  <c r="D1362" i="1"/>
  <c r="G1361" i="1"/>
  <c r="D1361" i="1"/>
  <c r="G1360" i="1"/>
  <c r="D1360" i="1"/>
  <c r="G1359" i="1"/>
  <c r="D1359" i="1"/>
  <c r="G1358" i="1"/>
  <c r="D1358" i="1"/>
  <c r="G1357" i="1"/>
  <c r="D1357" i="1"/>
  <c r="G1356" i="1"/>
  <c r="D1356" i="1"/>
  <c r="G1355" i="1"/>
  <c r="D1355" i="1"/>
  <c r="G1354" i="1"/>
  <c r="D1354" i="1"/>
  <c r="G1353" i="1"/>
  <c r="D1353" i="1"/>
  <c r="G1352" i="1"/>
  <c r="D1352" i="1"/>
  <c r="G1351" i="1"/>
  <c r="D1351" i="1"/>
  <c r="G1350" i="1"/>
  <c r="D1350" i="1"/>
  <c r="G1349" i="1"/>
  <c r="D1349" i="1"/>
  <c r="G1348" i="1"/>
  <c r="D1348" i="1"/>
  <c r="G1347" i="1"/>
  <c r="D1347" i="1"/>
  <c r="G1346" i="1"/>
  <c r="D1346" i="1"/>
  <c r="G1345" i="1"/>
  <c r="D1345" i="1"/>
  <c r="G1344" i="1"/>
  <c r="D1344" i="1"/>
  <c r="G1343" i="1"/>
  <c r="D1343" i="1"/>
  <c r="G1342" i="1"/>
  <c r="D1342" i="1"/>
  <c r="G1341" i="1"/>
  <c r="D1341" i="1"/>
  <c r="G1340" i="1"/>
  <c r="D1340" i="1"/>
  <c r="G1339" i="1"/>
  <c r="G7" i="3" s="1"/>
  <c r="G650" i="3" s="1"/>
  <c r="D1339" i="1"/>
  <c r="G1338" i="1"/>
  <c r="D1338" i="1"/>
  <c r="G1337" i="1"/>
  <c r="D1337" i="1"/>
  <c r="G1336" i="1"/>
  <c r="D1336" i="1"/>
  <c r="G1335" i="1"/>
  <c r="D1335" i="1"/>
  <c r="G1334" i="1"/>
  <c r="AT116" i="3" s="1"/>
  <c r="AT759" i="3" s="1"/>
  <c r="D1334" i="1"/>
  <c r="G1333" i="1"/>
  <c r="D1333" i="1"/>
  <c r="G1332" i="1"/>
  <c r="AS118" i="3" s="1"/>
  <c r="AS761" i="3" s="1"/>
  <c r="D1332" i="1"/>
  <c r="G1331" i="1"/>
  <c r="D1331" i="1"/>
  <c r="G1330" i="1"/>
  <c r="D1330" i="1"/>
  <c r="G1329" i="1"/>
  <c r="D1329" i="1"/>
  <c r="G1328" i="1"/>
  <c r="D1328" i="1"/>
  <c r="G1327" i="1"/>
  <c r="H3" i="3" s="1"/>
  <c r="H646" i="3" s="1"/>
  <c r="D1327" i="1"/>
  <c r="G1326" i="1"/>
  <c r="D1326" i="1"/>
  <c r="G1325" i="1"/>
  <c r="D1325" i="1"/>
  <c r="G1324" i="1"/>
  <c r="D1324" i="1"/>
  <c r="G1323" i="1"/>
  <c r="D1323" i="1"/>
  <c r="G1322" i="1"/>
  <c r="AQ117" i="3" s="1"/>
  <c r="AQ760" i="3" s="1"/>
  <c r="D1322" i="1"/>
  <c r="G1321" i="1"/>
  <c r="D1321" i="1"/>
  <c r="G1320" i="1"/>
  <c r="D1320" i="1"/>
  <c r="G1319" i="1"/>
  <c r="D1319" i="1"/>
  <c r="G1318" i="1"/>
  <c r="D1318" i="1"/>
  <c r="G1317" i="1"/>
  <c r="D1317" i="1"/>
  <c r="G1316" i="1"/>
  <c r="D1316" i="1"/>
  <c r="G1315" i="1"/>
  <c r="D1315" i="1"/>
  <c r="G1314" i="1"/>
  <c r="D1314" i="1"/>
  <c r="G1313" i="1"/>
  <c r="D1313" i="1"/>
  <c r="G1312" i="1"/>
  <c r="D1312" i="1"/>
  <c r="G1311" i="1"/>
  <c r="D1311" i="1"/>
  <c r="G1310" i="1"/>
  <c r="D1310" i="1"/>
  <c r="G1309" i="1"/>
  <c r="D1309" i="1"/>
  <c r="G1308" i="1"/>
  <c r="D1308" i="1"/>
  <c r="G1307" i="1"/>
  <c r="D1307" i="1"/>
  <c r="G1306" i="1"/>
  <c r="D1306" i="1"/>
  <c r="G1305" i="1"/>
  <c r="D1305" i="1"/>
  <c r="G1304" i="1"/>
  <c r="AT131" i="3" s="1"/>
  <c r="AT774" i="3" s="1"/>
  <c r="D1304" i="1"/>
  <c r="G1303" i="1"/>
  <c r="D1303" i="1"/>
  <c r="G1302" i="1"/>
  <c r="D1302" i="1"/>
  <c r="G1301" i="1"/>
  <c r="D1301" i="1"/>
  <c r="G1300" i="1"/>
  <c r="D1300" i="1"/>
  <c r="G1299" i="1"/>
  <c r="D1299" i="1"/>
  <c r="G1298" i="1"/>
  <c r="D1298" i="1"/>
  <c r="G1297" i="1"/>
  <c r="D1297" i="1"/>
  <c r="G1296" i="1"/>
  <c r="D1296" i="1"/>
  <c r="G1295" i="1"/>
  <c r="D1295" i="1"/>
  <c r="G1294" i="1"/>
  <c r="D1294" i="1"/>
  <c r="G1293" i="1"/>
  <c r="D1293" i="1"/>
  <c r="G1292" i="1"/>
  <c r="D1292" i="1"/>
  <c r="G1291" i="1"/>
  <c r="D1291" i="1"/>
  <c r="G1290" i="1"/>
  <c r="AS132" i="3" s="1"/>
  <c r="AS775" i="3" s="1"/>
  <c r="D1290" i="1"/>
  <c r="G1289" i="1"/>
  <c r="D1289" i="1"/>
  <c r="G1288" i="1"/>
  <c r="D1288" i="1"/>
  <c r="G1287" i="1"/>
  <c r="D1287" i="1"/>
  <c r="G1286" i="1"/>
  <c r="D1286" i="1"/>
  <c r="G1285" i="1"/>
  <c r="D1285" i="1"/>
  <c r="G1284" i="1"/>
  <c r="D1284" i="1"/>
  <c r="G1283" i="1"/>
  <c r="D1283" i="1"/>
  <c r="G1282" i="1"/>
  <c r="D1282" i="1"/>
  <c r="G1281" i="1"/>
  <c r="D1281" i="1"/>
  <c r="G1280" i="1"/>
  <c r="D1280" i="1"/>
  <c r="G1279" i="1"/>
  <c r="D1279" i="1"/>
  <c r="G1278" i="1"/>
  <c r="D1278" i="1"/>
  <c r="G1277" i="1"/>
  <c r="D1277" i="1"/>
  <c r="G1276" i="1"/>
  <c r="D1276" i="1"/>
  <c r="G1275" i="1"/>
  <c r="D1275" i="1"/>
  <c r="G1274" i="1"/>
  <c r="AU92" i="3" s="1"/>
  <c r="AU735" i="3" s="1"/>
  <c r="D1274" i="1"/>
  <c r="G1273" i="1"/>
  <c r="AU90" i="3" s="1"/>
  <c r="AU733" i="3" s="1"/>
  <c r="D1273" i="1"/>
  <c r="G1272" i="1"/>
  <c r="AQ98" i="3" s="1"/>
  <c r="AQ741" i="3" s="1"/>
  <c r="D1272" i="1"/>
  <c r="G1271" i="1"/>
  <c r="D1271" i="1"/>
  <c r="G1270" i="1"/>
  <c r="D1270" i="1"/>
  <c r="G1269" i="1"/>
  <c r="AT130" i="3" s="1"/>
  <c r="AT773" i="3" s="1"/>
  <c r="D1269" i="1"/>
  <c r="G1268" i="1"/>
  <c r="D1268" i="1"/>
  <c r="G1267" i="1"/>
  <c r="D1267" i="1"/>
  <c r="G1266" i="1"/>
  <c r="AS128" i="3" s="1"/>
  <c r="AS771" i="3" s="1"/>
  <c r="D1266" i="1"/>
  <c r="G1265" i="1"/>
  <c r="AS130" i="3" s="1"/>
  <c r="AS773" i="3" s="1"/>
  <c r="D1265" i="1"/>
  <c r="G1264" i="1"/>
  <c r="D1264" i="1"/>
  <c r="G1263" i="1"/>
  <c r="D1263" i="1"/>
  <c r="G1262" i="1"/>
  <c r="AU121" i="3" s="1"/>
  <c r="AU764" i="3" s="1"/>
  <c r="D1262" i="1"/>
  <c r="G1261" i="1"/>
  <c r="D1261" i="1"/>
  <c r="G1260" i="1"/>
  <c r="D1260" i="1"/>
  <c r="G1259" i="1"/>
  <c r="D1259" i="1"/>
  <c r="G1258" i="1"/>
  <c r="D1258" i="1"/>
  <c r="G1257" i="1"/>
  <c r="D1257" i="1"/>
  <c r="G1256" i="1"/>
  <c r="D1256" i="1"/>
  <c r="G1255" i="1"/>
  <c r="D1255" i="1"/>
  <c r="G1254" i="1"/>
  <c r="D1254" i="1"/>
  <c r="G1253" i="1"/>
  <c r="D1253" i="1"/>
  <c r="G1252" i="1"/>
  <c r="D1252" i="1"/>
  <c r="G1251" i="1"/>
  <c r="D1251" i="1"/>
  <c r="G1250" i="1"/>
  <c r="D1250" i="1"/>
  <c r="G1249" i="1"/>
  <c r="D1249" i="1"/>
  <c r="G1248" i="1"/>
  <c r="D1248" i="1"/>
  <c r="G1247" i="1"/>
  <c r="D1247" i="1"/>
  <c r="G1246" i="1"/>
  <c r="D1246" i="1"/>
  <c r="G1245" i="1"/>
  <c r="D1245" i="1"/>
  <c r="G1244" i="1"/>
  <c r="D1244" i="1"/>
  <c r="G1243" i="1"/>
  <c r="D1243" i="1"/>
  <c r="G1242" i="1"/>
  <c r="D1242" i="1"/>
  <c r="G1241" i="1"/>
  <c r="D1241" i="1"/>
  <c r="G1240" i="1"/>
  <c r="D1240" i="1"/>
  <c r="G1239" i="1"/>
  <c r="D1239" i="1"/>
  <c r="G1238" i="1"/>
  <c r="D1238" i="1"/>
  <c r="G1237" i="1"/>
  <c r="D1237" i="1"/>
  <c r="G1236" i="1"/>
  <c r="D1236" i="1"/>
  <c r="G1235" i="1"/>
  <c r="D1235" i="1"/>
  <c r="G1234" i="1"/>
  <c r="D1234" i="1"/>
  <c r="G1233" i="1"/>
  <c r="D1233" i="1"/>
  <c r="G1232" i="1"/>
  <c r="D1232" i="1"/>
  <c r="G1231" i="1"/>
  <c r="D1231" i="1"/>
  <c r="G1230" i="1"/>
  <c r="AR113" i="3" s="1"/>
  <c r="AR756" i="3" s="1"/>
  <c r="D1230" i="1"/>
  <c r="G1229" i="1"/>
  <c r="D1229" i="1"/>
  <c r="G1228" i="1"/>
  <c r="AS98" i="3" s="1"/>
  <c r="AS741" i="3" s="1"/>
  <c r="D1228" i="1"/>
  <c r="G1227" i="1"/>
  <c r="AT128" i="3" s="1"/>
  <c r="D1227" i="1"/>
  <c r="G1226" i="1"/>
  <c r="AT123" i="3" s="1"/>
  <c r="AT766" i="3" s="1"/>
  <c r="D1226" i="1"/>
  <c r="G1225" i="1"/>
  <c r="AP125" i="3" s="1"/>
  <c r="D1225" i="1"/>
  <c r="G1224" i="1"/>
  <c r="D1224" i="1"/>
  <c r="G1223" i="1"/>
  <c r="AP126" i="3" s="1"/>
  <c r="AP769" i="3" s="1"/>
  <c r="D1223" i="1"/>
  <c r="G1222" i="1"/>
  <c r="AP124" i="3" s="1"/>
  <c r="D1222" i="1"/>
  <c r="G1221" i="1"/>
  <c r="AP96" i="3" s="1"/>
  <c r="D1221" i="1"/>
  <c r="G1220" i="1"/>
  <c r="D1220" i="1"/>
  <c r="G1219" i="1"/>
  <c r="AS114" i="3" s="1"/>
  <c r="AS757" i="3" s="1"/>
  <c r="D1219" i="1"/>
  <c r="G1218" i="1"/>
  <c r="D1218" i="1"/>
  <c r="G1217" i="1"/>
  <c r="D1217" i="1"/>
  <c r="G1216" i="1"/>
  <c r="D1216" i="1"/>
  <c r="G1215" i="1"/>
  <c r="AQ116" i="3" s="1"/>
  <c r="AQ759" i="3" s="1"/>
  <c r="D1215" i="1"/>
  <c r="G1214" i="1"/>
  <c r="D1214" i="1"/>
  <c r="G1213" i="1"/>
  <c r="D1213" i="1"/>
  <c r="G1212" i="1"/>
  <c r="D1212" i="1"/>
  <c r="G1211" i="1"/>
  <c r="D1211" i="1"/>
  <c r="G1210" i="1"/>
  <c r="D1210" i="1"/>
  <c r="G1209" i="1"/>
  <c r="D1209" i="1"/>
  <c r="G1208" i="1"/>
  <c r="AP122" i="3" s="1"/>
  <c r="AP765" i="3" s="1"/>
  <c r="D1208" i="1"/>
  <c r="G1207" i="1"/>
  <c r="D1207" i="1"/>
  <c r="G1206" i="1"/>
  <c r="D1206" i="1"/>
  <c r="G1205" i="1"/>
  <c r="AO69" i="3" s="1"/>
  <c r="AO712" i="3" s="1"/>
  <c r="D1205" i="1"/>
  <c r="G1204" i="1"/>
  <c r="D1204" i="1"/>
  <c r="G1203" i="1"/>
  <c r="D1203" i="1"/>
  <c r="G1202" i="1"/>
  <c r="D1202" i="1"/>
  <c r="G1201" i="1"/>
  <c r="D1201" i="1"/>
  <c r="G1200" i="1"/>
  <c r="D1200" i="1"/>
  <c r="G1199" i="1"/>
  <c r="D1199" i="1"/>
  <c r="G1198" i="1"/>
  <c r="D1198" i="1"/>
  <c r="G1197" i="1"/>
  <c r="AV120" i="3" s="1"/>
  <c r="AV763" i="3" s="1"/>
  <c r="D1197" i="1"/>
  <c r="G1196" i="1"/>
  <c r="D1196" i="1"/>
  <c r="G1195" i="1"/>
  <c r="AP90" i="3" s="1"/>
  <c r="AP733" i="3" s="1"/>
  <c r="D1195" i="1"/>
  <c r="G1194" i="1"/>
  <c r="D1194" i="1"/>
  <c r="G1193" i="1"/>
  <c r="D1193" i="1"/>
  <c r="G1192" i="1"/>
  <c r="D1192" i="1"/>
  <c r="G1191" i="1"/>
  <c r="D1191" i="1"/>
  <c r="G1190" i="1"/>
  <c r="D1190" i="1"/>
  <c r="G1189" i="1"/>
  <c r="AP89" i="3" s="1"/>
  <c r="AP732" i="3" s="1"/>
  <c r="D1189" i="1"/>
  <c r="G1188" i="1"/>
  <c r="AP117" i="3" s="1"/>
  <c r="AP760" i="3" s="1"/>
  <c r="D1188" i="1"/>
  <c r="G1187" i="1"/>
  <c r="D1187" i="1"/>
  <c r="G1186" i="1"/>
  <c r="D1186" i="1"/>
  <c r="G1185" i="1"/>
  <c r="AQ65" i="3" s="1"/>
  <c r="AQ708" i="3" s="1"/>
  <c r="D1185" i="1"/>
  <c r="G1184" i="1"/>
  <c r="D1184" i="1"/>
  <c r="G1183" i="1"/>
  <c r="D1183" i="1"/>
  <c r="G1182" i="1"/>
  <c r="D1182" i="1"/>
  <c r="G1181" i="1"/>
  <c r="D1181" i="1"/>
  <c r="G1180" i="1"/>
  <c r="D1180" i="1"/>
  <c r="G1179" i="1"/>
  <c r="D1179" i="1"/>
  <c r="G1178" i="1"/>
  <c r="D1178" i="1"/>
  <c r="G1177" i="1"/>
  <c r="D1177" i="1"/>
  <c r="G1176" i="1"/>
  <c r="D1176" i="1"/>
  <c r="G1175" i="1"/>
  <c r="AP69" i="3" s="1"/>
  <c r="AP712" i="3" s="1"/>
  <c r="D1175" i="1"/>
  <c r="G1174" i="1"/>
  <c r="AN103" i="3" s="1"/>
  <c r="AN746" i="3" s="1"/>
  <c r="D1174" i="1"/>
  <c r="G1173" i="1"/>
  <c r="D1173" i="1"/>
  <c r="G1172" i="1"/>
  <c r="D1172" i="1"/>
  <c r="G1171" i="1"/>
  <c r="D1171" i="1"/>
  <c r="G1170" i="1"/>
  <c r="AN112" i="3" s="1"/>
  <c r="AN755" i="3" s="1"/>
  <c r="D1170" i="1"/>
  <c r="G1169" i="1"/>
  <c r="D1169" i="1"/>
  <c r="G1168" i="1"/>
  <c r="D1168" i="1"/>
  <c r="G1167" i="1"/>
  <c r="D1167" i="1"/>
  <c r="G1166" i="1"/>
  <c r="D1166" i="1"/>
  <c r="G1165" i="1"/>
  <c r="AO117" i="3" s="1"/>
  <c r="AO760" i="3" s="1"/>
  <c r="D1165" i="1"/>
  <c r="G1164" i="1"/>
  <c r="D1164" i="1"/>
  <c r="G1163" i="1"/>
  <c r="D1163" i="1"/>
  <c r="G1162" i="1"/>
  <c r="D1162" i="1"/>
  <c r="G1161" i="1"/>
  <c r="D1161" i="1"/>
  <c r="G1160" i="1"/>
  <c r="D1160" i="1"/>
  <c r="G1159" i="1"/>
  <c r="D1159" i="1"/>
  <c r="G1158" i="1"/>
  <c r="D1158" i="1"/>
  <c r="G1157" i="1"/>
  <c r="AN65" i="3" s="1"/>
  <c r="AN708" i="3" s="1"/>
  <c r="D1157" i="1"/>
  <c r="G1156" i="1"/>
  <c r="D1156" i="1"/>
  <c r="G1155" i="1"/>
  <c r="D1155" i="1"/>
  <c r="G1154" i="1"/>
  <c r="AQ121" i="3" s="1"/>
  <c r="AQ764" i="3" s="1"/>
  <c r="D1154" i="1"/>
  <c r="G1153" i="1"/>
  <c r="D1153" i="1"/>
  <c r="G1152" i="1"/>
  <c r="D1152" i="1"/>
  <c r="G1151" i="1"/>
  <c r="AP102" i="3" s="1"/>
  <c r="AP745" i="3" s="1"/>
  <c r="D1151" i="1"/>
  <c r="G1150" i="1"/>
  <c r="AS119" i="3" s="1"/>
  <c r="AS762" i="3" s="1"/>
  <c r="D1150" i="1"/>
  <c r="G1149" i="1"/>
  <c r="D1149" i="1"/>
  <c r="G1148" i="1"/>
  <c r="D1148" i="1"/>
  <c r="G1147" i="1"/>
  <c r="D1147" i="1"/>
  <c r="G1146" i="1"/>
  <c r="D1146" i="1"/>
  <c r="G1145" i="1"/>
  <c r="AS136" i="3" s="1"/>
  <c r="AS779" i="3" s="1"/>
  <c r="D1145" i="1"/>
  <c r="G1144" i="1"/>
  <c r="D1144" i="1"/>
  <c r="G1143" i="1"/>
  <c r="D1143" i="1"/>
  <c r="G1142" i="1"/>
  <c r="D1142" i="1"/>
  <c r="G1141" i="1"/>
  <c r="D1141" i="1"/>
  <c r="G1140" i="1"/>
  <c r="AO119" i="3" s="1"/>
  <c r="AO762" i="3" s="1"/>
  <c r="D1140" i="1"/>
  <c r="G1139" i="1"/>
  <c r="AP121" i="3" s="1"/>
  <c r="AP764" i="3" s="1"/>
  <c r="D1139" i="1"/>
  <c r="G1138" i="1"/>
  <c r="AN115" i="3" s="1"/>
  <c r="D1138" i="1"/>
  <c r="G1137" i="1"/>
  <c r="AN100" i="3" s="1"/>
  <c r="AN743" i="3" s="1"/>
  <c r="D1137" i="1"/>
  <c r="G1136" i="1"/>
  <c r="D1136" i="1"/>
  <c r="G1135" i="1"/>
  <c r="AO118" i="3" s="1"/>
  <c r="AO761" i="3" s="1"/>
  <c r="D1135" i="1"/>
  <c r="G1134" i="1"/>
  <c r="D1134" i="1"/>
  <c r="G1133" i="1"/>
  <c r="AT141" i="3" s="1"/>
  <c r="D1133" i="1"/>
  <c r="G1132" i="1"/>
  <c r="AP127" i="3" s="1"/>
  <c r="AP770" i="3" s="1"/>
  <c r="D1132" i="1"/>
  <c r="G1131" i="1"/>
  <c r="D1131" i="1"/>
  <c r="G1130" i="1"/>
  <c r="D1130" i="1"/>
  <c r="G1129" i="1"/>
  <c r="D1129" i="1"/>
  <c r="G1128" i="1"/>
  <c r="D1128" i="1"/>
  <c r="G1127" i="1"/>
  <c r="D1127" i="1"/>
  <c r="G1126" i="1"/>
  <c r="D1126" i="1"/>
  <c r="G1125" i="1"/>
  <c r="AT127" i="3" s="1"/>
  <c r="AT770" i="3" s="1"/>
  <c r="D1125" i="1"/>
  <c r="G1124" i="1"/>
  <c r="D1124" i="1"/>
  <c r="G1123" i="1"/>
  <c r="AN114" i="3" s="1"/>
  <c r="D1123" i="1"/>
  <c r="G1122" i="1"/>
  <c r="D1122" i="1"/>
  <c r="G1121" i="1"/>
  <c r="AO98" i="3" s="1"/>
  <c r="AO741" i="3" s="1"/>
  <c r="D1121" i="1"/>
  <c r="G1120" i="1"/>
  <c r="AP65" i="3" s="1"/>
  <c r="AP708" i="3" s="1"/>
  <c r="D1120" i="1"/>
  <c r="G1119" i="1"/>
  <c r="AP119" i="3" s="1"/>
  <c r="AP762" i="3" s="1"/>
  <c r="D1119" i="1"/>
  <c r="G1118" i="1"/>
  <c r="D1118" i="1"/>
  <c r="G1117" i="1"/>
  <c r="D1117" i="1"/>
  <c r="G1116" i="1"/>
  <c r="D1116" i="1"/>
  <c r="G1115" i="1"/>
  <c r="AO112" i="3" s="1"/>
  <c r="D1115" i="1"/>
  <c r="G1114" i="1"/>
  <c r="D1114" i="1"/>
  <c r="G1113" i="1"/>
  <c r="D1113" i="1"/>
  <c r="G1112" i="1"/>
  <c r="D1112" i="1"/>
  <c r="G1111" i="1"/>
  <c r="D1111" i="1"/>
  <c r="G1110" i="1"/>
  <c r="AN93" i="3" s="1"/>
  <c r="AN736" i="3" s="1"/>
  <c r="D1110" i="1"/>
  <c r="G1109" i="1"/>
  <c r="AO110" i="3" s="1"/>
  <c r="D1109" i="1"/>
  <c r="G1108" i="1"/>
  <c r="D1108" i="1"/>
  <c r="G1107" i="1"/>
  <c r="D1107" i="1"/>
  <c r="G1106" i="1"/>
  <c r="D1106" i="1"/>
  <c r="G1105" i="1"/>
  <c r="D1105" i="1"/>
  <c r="G1104" i="1"/>
  <c r="AN92" i="3" s="1"/>
  <c r="AN735" i="3" s="1"/>
  <c r="D1104" i="1"/>
  <c r="G1103" i="1"/>
  <c r="D1103" i="1"/>
  <c r="G1102" i="1"/>
  <c r="D1102" i="1"/>
  <c r="G1101" i="1"/>
  <c r="AO92" i="3" s="1"/>
  <c r="AO735" i="3" s="1"/>
  <c r="D1101" i="1"/>
  <c r="G1100" i="1"/>
  <c r="D1100" i="1"/>
  <c r="G1099" i="1"/>
  <c r="AP84" i="3" s="1"/>
  <c r="AP727" i="3" s="1"/>
  <c r="D1099" i="1"/>
  <c r="G1098" i="1"/>
  <c r="AO84" i="3" s="1"/>
  <c r="AO727" i="3" s="1"/>
  <c r="D1098" i="1"/>
  <c r="G1097" i="1"/>
  <c r="D1097" i="1"/>
  <c r="G1096" i="1"/>
  <c r="D1096" i="1"/>
  <c r="G1095" i="1"/>
  <c r="D1095" i="1"/>
  <c r="G1094" i="1"/>
  <c r="D1094" i="1"/>
  <c r="G1093" i="1"/>
  <c r="D1093" i="1"/>
  <c r="G1092" i="1"/>
  <c r="D1092" i="1"/>
  <c r="G1091" i="1"/>
  <c r="D1091" i="1"/>
  <c r="G1090" i="1"/>
  <c r="D1090" i="1"/>
  <c r="G1089" i="1"/>
  <c r="D1089" i="1"/>
  <c r="G1088" i="1"/>
  <c r="D1088" i="1"/>
  <c r="G1087" i="1"/>
  <c r="D1087" i="1"/>
  <c r="G1086" i="1"/>
  <c r="D1086" i="1"/>
  <c r="G1085" i="1"/>
  <c r="D1085" i="1"/>
  <c r="G1084" i="1"/>
  <c r="D1084" i="1"/>
  <c r="G1083" i="1"/>
  <c r="D1083" i="1"/>
  <c r="G1082" i="1"/>
  <c r="D1082" i="1"/>
  <c r="G1081" i="1"/>
  <c r="D1081" i="1"/>
  <c r="G1080" i="1"/>
  <c r="D1080" i="1"/>
  <c r="G1079" i="1"/>
  <c r="D1079" i="1"/>
  <c r="G1078" i="1"/>
  <c r="D1078" i="1"/>
  <c r="G1077" i="1"/>
  <c r="D1077" i="1"/>
  <c r="G1076" i="1"/>
  <c r="D1076" i="1"/>
  <c r="G1075" i="1"/>
  <c r="AN118" i="3" s="1"/>
  <c r="D1075" i="1"/>
  <c r="G1074" i="1"/>
  <c r="AP95" i="3" s="1"/>
  <c r="AP738" i="3" s="1"/>
  <c r="D1074" i="1"/>
  <c r="G1073" i="1"/>
  <c r="AP123" i="3" s="1"/>
  <c r="D1073" i="1"/>
  <c r="G1072" i="1"/>
  <c r="D1072" i="1"/>
  <c r="G1071" i="1"/>
  <c r="D1071" i="1"/>
  <c r="G1070" i="1"/>
  <c r="D1070" i="1"/>
  <c r="G1069" i="1"/>
  <c r="D1069" i="1"/>
  <c r="G1068" i="1"/>
  <c r="D1068" i="1"/>
  <c r="G1067" i="1"/>
  <c r="D1067" i="1"/>
  <c r="G1066" i="1"/>
  <c r="D1066" i="1"/>
  <c r="G1065" i="1"/>
  <c r="D1065" i="1"/>
  <c r="G1064" i="1"/>
  <c r="AR102" i="3" s="1"/>
  <c r="AR745" i="3" s="1"/>
  <c r="D1064" i="1"/>
  <c r="G1063" i="1"/>
  <c r="D1063" i="1"/>
  <c r="G1062" i="1"/>
  <c r="D1062" i="1"/>
  <c r="G1061" i="1"/>
  <c r="D1061" i="1"/>
  <c r="G1060" i="1"/>
  <c r="D1060" i="1"/>
  <c r="G1059" i="1"/>
  <c r="D1059" i="1"/>
  <c r="G1058" i="1"/>
  <c r="H6" i="3" s="1"/>
  <c r="H649" i="3" s="1"/>
  <c r="D1058" i="1"/>
  <c r="G1057" i="1"/>
  <c r="AR122" i="3" s="1"/>
  <c r="D1057" i="1"/>
  <c r="G1056" i="1"/>
  <c r="D1056" i="1"/>
  <c r="G1055" i="1"/>
  <c r="D1055" i="1"/>
  <c r="G1054" i="1"/>
  <c r="D1054" i="1"/>
  <c r="G1053" i="1"/>
  <c r="AO120" i="3" s="1"/>
  <c r="D1053" i="1"/>
  <c r="G1052" i="1"/>
  <c r="AO114" i="3" s="1"/>
  <c r="AO757" i="3" s="1"/>
  <c r="D1052" i="1"/>
  <c r="G1051" i="1"/>
  <c r="AN119" i="3" s="1"/>
  <c r="D1051" i="1"/>
  <c r="G1050" i="1"/>
  <c r="D1050" i="1"/>
  <c r="G1049" i="1"/>
  <c r="D1049" i="1"/>
  <c r="G1048" i="1"/>
  <c r="D1048" i="1"/>
  <c r="G1047" i="1"/>
  <c r="D1047" i="1"/>
  <c r="G1046" i="1"/>
  <c r="AN121" i="3" s="1"/>
  <c r="D1046" i="1"/>
  <c r="G1045" i="1"/>
  <c r="G10" i="3" s="1"/>
  <c r="G653" i="3" s="1"/>
  <c r="D1045" i="1"/>
  <c r="G1044" i="1"/>
  <c r="D1044" i="1"/>
  <c r="G1043" i="1"/>
  <c r="D1043" i="1"/>
  <c r="G1042" i="1"/>
  <c r="D1042" i="1"/>
  <c r="G1041" i="1"/>
  <c r="D1041" i="1"/>
  <c r="G1040" i="1"/>
  <c r="D1040" i="1"/>
  <c r="G1039" i="1"/>
  <c r="D1039" i="1"/>
  <c r="G1038" i="1"/>
  <c r="D1038" i="1"/>
  <c r="G1037" i="1"/>
  <c r="D1037" i="1"/>
  <c r="G1036" i="1"/>
  <c r="D1036" i="1"/>
  <c r="G1035" i="1"/>
  <c r="D1035" i="1"/>
  <c r="G1034" i="1"/>
  <c r="D1034" i="1"/>
  <c r="G1033" i="1"/>
  <c r="D1033" i="1"/>
  <c r="G1032" i="1"/>
  <c r="AM103" i="3" s="1"/>
  <c r="AM746" i="3" s="1"/>
  <c r="D1032" i="1"/>
  <c r="G1031" i="1"/>
  <c r="D1031" i="1"/>
  <c r="G1030" i="1"/>
  <c r="D1030" i="1"/>
  <c r="G1029" i="1"/>
  <c r="D1029" i="1"/>
  <c r="G1028" i="1"/>
  <c r="D1028" i="1"/>
  <c r="G1027" i="1"/>
  <c r="D1027" i="1"/>
  <c r="G1026" i="1"/>
  <c r="D1026" i="1"/>
  <c r="G1025" i="1"/>
  <c r="D1025" i="1"/>
  <c r="G1024" i="1"/>
  <c r="D1024" i="1"/>
  <c r="G1023" i="1"/>
  <c r="D1023" i="1"/>
  <c r="G1022" i="1"/>
  <c r="D1022" i="1"/>
  <c r="G1021" i="1"/>
  <c r="AL104" i="3" s="1"/>
  <c r="AL747" i="3" s="1"/>
  <c r="D1021" i="1"/>
  <c r="G1020" i="1"/>
  <c r="D1020" i="1"/>
  <c r="G1019" i="1"/>
  <c r="D1019" i="1"/>
  <c r="G1018" i="1"/>
  <c r="D1018" i="1"/>
  <c r="G1017" i="1"/>
  <c r="AL319" i="3" s="1"/>
  <c r="BD319" i="3" s="1"/>
  <c r="D1017" i="1"/>
  <c r="G1016" i="1"/>
  <c r="D1016" i="1"/>
  <c r="G1015" i="1"/>
  <c r="AL84" i="3" s="1"/>
  <c r="AL727" i="3" s="1"/>
  <c r="D1015" i="1"/>
  <c r="G1014" i="1"/>
  <c r="AL102" i="3" s="1"/>
  <c r="D1014" i="1"/>
  <c r="G1013" i="1"/>
  <c r="D1013" i="1"/>
  <c r="G1012" i="1"/>
  <c r="G16" i="3" s="1"/>
  <c r="G659" i="3" s="1"/>
  <c r="D1012" i="1"/>
  <c r="G1011" i="1"/>
  <c r="D1011" i="1"/>
  <c r="G1010" i="1"/>
  <c r="D1010" i="1"/>
  <c r="G1009" i="1"/>
  <c r="AL318" i="3" s="1"/>
  <c r="BD318" i="3" s="1"/>
  <c r="D1009" i="1"/>
  <c r="G1008" i="1"/>
  <c r="D1008" i="1"/>
  <c r="G1007" i="1"/>
  <c r="D1007" i="1"/>
  <c r="G1006" i="1"/>
  <c r="D1006" i="1"/>
  <c r="G1005" i="1"/>
  <c r="D1005" i="1"/>
  <c r="G1004" i="1"/>
  <c r="AK72" i="3" s="1"/>
  <c r="AK715" i="3" s="1"/>
  <c r="D1004" i="1"/>
  <c r="G1003" i="1"/>
  <c r="D1003" i="1"/>
  <c r="G1002" i="1"/>
  <c r="AK98" i="3" s="1"/>
  <c r="D1002" i="1"/>
  <c r="G1001" i="1"/>
  <c r="AK84" i="3" s="1"/>
  <c r="AK727" i="3" s="1"/>
  <c r="D1001" i="1"/>
  <c r="G1000" i="1"/>
  <c r="D1000" i="1"/>
  <c r="G999" i="1"/>
  <c r="D999" i="1"/>
  <c r="G998" i="1"/>
  <c r="D998" i="1"/>
  <c r="G997" i="1"/>
  <c r="D997" i="1"/>
  <c r="G996" i="1"/>
  <c r="D996" i="1"/>
  <c r="G995" i="1"/>
  <c r="D995" i="1"/>
  <c r="G994" i="1"/>
  <c r="D994" i="1"/>
  <c r="G993" i="1"/>
  <c r="D993" i="1"/>
  <c r="G992" i="1"/>
  <c r="D992" i="1"/>
  <c r="G991" i="1"/>
  <c r="D991" i="1"/>
  <c r="G990" i="1"/>
  <c r="D990" i="1"/>
  <c r="G989" i="1"/>
  <c r="D989" i="1"/>
  <c r="G988" i="1"/>
  <c r="D988" i="1"/>
  <c r="G987" i="1"/>
  <c r="D987" i="1"/>
  <c r="G986" i="1"/>
  <c r="D986" i="1"/>
  <c r="G985" i="1"/>
  <c r="D985" i="1"/>
  <c r="G984" i="1"/>
  <c r="D984" i="1"/>
  <c r="G983" i="1"/>
  <c r="D983" i="1"/>
  <c r="G982" i="1"/>
  <c r="D982" i="1"/>
  <c r="G981" i="1"/>
  <c r="D981" i="1"/>
  <c r="G980" i="1"/>
  <c r="D980" i="1"/>
  <c r="G979" i="1"/>
  <c r="D979" i="1"/>
  <c r="G978" i="1"/>
  <c r="D978" i="1"/>
  <c r="G977" i="1"/>
  <c r="D977" i="1"/>
  <c r="G976" i="1"/>
  <c r="D976" i="1"/>
  <c r="G975" i="1"/>
  <c r="D975" i="1"/>
  <c r="G974" i="1"/>
  <c r="D974" i="1"/>
  <c r="G973" i="1"/>
  <c r="D973" i="1"/>
  <c r="G972" i="1"/>
  <c r="D972" i="1"/>
  <c r="G971" i="1"/>
  <c r="D971" i="1"/>
  <c r="G970" i="1"/>
  <c r="D970" i="1"/>
  <c r="G969" i="1"/>
  <c r="D969" i="1"/>
  <c r="G968" i="1"/>
  <c r="D968" i="1"/>
  <c r="G967" i="1"/>
  <c r="D967" i="1"/>
  <c r="G966" i="1"/>
  <c r="D966" i="1"/>
  <c r="G965" i="1"/>
  <c r="D965" i="1"/>
  <c r="G964" i="1"/>
  <c r="D964" i="1"/>
  <c r="G963" i="1"/>
  <c r="D963" i="1"/>
  <c r="G962" i="1"/>
  <c r="D962" i="1"/>
  <c r="G961" i="1"/>
  <c r="D961" i="1"/>
  <c r="G960" i="1"/>
  <c r="D960" i="1"/>
  <c r="G959" i="1"/>
  <c r="D959" i="1"/>
  <c r="G958" i="1"/>
  <c r="AK100" i="3" s="1"/>
  <c r="D958" i="1"/>
  <c r="G957" i="1"/>
  <c r="AK73" i="3" s="1"/>
  <c r="AK716" i="3" s="1"/>
  <c r="D957" i="1"/>
  <c r="G956" i="1"/>
  <c r="AK99" i="3" s="1"/>
  <c r="D956" i="1"/>
  <c r="G955" i="1"/>
  <c r="AK89" i="3" s="1"/>
  <c r="AK732" i="3" s="1"/>
  <c r="D955" i="1"/>
  <c r="G954" i="1"/>
  <c r="AJ68" i="3" s="1"/>
  <c r="AJ711" i="3" s="1"/>
  <c r="D954" i="1"/>
  <c r="G953" i="1"/>
  <c r="D953" i="1"/>
  <c r="G952" i="1"/>
  <c r="D952" i="1"/>
  <c r="G951" i="1"/>
  <c r="D951" i="1"/>
  <c r="G950" i="1"/>
  <c r="D950" i="1"/>
  <c r="G949" i="1"/>
  <c r="D949" i="1"/>
  <c r="G948" i="1"/>
  <c r="AI84" i="3" s="1"/>
  <c r="AI727" i="3" s="1"/>
  <c r="D948" i="1"/>
  <c r="G947" i="1"/>
  <c r="AI71" i="3" s="1"/>
  <c r="AI714" i="3" s="1"/>
  <c r="D947" i="1"/>
  <c r="G946" i="1"/>
  <c r="D946" i="1"/>
  <c r="G945" i="1"/>
  <c r="D945" i="1"/>
  <c r="G944" i="1"/>
  <c r="AI92" i="3" s="1"/>
  <c r="AI735" i="3" s="1"/>
  <c r="D944" i="1"/>
  <c r="G943" i="1"/>
  <c r="D943" i="1"/>
  <c r="G942" i="1"/>
  <c r="D942" i="1"/>
  <c r="G941" i="1"/>
  <c r="D941" i="1"/>
  <c r="G940" i="1"/>
  <c r="D940" i="1"/>
  <c r="G939" i="1"/>
  <c r="D939" i="1"/>
  <c r="G938" i="1"/>
  <c r="D938" i="1"/>
  <c r="G937" i="1"/>
  <c r="D937" i="1"/>
  <c r="G936" i="1"/>
  <c r="D936" i="1"/>
  <c r="G935" i="1"/>
  <c r="D935" i="1"/>
  <c r="G934" i="1"/>
  <c r="D934" i="1"/>
  <c r="G933" i="1"/>
  <c r="D933" i="1"/>
  <c r="G932" i="1"/>
  <c r="D932" i="1"/>
  <c r="G931" i="1"/>
  <c r="D931" i="1"/>
  <c r="G930" i="1"/>
  <c r="D930" i="1"/>
  <c r="G929" i="1"/>
  <c r="D929" i="1"/>
  <c r="G928" i="1"/>
  <c r="D928" i="1"/>
  <c r="G927" i="1"/>
  <c r="D927" i="1"/>
  <c r="G926" i="1"/>
  <c r="D926" i="1"/>
  <c r="G925" i="1"/>
  <c r="D925" i="1"/>
  <c r="G924" i="1"/>
  <c r="AK93" i="3" s="1"/>
  <c r="AK736" i="3" s="1"/>
  <c r="D924" i="1"/>
  <c r="G923" i="1"/>
  <c r="D923" i="1"/>
  <c r="G922" i="1"/>
  <c r="AL280" i="3" s="1"/>
  <c r="BD280" i="3" s="1"/>
  <c r="D922" i="1"/>
  <c r="G921" i="1"/>
  <c r="AK90" i="3" s="1"/>
  <c r="AK733" i="3" s="1"/>
  <c r="D921" i="1"/>
  <c r="G920" i="1"/>
  <c r="D920" i="1"/>
  <c r="G919" i="1"/>
  <c r="D919" i="1"/>
  <c r="G918" i="1"/>
  <c r="D918" i="1"/>
  <c r="G917" i="1"/>
  <c r="D917" i="1"/>
  <c r="G916" i="1"/>
  <c r="D916" i="1"/>
  <c r="G915" i="1"/>
  <c r="D915" i="1"/>
  <c r="G914" i="1"/>
  <c r="D914" i="1"/>
  <c r="G913" i="1"/>
  <c r="D913" i="1"/>
  <c r="G912" i="1"/>
  <c r="D912" i="1"/>
  <c r="G911" i="1"/>
  <c r="D911" i="1"/>
  <c r="G910" i="1"/>
  <c r="D910" i="1"/>
  <c r="G909" i="1"/>
  <c r="D909" i="1"/>
  <c r="G908" i="1"/>
  <c r="D908" i="1"/>
  <c r="G907" i="1"/>
  <c r="D907" i="1"/>
  <c r="G906" i="1"/>
  <c r="D906" i="1"/>
  <c r="G905" i="1"/>
  <c r="D905" i="1"/>
  <c r="G904" i="1"/>
  <c r="D904" i="1"/>
  <c r="G903" i="1"/>
  <c r="AH71" i="3" s="1"/>
  <c r="AH714" i="3" s="1"/>
  <c r="D903" i="1"/>
  <c r="G902" i="1"/>
  <c r="D902" i="1"/>
  <c r="G901" i="1"/>
  <c r="D901" i="1"/>
  <c r="G900" i="1"/>
  <c r="D900" i="1"/>
  <c r="G899" i="1"/>
  <c r="D899" i="1"/>
  <c r="G898" i="1"/>
  <c r="D898" i="1"/>
  <c r="G897" i="1"/>
  <c r="D897" i="1"/>
  <c r="G896" i="1"/>
  <c r="D896" i="1"/>
  <c r="G895" i="1"/>
  <c r="D895" i="1"/>
  <c r="G894" i="1"/>
  <c r="D894" i="1"/>
  <c r="G893" i="1"/>
  <c r="D893" i="1"/>
  <c r="G892" i="1"/>
  <c r="D892" i="1"/>
  <c r="G891" i="1"/>
  <c r="D891" i="1"/>
  <c r="G890" i="1"/>
  <c r="D890" i="1"/>
  <c r="G889" i="1"/>
  <c r="AG69" i="3" s="1"/>
  <c r="AG712" i="3" s="1"/>
  <c r="D889" i="1"/>
  <c r="G888" i="1"/>
  <c r="D888" i="1"/>
  <c r="G887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70" i="1"/>
  <c r="D870" i="1"/>
  <c r="G869" i="1"/>
  <c r="D869" i="1"/>
  <c r="G868" i="1"/>
  <c r="D868" i="1"/>
  <c r="G867" i="1"/>
  <c r="D867" i="1"/>
  <c r="G866" i="1"/>
  <c r="AH94" i="3" s="1"/>
  <c r="AH737" i="3" s="1"/>
  <c r="D866" i="1"/>
  <c r="G865" i="1"/>
  <c r="AQ111" i="3" s="1"/>
  <c r="D865" i="1"/>
  <c r="G864" i="1"/>
  <c r="D864" i="1"/>
  <c r="G863" i="1"/>
  <c r="D863" i="1"/>
  <c r="G862" i="1"/>
  <c r="D862" i="1"/>
  <c r="G861" i="1"/>
  <c r="D861" i="1"/>
  <c r="G860" i="1"/>
  <c r="D860" i="1"/>
  <c r="G859" i="1"/>
  <c r="D859" i="1"/>
  <c r="G858" i="1"/>
  <c r="D858" i="1"/>
  <c r="G857" i="1"/>
  <c r="D857" i="1"/>
  <c r="G856" i="1"/>
  <c r="D856" i="1"/>
  <c r="G855" i="1"/>
  <c r="D855" i="1"/>
  <c r="G854" i="1"/>
  <c r="AF47" i="3" s="1"/>
  <c r="AF690" i="3" s="1"/>
  <c r="D854" i="1"/>
  <c r="G853" i="1"/>
  <c r="D853" i="1"/>
  <c r="G852" i="1"/>
  <c r="D852" i="1"/>
  <c r="G851" i="1"/>
  <c r="D851" i="1"/>
  <c r="G850" i="1"/>
  <c r="D850" i="1"/>
  <c r="G849" i="1"/>
  <c r="D849" i="1"/>
  <c r="G848" i="1"/>
  <c r="D848" i="1"/>
  <c r="G847" i="1"/>
  <c r="D847" i="1"/>
  <c r="G846" i="1"/>
  <c r="D846" i="1"/>
  <c r="G845" i="1"/>
  <c r="D845" i="1"/>
  <c r="G844" i="1"/>
  <c r="D844" i="1"/>
  <c r="G843" i="1"/>
  <c r="D843" i="1"/>
  <c r="G842" i="1"/>
  <c r="D842" i="1"/>
  <c r="G841" i="1"/>
  <c r="D841" i="1"/>
  <c r="G840" i="1"/>
  <c r="AF89" i="3" s="1"/>
  <c r="AF732" i="3" s="1"/>
  <c r="D840" i="1"/>
  <c r="G839" i="1"/>
  <c r="AG94" i="3" s="1"/>
  <c r="AG737" i="3" s="1"/>
  <c r="D839" i="1"/>
  <c r="G838" i="1"/>
  <c r="AF94" i="3" s="1"/>
  <c r="D838" i="1"/>
  <c r="G837" i="1"/>
  <c r="D837" i="1"/>
  <c r="G836" i="1"/>
  <c r="D836" i="1"/>
  <c r="G835" i="1"/>
  <c r="D835" i="1"/>
  <c r="G834" i="1"/>
  <c r="D834" i="1"/>
  <c r="G833" i="1"/>
  <c r="D833" i="1"/>
  <c r="G832" i="1"/>
  <c r="D832" i="1"/>
  <c r="G831" i="1"/>
  <c r="D831" i="1"/>
  <c r="G830" i="1"/>
  <c r="D830" i="1"/>
  <c r="G829" i="1"/>
  <c r="AL99" i="3" s="1"/>
  <c r="AL742" i="3" s="1"/>
  <c r="D829" i="1"/>
  <c r="G828" i="1"/>
  <c r="D828" i="1"/>
  <c r="G827" i="1"/>
  <c r="D827" i="1"/>
  <c r="G826" i="1"/>
  <c r="AI73" i="3" s="1"/>
  <c r="AI716" i="3" s="1"/>
  <c r="D826" i="1"/>
  <c r="G825" i="1"/>
  <c r="D825" i="1"/>
  <c r="G824" i="1"/>
  <c r="D824" i="1"/>
  <c r="G823" i="1"/>
  <c r="D823" i="1"/>
  <c r="G822" i="1"/>
  <c r="AF65" i="3" s="1"/>
  <c r="AF708" i="3" s="1"/>
  <c r="D822" i="1"/>
  <c r="G821" i="1"/>
  <c r="D821" i="1"/>
  <c r="G820" i="1"/>
  <c r="D820" i="1"/>
  <c r="G819" i="1"/>
  <c r="D819" i="1"/>
  <c r="G818" i="1"/>
  <c r="AJ84" i="3" s="1"/>
  <c r="AJ727" i="3" s="1"/>
  <c r="D818" i="1"/>
  <c r="G817" i="1"/>
  <c r="AH84" i="3" s="1"/>
  <c r="AH727" i="3" s="1"/>
  <c r="D817" i="1"/>
  <c r="G816" i="1"/>
  <c r="AH92" i="3" s="1"/>
  <c r="D816" i="1"/>
  <c r="G815" i="1"/>
  <c r="D815" i="1"/>
  <c r="G814" i="1"/>
  <c r="D814" i="1"/>
  <c r="G813" i="1"/>
  <c r="D813" i="1"/>
  <c r="G812" i="1"/>
  <c r="D812" i="1"/>
  <c r="G811" i="1"/>
  <c r="AK69" i="3" s="1"/>
  <c r="AK712" i="3" s="1"/>
  <c r="D811" i="1"/>
  <c r="G810" i="1"/>
  <c r="D810" i="1"/>
  <c r="G809" i="1"/>
  <c r="D809" i="1"/>
  <c r="G808" i="1"/>
  <c r="D808" i="1"/>
  <c r="G807" i="1"/>
  <c r="AE93" i="3" s="1"/>
  <c r="AE736" i="3" s="1"/>
  <c r="D807" i="1"/>
  <c r="G806" i="1"/>
  <c r="AF92" i="3" s="1"/>
  <c r="AF735" i="3" s="1"/>
  <c r="D806" i="1"/>
  <c r="G805" i="1"/>
  <c r="AJ98" i="3" s="1"/>
  <c r="AJ741" i="3" s="1"/>
  <c r="D805" i="1"/>
  <c r="G804" i="1"/>
  <c r="D804" i="1"/>
  <c r="G803" i="1"/>
  <c r="AO105" i="3" s="1"/>
  <c r="D803" i="1"/>
  <c r="G802" i="1"/>
  <c r="AM117" i="3" s="1"/>
  <c r="D802" i="1"/>
  <c r="G801" i="1"/>
  <c r="AI96" i="3" s="1"/>
  <c r="AI739" i="3" s="1"/>
  <c r="D801" i="1"/>
  <c r="G800" i="1"/>
  <c r="AG84" i="3" s="1"/>
  <c r="AG727" i="3" s="1"/>
  <c r="D800" i="1"/>
  <c r="G799" i="1"/>
  <c r="AE94" i="3" s="1"/>
  <c r="AE737" i="3" s="1"/>
  <c r="D799" i="1"/>
  <c r="G798" i="1"/>
  <c r="AG90" i="3" s="1"/>
  <c r="AG733" i="3" s="1"/>
  <c r="D798" i="1"/>
  <c r="G797" i="1"/>
  <c r="D797" i="1"/>
  <c r="G796" i="1"/>
  <c r="D796" i="1"/>
  <c r="G795" i="1"/>
  <c r="AJ65" i="3" s="1"/>
  <c r="AJ708" i="3" s="1"/>
  <c r="D795" i="1"/>
  <c r="G794" i="1"/>
  <c r="D794" i="1"/>
  <c r="G793" i="1"/>
  <c r="D793" i="1"/>
  <c r="G792" i="1"/>
  <c r="D792" i="1"/>
  <c r="G791" i="1"/>
  <c r="D791" i="1"/>
  <c r="G790" i="1"/>
  <c r="D790" i="1"/>
  <c r="G789" i="1"/>
  <c r="D789" i="1"/>
  <c r="G788" i="1"/>
  <c r="AG71" i="3" s="1"/>
  <c r="AG714" i="3" s="1"/>
  <c r="D788" i="1"/>
  <c r="G787" i="1"/>
  <c r="D787" i="1"/>
  <c r="G786" i="1"/>
  <c r="D786" i="1"/>
  <c r="G785" i="1"/>
  <c r="D785" i="1"/>
  <c r="G784" i="1"/>
  <c r="D784" i="1"/>
  <c r="G783" i="1"/>
  <c r="D783" i="1"/>
  <c r="G782" i="1"/>
  <c r="D782" i="1"/>
  <c r="G781" i="1"/>
  <c r="D781" i="1"/>
  <c r="G780" i="1"/>
  <c r="D780" i="1"/>
  <c r="G779" i="1"/>
  <c r="D779" i="1"/>
  <c r="G778" i="1"/>
  <c r="D778" i="1"/>
  <c r="G777" i="1"/>
  <c r="D777" i="1"/>
  <c r="G776" i="1"/>
  <c r="D776" i="1"/>
  <c r="G775" i="1"/>
  <c r="D775" i="1"/>
  <c r="G774" i="1"/>
  <c r="D774" i="1"/>
  <c r="G773" i="1"/>
  <c r="D773" i="1"/>
  <c r="G772" i="1"/>
  <c r="D772" i="1"/>
  <c r="G771" i="1"/>
  <c r="D771" i="1"/>
  <c r="G770" i="1"/>
  <c r="D770" i="1"/>
  <c r="G769" i="1"/>
  <c r="D769" i="1"/>
  <c r="G768" i="1"/>
  <c r="D768" i="1"/>
  <c r="G767" i="1"/>
  <c r="D767" i="1"/>
  <c r="G766" i="1"/>
  <c r="D766" i="1"/>
  <c r="G765" i="1"/>
  <c r="D765" i="1"/>
  <c r="G764" i="1"/>
  <c r="D764" i="1"/>
  <c r="G763" i="1"/>
  <c r="D763" i="1"/>
  <c r="G762" i="1"/>
  <c r="D762" i="1"/>
  <c r="G761" i="1"/>
  <c r="D761" i="1"/>
  <c r="G760" i="1"/>
  <c r="D760" i="1"/>
  <c r="G759" i="1"/>
  <c r="D759" i="1"/>
  <c r="G758" i="1"/>
  <c r="D758" i="1"/>
  <c r="G757" i="1"/>
  <c r="AE75" i="3" s="1"/>
  <c r="AE718" i="3" s="1"/>
  <c r="D757" i="1"/>
  <c r="G756" i="1"/>
  <c r="D756" i="1"/>
  <c r="G755" i="1"/>
  <c r="D755" i="1"/>
  <c r="G754" i="1"/>
  <c r="D754" i="1"/>
  <c r="G753" i="1"/>
  <c r="D753" i="1"/>
  <c r="G752" i="1"/>
  <c r="AP2" i="3" s="1"/>
  <c r="AP645" i="3" s="1"/>
  <c r="D752" i="1"/>
  <c r="G751" i="1"/>
  <c r="AW145" i="3" s="1"/>
  <c r="D751" i="1"/>
  <c r="G750" i="1"/>
  <c r="AO2" i="3" s="1"/>
  <c r="AO645" i="3" s="1"/>
  <c r="D750" i="1"/>
  <c r="G749" i="1"/>
  <c r="D749" i="1"/>
  <c r="G748" i="1"/>
  <c r="AM2" i="3" s="1"/>
  <c r="AM645" i="3" s="1"/>
  <c r="D748" i="1"/>
  <c r="G747" i="1"/>
  <c r="AL2" i="3" s="1"/>
  <c r="AL645" i="3" s="1"/>
  <c r="D747" i="1"/>
  <c r="G746" i="1"/>
  <c r="D746" i="1"/>
  <c r="G745" i="1"/>
  <c r="D745" i="1"/>
  <c r="G744" i="1"/>
  <c r="D744" i="1"/>
  <c r="G743" i="1"/>
  <c r="AH2" i="3" s="1"/>
  <c r="AH645" i="3" s="1"/>
  <c r="D743" i="1"/>
  <c r="G742" i="1"/>
  <c r="D742" i="1"/>
  <c r="G741" i="1"/>
  <c r="D741" i="1"/>
  <c r="G740" i="1"/>
  <c r="D740" i="1"/>
  <c r="G739" i="1"/>
  <c r="D739" i="1"/>
  <c r="G738" i="1"/>
  <c r="AC2" i="3" s="1"/>
  <c r="AC645" i="3" s="1"/>
  <c r="D738" i="1"/>
  <c r="G737" i="1"/>
  <c r="D737" i="1"/>
  <c r="G736" i="1"/>
  <c r="D736" i="1"/>
  <c r="G735" i="1"/>
  <c r="AH90" i="3" s="1"/>
  <c r="AH733" i="3" s="1"/>
  <c r="D735" i="1"/>
  <c r="G734" i="1"/>
  <c r="D734" i="1"/>
  <c r="G733" i="1"/>
  <c r="AL101" i="3" s="1"/>
  <c r="AL744" i="3" s="1"/>
  <c r="D733" i="1"/>
  <c r="G732" i="1"/>
  <c r="D732" i="1"/>
  <c r="G731" i="1"/>
  <c r="AI47" i="3" s="1"/>
  <c r="AI690" i="3" s="1"/>
  <c r="D731" i="1"/>
  <c r="G730" i="1"/>
  <c r="AH93" i="3" s="1"/>
  <c r="AH736" i="3" s="1"/>
  <c r="D730" i="1"/>
  <c r="G729" i="1"/>
  <c r="D729" i="1"/>
  <c r="G728" i="1"/>
  <c r="D728" i="1"/>
  <c r="G727" i="1"/>
  <c r="AE69" i="3" s="1"/>
  <c r="AE712" i="3" s="1"/>
  <c r="D727" i="1"/>
  <c r="G726" i="1"/>
  <c r="D726" i="1"/>
  <c r="G725" i="1"/>
  <c r="AD47" i="3" s="1"/>
  <c r="AD690" i="3" s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G718" i="1"/>
  <c r="D718" i="1"/>
  <c r="G717" i="1"/>
  <c r="D717" i="1"/>
  <c r="G716" i="1"/>
  <c r="AE74" i="3" s="1"/>
  <c r="AE717" i="3" s="1"/>
  <c r="D716" i="1"/>
  <c r="G715" i="1"/>
  <c r="D715" i="1"/>
  <c r="G714" i="1"/>
  <c r="AE81" i="3" s="1"/>
  <c r="AE724" i="3" s="1"/>
  <c r="D714" i="1"/>
  <c r="G713" i="1"/>
  <c r="D713" i="1"/>
  <c r="G712" i="1"/>
  <c r="D712" i="1"/>
  <c r="G711" i="1"/>
  <c r="D711" i="1"/>
  <c r="G710" i="1"/>
  <c r="D710" i="1"/>
  <c r="G709" i="1"/>
  <c r="D709" i="1"/>
  <c r="G708" i="1"/>
  <c r="AF77" i="3" s="1"/>
  <c r="D708" i="1"/>
  <c r="G707" i="1"/>
  <c r="D707" i="1"/>
  <c r="G706" i="1"/>
  <c r="D706" i="1"/>
  <c r="G705" i="1"/>
  <c r="D705" i="1"/>
  <c r="G704" i="1"/>
  <c r="D704" i="1"/>
  <c r="G703" i="1"/>
  <c r="AC69" i="3" s="1"/>
  <c r="AC712" i="3" s="1"/>
  <c r="D703" i="1"/>
  <c r="G702" i="1"/>
  <c r="AD69" i="3" s="1"/>
  <c r="AD712" i="3" s="1"/>
  <c r="D702" i="1"/>
  <c r="G701" i="1"/>
  <c r="D701" i="1"/>
  <c r="G700" i="1"/>
  <c r="D700" i="1"/>
  <c r="G699" i="1"/>
  <c r="AD68" i="3" s="1"/>
  <c r="AD711" i="3" s="1"/>
  <c r="D699" i="1"/>
  <c r="G698" i="1"/>
  <c r="AF75" i="3" s="1"/>
  <c r="AF718" i="3" s="1"/>
  <c r="D698" i="1"/>
  <c r="G697" i="1"/>
  <c r="AD72" i="3" s="1"/>
  <c r="D697" i="1"/>
  <c r="G696" i="1"/>
  <c r="D696" i="1"/>
  <c r="G695" i="1"/>
  <c r="D695" i="1"/>
  <c r="G694" i="1"/>
  <c r="AC47" i="3" s="1"/>
  <c r="AC690" i="3" s="1"/>
  <c r="D694" i="1"/>
  <c r="G693" i="1"/>
  <c r="AB47" i="3" s="1"/>
  <c r="AB690" i="3" s="1"/>
  <c r="D693" i="1"/>
  <c r="G692" i="1"/>
  <c r="D692" i="1"/>
  <c r="G691" i="1"/>
  <c r="D691" i="1"/>
  <c r="G690" i="1"/>
  <c r="D690" i="1"/>
  <c r="G689" i="1"/>
  <c r="D689" i="1"/>
  <c r="G688" i="1"/>
  <c r="AE80" i="3" s="1"/>
  <c r="AE723" i="3" s="1"/>
  <c r="D688" i="1"/>
  <c r="G687" i="1"/>
  <c r="D687" i="1"/>
  <c r="G686" i="1"/>
  <c r="D686" i="1"/>
  <c r="G685" i="1"/>
  <c r="D685" i="1"/>
  <c r="G684" i="1"/>
  <c r="D684" i="1"/>
  <c r="G683" i="1"/>
  <c r="D683" i="1"/>
  <c r="G682" i="1"/>
  <c r="D682" i="1"/>
  <c r="G681" i="1"/>
  <c r="D681" i="1"/>
  <c r="G680" i="1"/>
  <c r="D680" i="1"/>
  <c r="G679" i="1"/>
  <c r="D679" i="1"/>
  <c r="G678" i="1"/>
  <c r="D678" i="1"/>
  <c r="G677" i="1"/>
  <c r="D677" i="1"/>
  <c r="G676" i="1"/>
  <c r="D676" i="1"/>
  <c r="G675" i="1"/>
  <c r="AB77" i="3" s="1"/>
  <c r="AB720" i="3" s="1"/>
  <c r="D675" i="1"/>
  <c r="G674" i="1"/>
  <c r="BA179" i="3" s="1"/>
  <c r="BA822" i="3" s="1"/>
  <c r="D674" i="1"/>
  <c r="G673" i="1"/>
  <c r="D673" i="1"/>
  <c r="G672" i="1"/>
  <c r="AB70" i="3" s="1"/>
  <c r="D672" i="1"/>
  <c r="G671" i="1"/>
  <c r="D671" i="1"/>
  <c r="G670" i="1"/>
  <c r="D670" i="1"/>
  <c r="G669" i="1"/>
  <c r="D669" i="1"/>
  <c r="G668" i="1"/>
  <c r="D668" i="1"/>
  <c r="G667" i="1"/>
  <c r="D667" i="1"/>
  <c r="G666" i="1"/>
  <c r="D666" i="1"/>
  <c r="G665" i="1"/>
  <c r="AK101" i="3" s="1"/>
  <c r="D665" i="1"/>
  <c r="G664" i="1"/>
  <c r="D664" i="1"/>
  <c r="G663" i="1"/>
  <c r="AC65" i="3" s="1"/>
  <c r="AC708" i="3" s="1"/>
  <c r="D663" i="1"/>
  <c r="G662" i="1"/>
  <c r="D662" i="1"/>
  <c r="G661" i="1"/>
  <c r="AD10" i="3" s="1"/>
  <c r="AD653" i="3" s="1"/>
  <c r="D661" i="1"/>
  <c r="G660" i="1"/>
  <c r="D660" i="1"/>
  <c r="G659" i="1"/>
  <c r="AB10" i="3" s="1"/>
  <c r="AB653" i="3" s="1"/>
  <c r="D659" i="1"/>
  <c r="G658" i="1"/>
  <c r="D658" i="1"/>
  <c r="G657" i="1"/>
  <c r="D657" i="1"/>
  <c r="G656" i="1"/>
  <c r="D656" i="1"/>
  <c r="G655" i="1"/>
  <c r="D655" i="1"/>
  <c r="G654" i="1"/>
  <c r="D654" i="1"/>
  <c r="G653" i="1"/>
  <c r="D653" i="1"/>
  <c r="G652" i="1"/>
  <c r="D652" i="1"/>
  <c r="G651" i="1"/>
  <c r="D651" i="1"/>
  <c r="G650" i="1"/>
  <c r="D650" i="1"/>
  <c r="G649" i="1"/>
  <c r="D649" i="1"/>
  <c r="G648" i="1"/>
  <c r="D648" i="1"/>
  <c r="G647" i="1"/>
  <c r="D647" i="1"/>
  <c r="G646" i="1"/>
  <c r="D646" i="1"/>
  <c r="G645" i="1"/>
  <c r="D645" i="1"/>
  <c r="G644" i="1"/>
  <c r="D644" i="1"/>
  <c r="G643" i="1"/>
  <c r="D643" i="1"/>
  <c r="G642" i="1"/>
  <c r="D642" i="1"/>
  <c r="G641" i="1"/>
  <c r="D641" i="1"/>
  <c r="G640" i="1"/>
  <c r="D640" i="1"/>
  <c r="G639" i="1"/>
  <c r="D639" i="1"/>
  <c r="G638" i="1"/>
  <c r="D638" i="1"/>
  <c r="G637" i="1"/>
  <c r="AE84" i="3" s="1"/>
  <c r="D637" i="1"/>
  <c r="G636" i="1"/>
  <c r="AD70" i="3" s="1"/>
  <c r="AD713" i="3" s="1"/>
  <c r="D636" i="1"/>
  <c r="G635" i="1"/>
  <c r="D635" i="1"/>
  <c r="G634" i="1"/>
  <c r="Z47" i="3" s="1"/>
  <c r="Z690" i="3" s="1"/>
  <c r="D634" i="1"/>
  <c r="G633" i="1"/>
  <c r="D633" i="1"/>
  <c r="G632" i="1"/>
  <c r="Z10" i="3" s="1"/>
  <c r="Z653" i="3" s="1"/>
  <c r="D632" i="1"/>
  <c r="G631" i="1"/>
  <c r="AA56" i="3" s="1"/>
  <c r="AA699" i="3" s="1"/>
  <c r="D631" i="1"/>
  <c r="G630" i="1"/>
  <c r="Z68" i="3" s="1"/>
  <c r="D630" i="1"/>
  <c r="G629" i="1"/>
  <c r="D629" i="1"/>
  <c r="G628" i="1"/>
  <c r="Z65" i="3" s="1"/>
  <c r="Z708" i="3" s="1"/>
  <c r="D628" i="1"/>
  <c r="G627" i="1"/>
  <c r="D627" i="1"/>
  <c r="G626" i="1"/>
  <c r="D626" i="1"/>
  <c r="G625" i="1"/>
  <c r="D625" i="1"/>
  <c r="G624" i="1"/>
  <c r="D624" i="1"/>
  <c r="G623" i="1"/>
  <c r="D623" i="1"/>
  <c r="G622" i="1"/>
  <c r="D622" i="1"/>
  <c r="G621" i="1"/>
  <c r="D621" i="1"/>
  <c r="G620" i="1"/>
  <c r="D620" i="1"/>
  <c r="G619" i="1"/>
  <c r="D619" i="1"/>
  <c r="G618" i="1"/>
  <c r="D618" i="1"/>
  <c r="G617" i="1"/>
  <c r="D617" i="1"/>
  <c r="G616" i="1"/>
  <c r="D616" i="1"/>
  <c r="G615" i="1"/>
  <c r="D615" i="1"/>
  <c r="G614" i="1"/>
  <c r="D614" i="1"/>
  <c r="G613" i="1"/>
  <c r="D613" i="1"/>
  <c r="G612" i="1"/>
  <c r="D612" i="1"/>
  <c r="G611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D604" i="1"/>
  <c r="G603" i="1"/>
  <c r="AB76" i="3" s="1"/>
  <c r="AB719" i="3" s="1"/>
  <c r="D603" i="1"/>
  <c r="G602" i="1"/>
  <c r="D602" i="1"/>
  <c r="G601" i="1"/>
  <c r="D601" i="1"/>
  <c r="G600" i="1"/>
  <c r="D600" i="1"/>
  <c r="G599" i="1"/>
  <c r="D599" i="1"/>
  <c r="G598" i="1"/>
  <c r="X63" i="3" s="1"/>
  <c r="X706" i="3" s="1"/>
  <c r="D598" i="1"/>
  <c r="G597" i="1"/>
  <c r="X61" i="3" s="1"/>
  <c r="X704" i="3" s="1"/>
  <c r="BD704" i="3" s="1"/>
  <c r="D597" i="1"/>
  <c r="G596" i="1"/>
  <c r="D596" i="1"/>
  <c r="G595" i="1"/>
  <c r="D595" i="1"/>
  <c r="G594" i="1"/>
  <c r="X64" i="3" s="1"/>
  <c r="D594" i="1"/>
  <c r="G593" i="1"/>
  <c r="D593" i="1"/>
  <c r="G592" i="1"/>
  <c r="X65" i="3" s="1"/>
  <c r="D592" i="1"/>
  <c r="G591" i="1"/>
  <c r="X56" i="3" s="1"/>
  <c r="D591" i="1"/>
  <c r="G590" i="1"/>
  <c r="X80" i="3" s="1"/>
  <c r="D590" i="1"/>
  <c r="G589" i="1"/>
  <c r="X55" i="3" s="1"/>
  <c r="D589" i="1"/>
  <c r="G588" i="1"/>
  <c r="D588" i="1"/>
  <c r="G587" i="1"/>
  <c r="D587" i="1"/>
  <c r="G586" i="1"/>
  <c r="X57" i="3" s="1"/>
  <c r="D586" i="1"/>
  <c r="G585" i="1"/>
  <c r="X62" i="3" s="1"/>
  <c r="D585" i="1"/>
  <c r="G584" i="1"/>
  <c r="X66" i="3" s="1"/>
  <c r="D584" i="1"/>
  <c r="G583" i="1"/>
  <c r="X58" i="3" s="1"/>
  <c r="D583" i="1"/>
  <c r="G582" i="1"/>
  <c r="Y58" i="3" s="1"/>
  <c r="Y701" i="3" s="1"/>
  <c r="D582" i="1"/>
  <c r="G581" i="1"/>
  <c r="D581" i="1"/>
  <c r="G580" i="1"/>
  <c r="Z66" i="3" s="1"/>
  <c r="Z709" i="3" s="1"/>
  <c r="D580" i="1"/>
  <c r="G579" i="1"/>
  <c r="D579" i="1"/>
  <c r="G578" i="1"/>
  <c r="D578" i="1"/>
  <c r="G577" i="1"/>
  <c r="Z25" i="3" s="1"/>
  <c r="Z668" i="3" s="1"/>
  <c r="D577" i="1"/>
  <c r="G576" i="1"/>
  <c r="D576" i="1"/>
  <c r="G575" i="1"/>
  <c r="D575" i="1"/>
  <c r="G574" i="1"/>
  <c r="D574" i="1"/>
  <c r="G573" i="1"/>
  <c r="D573" i="1"/>
  <c r="G572" i="1"/>
  <c r="X47" i="3" s="1"/>
  <c r="X690" i="3" s="1"/>
  <c r="D572" i="1"/>
  <c r="G571" i="1"/>
  <c r="D571" i="1"/>
  <c r="G570" i="1"/>
  <c r="D570" i="1"/>
  <c r="G569" i="1"/>
  <c r="D569" i="1"/>
  <c r="G568" i="1"/>
  <c r="D568" i="1"/>
  <c r="G567" i="1"/>
  <c r="W2" i="3" s="1"/>
  <c r="W645" i="3" s="1"/>
  <c r="D567" i="1"/>
  <c r="G566" i="1"/>
  <c r="D566" i="1"/>
  <c r="G565" i="1"/>
  <c r="W20" i="3" s="1"/>
  <c r="W663" i="3" s="1"/>
  <c r="D565" i="1"/>
  <c r="G564" i="1"/>
  <c r="D564" i="1"/>
  <c r="G563" i="1"/>
  <c r="D563" i="1"/>
  <c r="G562" i="1"/>
  <c r="D562" i="1"/>
  <c r="G561" i="1"/>
  <c r="D561" i="1"/>
  <c r="G560" i="1"/>
  <c r="D560" i="1"/>
  <c r="G559" i="1"/>
  <c r="D559" i="1"/>
  <c r="G558" i="1"/>
  <c r="D558" i="1"/>
  <c r="G557" i="1"/>
  <c r="D557" i="1"/>
  <c r="G556" i="1"/>
  <c r="W43" i="3" s="1"/>
  <c r="W686" i="3" s="1"/>
  <c r="D556" i="1"/>
  <c r="G555" i="1"/>
  <c r="V53" i="3" s="1"/>
  <c r="D555" i="1"/>
  <c r="G554" i="1"/>
  <c r="W52" i="3" s="1"/>
  <c r="W695" i="3" s="1"/>
  <c r="D554" i="1"/>
  <c r="G553" i="1"/>
  <c r="W51" i="3" s="1"/>
  <c r="D553" i="1"/>
  <c r="G552" i="1"/>
  <c r="Y25" i="3" s="1"/>
  <c r="Y668" i="3" s="1"/>
  <c r="D552" i="1"/>
  <c r="G551" i="1"/>
  <c r="Y26" i="3" s="1"/>
  <c r="Y669" i="3" s="1"/>
  <c r="D551" i="1"/>
  <c r="G550" i="1"/>
  <c r="Y27" i="3" s="1"/>
  <c r="Y670" i="3" s="1"/>
  <c r="D550" i="1"/>
  <c r="G549" i="1"/>
  <c r="D549" i="1"/>
  <c r="G548" i="1"/>
  <c r="AB74" i="3" s="1"/>
  <c r="D548" i="1"/>
  <c r="G547" i="1"/>
  <c r="AF38" i="3" s="1"/>
  <c r="AF681" i="3" s="1"/>
  <c r="D547" i="1"/>
  <c r="G546" i="1"/>
  <c r="D546" i="1"/>
  <c r="G545" i="1"/>
  <c r="D545" i="1"/>
  <c r="G544" i="1"/>
  <c r="W13" i="3" s="1"/>
  <c r="W656" i="3" s="1"/>
  <c r="D544" i="1"/>
  <c r="G543" i="1"/>
  <c r="W15" i="3" s="1"/>
  <c r="W658" i="3" s="1"/>
  <c r="D543" i="1"/>
  <c r="G542" i="1"/>
  <c r="V49" i="3" s="1"/>
  <c r="D542" i="1"/>
  <c r="G541" i="1"/>
  <c r="V50" i="3" s="1"/>
  <c r="D541" i="1"/>
  <c r="G540" i="1"/>
  <c r="D540" i="1"/>
  <c r="G539" i="1"/>
  <c r="D539" i="1"/>
  <c r="G538" i="1"/>
  <c r="AD50" i="3" s="1"/>
  <c r="AD693" i="3" s="1"/>
  <c r="D538" i="1"/>
  <c r="G537" i="1"/>
  <c r="D537" i="1"/>
  <c r="G536" i="1"/>
  <c r="AD76" i="3" s="1"/>
  <c r="AD719" i="3" s="1"/>
  <c r="D536" i="1"/>
  <c r="G535" i="1"/>
  <c r="AJ101" i="3" s="1"/>
  <c r="AJ744" i="3" s="1"/>
  <c r="D535" i="1"/>
  <c r="G534" i="1"/>
  <c r="D534" i="1"/>
  <c r="G533" i="1"/>
  <c r="D533" i="1"/>
  <c r="G532" i="1"/>
  <c r="D532" i="1"/>
  <c r="G531" i="1"/>
  <c r="D531" i="1"/>
  <c r="G530" i="1"/>
  <c r="D530" i="1"/>
  <c r="G529" i="1"/>
  <c r="D529" i="1"/>
  <c r="G528" i="1"/>
  <c r="V43" i="3" s="1"/>
  <c r="V686" i="3" s="1"/>
  <c r="D528" i="1"/>
  <c r="G527" i="1"/>
  <c r="U43" i="3" s="1"/>
  <c r="U686" i="3" s="1"/>
  <c r="D527" i="1"/>
  <c r="G526" i="1"/>
  <c r="D526" i="1"/>
  <c r="G525" i="1"/>
  <c r="D525" i="1"/>
  <c r="G524" i="1"/>
  <c r="D524" i="1"/>
  <c r="G523" i="1"/>
  <c r="W39" i="3" s="1"/>
  <c r="W682" i="3" s="1"/>
  <c r="D523" i="1"/>
  <c r="G522" i="1"/>
  <c r="W30" i="3" s="1"/>
  <c r="W673" i="3" s="1"/>
  <c r="D522" i="1"/>
  <c r="G521" i="1"/>
  <c r="U27" i="3" s="1"/>
  <c r="U670" i="3" s="1"/>
  <c r="D521" i="1"/>
  <c r="G520" i="1"/>
  <c r="U25" i="3" s="1"/>
  <c r="U668" i="3" s="1"/>
  <c r="D520" i="1"/>
  <c r="G519" i="1"/>
  <c r="D519" i="1"/>
  <c r="G518" i="1"/>
  <c r="V47" i="3" s="1"/>
  <c r="V690" i="3" s="1"/>
  <c r="D518" i="1"/>
  <c r="G517" i="1"/>
  <c r="D517" i="1"/>
  <c r="G516" i="1"/>
  <c r="U48" i="3" s="1"/>
  <c r="U691" i="3" s="1"/>
  <c r="D516" i="1"/>
  <c r="G515" i="1"/>
  <c r="S48" i="3" s="1"/>
  <c r="S691" i="3" s="1"/>
  <c r="D515" i="1"/>
  <c r="G514" i="1"/>
  <c r="D514" i="1"/>
  <c r="G513" i="1"/>
  <c r="S47" i="3" s="1"/>
  <c r="S690" i="3" s="1"/>
  <c r="D513" i="1"/>
  <c r="G512" i="1"/>
  <c r="D512" i="1"/>
  <c r="G511" i="1"/>
  <c r="AL100" i="3" s="1"/>
  <c r="AL743" i="3" s="1"/>
  <c r="D511" i="1"/>
  <c r="G510" i="1"/>
  <c r="S46" i="3" s="1"/>
  <c r="D510" i="1"/>
  <c r="G509" i="1"/>
  <c r="D509" i="1"/>
  <c r="G508" i="1"/>
  <c r="D508" i="1"/>
  <c r="G507" i="1"/>
  <c r="D507" i="1"/>
  <c r="G506" i="1"/>
  <c r="D506" i="1"/>
  <c r="G505" i="1"/>
  <c r="V10" i="3" s="1"/>
  <c r="V653" i="3" s="1"/>
  <c r="D505" i="1"/>
  <c r="G504" i="1"/>
  <c r="D504" i="1"/>
  <c r="G503" i="1"/>
  <c r="AF56" i="3" s="1"/>
  <c r="AF699" i="3" s="1"/>
  <c r="D503" i="1"/>
  <c r="G502" i="1"/>
  <c r="U45" i="3" s="1"/>
  <c r="U688" i="3" s="1"/>
  <c r="D502" i="1"/>
  <c r="G501" i="1"/>
  <c r="S43" i="3" s="1"/>
  <c r="S686" i="3" s="1"/>
  <c r="D501" i="1"/>
  <c r="G500" i="1"/>
  <c r="R3" i="3" s="1"/>
  <c r="R646" i="3" s="1"/>
  <c r="D500" i="1"/>
  <c r="G499" i="1"/>
  <c r="R6" i="3" s="1"/>
  <c r="R649" i="3" s="1"/>
  <c r="D499" i="1"/>
  <c r="G498" i="1"/>
  <c r="R32" i="3" s="1"/>
  <c r="R675" i="3" s="1"/>
  <c r="D498" i="1"/>
  <c r="G497" i="1"/>
  <c r="D497" i="1"/>
  <c r="G496" i="1"/>
  <c r="R24" i="3" s="1"/>
  <c r="R667" i="3" s="1"/>
  <c r="D496" i="1"/>
  <c r="G495" i="1"/>
  <c r="D495" i="1"/>
  <c r="G494" i="1"/>
  <c r="D494" i="1"/>
  <c r="G493" i="1"/>
  <c r="D493" i="1"/>
  <c r="G492" i="1"/>
  <c r="D492" i="1"/>
  <c r="G491" i="1"/>
  <c r="D491" i="1"/>
  <c r="G490" i="1"/>
  <c r="D490" i="1"/>
  <c r="G489" i="1"/>
  <c r="D489" i="1"/>
  <c r="G488" i="1"/>
  <c r="AF73" i="3" s="1"/>
  <c r="AF716" i="3" s="1"/>
  <c r="D488" i="1"/>
  <c r="G487" i="1"/>
  <c r="T7" i="3" s="1"/>
  <c r="T650" i="3" s="1"/>
  <c r="D487" i="1"/>
  <c r="G486" i="1"/>
  <c r="D486" i="1"/>
  <c r="G485" i="1"/>
  <c r="S30" i="3" s="1"/>
  <c r="D485" i="1"/>
  <c r="G484" i="1"/>
  <c r="D484" i="1"/>
  <c r="G483" i="1"/>
  <c r="D483" i="1"/>
  <c r="G482" i="1"/>
  <c r="D482" i="1"/>
  <c r="G481" i="1"/>
  <c r="D481" i="1"/>
  <c r="G480" i="1"/>
  <c r="D480" i="1"/>
  <c r="G479" i="1"/>
  <c r="AH65" i="3" s="1"/>
  <c r="AH708" i="3" s="1"/>
  <c r="D479" i="1"/>
  <c r="G478" i="1"/>
  <c r="D478" i="1"/>
  <c r="G477" i="1"/>
  <c r="R21" i="3" s="1"/>
  <c r="R664" i="3" s="1"/>
  <c r="D477" i="1"/>
  <c r="G476" i="1"/>
  <c r="AL95" i="3" s="1"/>
  <c r="D476" i="1"/>
  <c r="G475" i="1"/>
  <c r="Q6" i="3" s="1"/>
  <c r="Q649" i="3" s="1"/>
  <c r="D475" i="1"/>
  <c r="G474" i="1"/>
  <c r="Q39" i="3" s="1"/>
  <c r="Q682" i="3" s="1"/>
  <c r="D474" i="1"/>
  <c r="G473" i="1"/>
  <c r="Q29" i="3" s="1"/>
  <c r="D473" i="1"/>
  <c r="G472" i="1"/>
  <c r="Q3" i="3" s="1"/>
  <c r="Q646" i="3" s="1"/>
  <c r="D472" i="1"/>
  <c r="G471" i="1"/>
  <c r="D471" i="1"/>
  <c r="G470" i="1"/>
  <c r="D470" i="1"/>
  <c r="G469" i="1"/>
  <c r="D469" i="1"/>
  <c r="G468" i="1"/>
  <c r="Q26" i="3" s="1"/>
  <c r="Q669" i="3" s="1"/>
  <c r="D468" i="1"/>
  <c r="G467" i="1"/>
  <c r="Q27" i="3" s="1"/>
  <c r="Q670" i="3" s="1"/>
  <c r="D467" i="1"/>
  <c r="G466" i="1"/>
  <c r="U6" i="3" s="1"/>
  <c r="U649" i="3" s="1"/>
  <c r="D466" i="1"/>
  <c r="G465" i="1"/>
  <c r="D465" i="1"/>
  <c r="G464" i="1"/>
  <c r="D464" i="1"/>
  <c r="G463" i="1"/>
  <c r="D463" i="1"/>
  <c r="G462" i="1"/>
  <c r="D462" i="1"/>
  <c r="G461" i="1"/>
  <c r="D461" i="1"/>
  <c r="G460" i="1"/>
  <c r="V39" i="3" s="1"/>
  <c r="V682" i="3" s="1"/>
  <c r="D460" i="1"/>
  <c r="G459" i="1"/>
  <c r="D459" i="1"/>
  <c r="G458" i="1"/>
  <c r="D458" i="1"/>
  <c r="G457" i="1"/>
  <c r="S3" i="3" s="1"/>
  <c r="S646" i="3" s="1"/>
  <c r="D457" i="1"/>
  <c r="G456" i="1"/>
  <c r="D456" i="1"/>
  <c r="G455" i="1"/>
  <c r="T39" i="3" s="1"/>
  <c r="T682" i="3" s="1"/>
  <c r="D455" i="1"/>
  <c r="G454" i="1"/>
  <c r="D454" i="1"/>
  <c r="G453" i="1"/>
  <c r="D453" i="1"/>
  <c r="G452" i="1"/>
  <c r="Y47" i="3" s="1"/>
  <c r="D452" i="1"/>
  <c r="G451" i="1"/>
  <c r="AA47" i="3" s="1"/>
  <c r="AA690" i="3" s="1"/>
  <c r="D451" i="1"/>
  <c r="G450" i="1"/>
  <c r="D450" i="1"/>
  <c r="G449" i="1"/>
  <c r="D449" i="1"/>
  <c r="G448" i="1"/>
  <c r="T43" i="3" s="1"/>
  <c r="D448" i="1"/>
  <c r="G447" i="1"/>
  <c r="T16" i="3" s="1"/>
  <c r="T659" i="3" s="1"/>
  <c r="D447" i="1"/>
  <c r="G446" i="1"/>
  <c r="D446" i="1"/>
  <c r="G445" i="1"/>
  <c r="V19" i="3" s="1"/>
  <c r="V662" i="3" s="1"/>
  <c r="D445" i="1"/>
  <c r="G444" i="1"/>
  <c r="D444" i="1"/>
  <c r="G443" i="1"/>
  <c r="D443" i="1"/>
  <c r="G442" i="1"/>
  <c r="D442" i="1"/>
  <c r="G441" i="1"/>
  <c r="D441" i="1"/>
  <c r="G440" i="1"/>
  <c r="W36" i="3" s="1"/>
  <c r="W679" i="3" s="1"/>
  <c r="D440" i="1"/>
  <c r="G439" i="1"/>
  <c r="D439" i="1"/>
  <c r="G438" i="1"/>
  <c r="S19" i="3" s="1"/>
  <c r="S662" i="3" s="1"/>
  <c r="D438" i="1"/>
  <c r="G437" i="1"/>
  <c r="S26" i="3" s="1"/>
  <c r="S669" i="3" s="1"/>
  <c r="D437" i="1"/>
  <c r="G436" i="1"/>
  <c r="Q24" i="3" s="1"/>
  <c r="D436" i="1"/>
  <c r="G435" i="1"/>
  <c r="D435" i="1"/>
  <c r="G434" i="1"/>
  <c r="D434" i="1"/>
  <c r="G433" i="1"/>
  <c r="Q38" i="3" s="1"/>
  <c r="D433" i="1"/>
  <c r="G432" i="1"/>
  <c r="D432" i="1"/>
  <c r="G431" i="1"/>
  <c r="D431" i="1"/>
  <c r="G430" i="1"/>
  <c r="D430" i="1"/>
  <c r="G429" i="1"/>
  <c r="S10" i="3" s="1"/>
  <c r="S653" i="3" s="1"/>
  <c r="D429" i="1"/>
  <c r="G428" i="1"/>
  <c r="D428" i="1"/>
  <c r="G427" i="1"/>
  <c r="AL310" i="3" s="1"/>
  <c r="BD310" i="3" s="1"/>
  <c r="D427" i="1"/>
  <c r="G426" i="1"/>
  <c r="D426" i="1"/>
  <c r="G425" i="1"/>
  <c r="S16" i="3" s="1"/>
  <c r="S659" i="3" s="1"/>
  <c r="D425" i="1"/>
  <c r="G424" i="1"/>
  <c r="D424" i="1"/>
  <c r="G423" i="1"/>
  <c r="S13" i="3" s="1"/>
  <c r="S656" i="3" s="1"/>
  <c r="D423" i="1"/>
  <c r="G422" i="1"/>
  <c r="D422" i="1"/>
  <c r="G421" i="1"/>
  <c r="D421" i="1"/>
  <c r="G420" i="1"/>
  <c r="U33" i="3" s="1"/>
  <c r="U676" i="3" s="1"/>
  <c r="D420" i="1"/>
  <c r="G419" i="1"/>
  <c r="D419" i="1"/>
  <c r="G418" i="1"/>
  <c r="D418" i="1"/>
  <c r="G417" i="1"/>
  <c r="P42" i="3" s="1"/>
  <c r="P685" i="3" s="1"/>
  <c r="D417" i="1"/>
  <c r="G416" i="1"/>
  <c r="P41" i="3" s="1"/>
  <c r="P684" i="3" s="1"/>
  <c r="D416" i="1"/>
  <c r="G415" i="1"/>
  <c r="D415" i="1"/>
  <c r="G414" i="1"/>
  <c r="D414" i="1"/>
  <c r="G413" i="1"/>
  <c r="D413" i="1"/>
  <c r="G412" i="1"/>
  <c r="P32" i="3" s="1"/>
  <c r="D412" i="1"/>
  <c r="G411" i="1"/>
  <c r="AC73" i="3" s="1"/>
  <c r="D411" i="1"/>
  <c r="G410" i="1"/>
  <c r="D410" i="1"/>
  <c r="G409" i="1"/>
  <c r="P30" i="3" s="1"/>
  <c r="P673" i="3" s="1"/>
  <c r="D409" i="1"/>
  <c r="G408" i="1"/>
  <c r="P29" i="3" s="1"/>
  <c r="P672" i="3" s="1"/>
  <c r="D408" i="1"/>
  <c r="G407" i="1"/>
  <c r="P27" i="3" s="1"/>
  <c r="P670" i="3" s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P37" i="3" s="1"/>
  <c r="P680" i="3" s="1"/>
  <c r="D400" i="1"/>
  <c r="G399" i="1"/>
  <c r="D399" i="1"/>
  <c r="G398" i="1"/>
  <c r="D398" i="1"/>
  <c r="G397" i="1"/>
  <c r="Q42" i="3" s="1"/>
  <c r="Q685" i="3" s="1"/>
  <c r="D397" i="1"/>
  <c r="G396" i="1"/>
  <c r="Q28" i="3" s="1"/>
  <c r="Q671" i="3" s="1"/>
  <c r="D396" i="1"/>
  <c r="G395" i="1"/>
  <c r="D395" i="1"/>
  <c r="G394" i="1"/>
  <c r="D394" i="1"/>
  <c r="G393" i="1"/>
  <c r="V20" i="3" s="1"/>
  <c r="V663" i="3" s="1"/>
  <c r="D393" i="1"/>
  <c r="G392" i="1"/>
  <c r="P36" i="3" s="1"/>
  <c r="P679" i="3" s="1"/>
  <c r="D392" i="1"/>
  <c r="G391" i="1"/>
  <c r="D391" i="1"/>
  <c r="G390" i="1"/>
  <c r="D390" i="1"/>
  <c r="G389" i="1"/>
  <c r="S24" i="3" s="1"/>
  <c r="S667" i="3" s="1"/>
  <c r="D389" i="1"/>
  <c r="G388" i="1"/>
  <c r="D388" i="1"/>
  <c r="G387" i="1"/>
  <c r="D387" i="1"/>
  <c r="G386" i="1"/>
  <c r="S25" i="3" s="1"/>
  <c r="S668" i="3" s="1"/>
  <c r="D386" i="1"/>
  <c r="G385" i="1"/>
  <c r="D385" i="1"/>
  <c r="G384" i="1"/>
  <c r="Q37" i="3" s="1"/>
  <c r="D384" i="1"/>
  <c r="G383" i="1"/>
  <c r="D383" i="1"/>
  <c r="G382" i="1"/>
  <c r="D382" i="1"/>
  <c r="G381" i="1"/>
  <c r="P21" i="3" s="1"/>
  <c r="P664" i="3" s="1"/>
  <c r="D381" i="1"/>
  <c r="G380" i="1"/>
  <c r="S35" i="3" s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P19" i="3" s="1"/>
  <c r="P662" i="3" s="1"/>
  <c r="D369" i="1"/>
  <c r="G368" i="1"/>
  <c r="D368" i="1"/>
  <c r="G367" i="1"/>
  <c r="D367" i="1"/>
  <c r="G366" i="1"/>
  <c r="D366" i="1"/>
  <c r="G365" i="1"/>
  <c r="D365" i="1"/>
  <c r="G364" i="1"/>
  <c r="P11" i="3" s="1"/>
  <c r="P654" i="3" s="1"/>
  <c r="D364" i="1"/>
  <c r="G363" i="1"/>
  <c r="D363" i="1"/>
  <c r="G362" i="1"/>
  <c r="P10" i="3" s="1"/>
  <c r="P653" i="3" s="1"/>
  <c r="D362" i="1"/>
  <c r="G361" i="1"/>
  <c r="D361" i="1"/>
  <c r="G360" i="1"/>
  <c r="D360" i="1"/>
  <c r="G359" i="1"/>
  <c r="D359" i="1"/>
  <c r="G358" i="1"/>
  <c r="P7" i="3" s="1"/>
  <c r="P650" i="3" s="1"/>
  <c r="D358" i="1"/>
  <c r="G357" i="1"/>
  <c r="D357" i="1"/>
  <c r="G356" i="1"/>
  <c r="D356" i="1"/>
  <c r="G355" i="1"/>
  <c r="D355" i="1"/>
  <c r="G354" i="1"/>
  <c r="U26" i="3" s="1"/>
  <c r="U669" i="3" s="1"/>
  <c r="D354" i="1"/>
  <c r="G353" i="1"/>
  <c r="T24" i="3" s="1"/>
  <c r="T667" i="3" s="1"/>
  <c r="D353" i="1"/>
  <c r="G352" i="1"/>
  <c r="D352" i="1"/>
  <c r="G351" i="1"/>
  <c r="Q32" i="3" s="1"/>
  <c r="Q675" i="3" s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D324" i="1"/>
  <c r="G323" i="1"/>
  <c r="D323" i="1"/>
  <c r="G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S27" i="3" s="1"/>
  <c r="S670" i="3" s="1"/>
  <c r="D306" i="1"/>
  <c r="G305" i="1"/>
  <c r="P26" i="3" s="1"/>
  <c r="P669" i="3" s="1"/>
  <c r="D305" i="1"/>
  <c r="G304" i="1"/>
  <c r="S38" i="3" s="1"/>
  <c r="S681" i="3" s="1"/>
  <c r="D304" i="1"/>
  <c r="G303" i="1"/>
  <c r="D303" i="1"/>
  <c r="G302" i="1"/>
  <c r="O2" i="3" s="1"/>
  <c r="O645" i="3" s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Q7" i="3" s="1"/>
  <c r="Q650" i="3" s="1"/>
  <c r="D291" i="1"/>
  <c r="G290" i="1"/>
  <c r="P39" i="3" s="1"/>
  <c r="P682" i="3" s="1"/>
  <c r="D290" i="1"/>
  <c r="G289" i="1"/>
  <c r="O20" i="3" s="1"/>
  <c r="O663" i="3" s="1"/>
  <c r="D289" i="1"/>
  <c r="G288" i="1"/>
  <c r="N6" i="3" s="1"/>
  <c r="N649" i="3" s="1"/>
  <c r="D288" i="1"/>
  <c r="G287" i="1"/>
  <c r="D287" i="1"/>
  <c r="G286" i="1"/>
  <c r="N26" i="3" s="1"/>
  <c r="N669" i="3" s="1"/>
  <c r="D286" i="1"/>
  <c r="G285" i="1"/>
  <c r="N2" i="3" s="1"/>
  <c r="N645" i="3" s="1"/>
  <c r="D285" i="1"/>
  <c r="G284" i="1"/>
  <c r="D284" i="1"/>
  <c r="G283" i="1"/>
  <c r="D283" i="1"/>
  <c r="G282" i="1"/>
  <c r="M20" i="3" s="1"/>
  <c r="M663" i="3" s="1"/>
  <c r="D282" i="1"/>
  <c r="G281" i="1"/>
  <c r="D281" i="1"/>
  <c r="G280" i="1"/>
  <c r="D280" i="1"/>
  <c r="G279" i="1"/>
  <c r="D279" i="1"/>
  <c r="G278" i="1"/>
  <c r="D278" i="1"/>
  <c r="G277" i="1"/>
  <c r="D277" i="1"/>
  <c r="G276" i="1"/>
  <c r="M15" i="3" s="1"/>
  <c r="M658" i="3" s="1"/>
  <c r="D276" i="1"/>
  <c r="G275" i="1"/>
  <c r="M6" i="3" s="1"/>
  <c r="M649" i="3" s="1"/>
  <c r="D275" i="1"/>
  <c r="G274" i="1"/>
  <c r="D274" i="1"/>
  <c r="G273" i="1"/>
  <c r="D273" i="1"/>
  <c r="G272" i="1"/>
  <c r="D272" i="1"/>
  <c r="G271" i="1"/>
  <c r="D271" i="1"/>
  <c r="G270" i="1"/>
  <c r="D270" i="1"/>
  <c r="G269" i="1"/>
  <c r="D269" i="1"/>
  <c r="G268" i="1"/>
  <c r="M36" i="3" s="1"/>
  <c r="D268" i="1"/>
  <c r="G267" i="1"/>
  <c r="M39" i="3" s="1"/>
  <c r="D267" i="1"/>
  <c r="G266" i="1"/>
  <c r="M26" i="3" s="1"/>
  <c r="D266" i="1"/>
  <c r="G265" i="1"/>
  <c r="N16" i="3" s="1"/>
  <c r="N659" i="3" s="1"/>
  <c r="D265" i="1"/>
  <c r="G264" i="1"/>
  <c r="D264" i="1"/>
  <c r="G263" i="1"/>
  <c r="T3" i="3" s="1"/>
  <c r="T646" i="3" s="1"/>
  <c r="D263" i="1"/>
  <c r="G262" i="1"/>
  <c r="D262" i="1"/>
  <c r="G261" i="1"/>
  <c r="D261" i="1"/>
  <c r="G260" i="1"/>
  <c r="D260" i="1"/>
  <c r="G259" i="1"/>
  <c r="D259" i="1"/>
  <c r="G258" i="1"/>
  <c r="L2" i="3" s="1"/>
  <c r="L645" i="3" s="1"/>
  <c r="D258" i="1"/>
  <c r="G257" i="1"/>
  <c r="D257" i="1"/>
  <c r="G256" i="1"/>
  <c r="N20" i="3" s="1"/>
  <c r="N663" i="3" s="1"/>
  <c r="D256" i="1"/>
  <c r="G255" i="1"/>
  <c r="L19" i="3" s="1"/>
  <c r="L662" i="3" s="1"/>
  <c r="D255" i="1"/>
  <c r="G254" i="1"/>
  <c r="L10" i="3" s="1"/>
  <c r="L653" i="3" s="1"/>
  <c r="D254" i="1"/>
  <c r="G253" i="1"/>
  <c r="L6" i="3" s="1"/>
  <c r="L649" i="3" s="1"/>
  <c r="D253" i="1"/>
  <c r="G252" i="1"/>
  <c r="D252" i="1"/>
  <c r="G251" i="1"/>
  <c r="D251" i="1"/>
  <c r="G250" i="1"/>
  <c r="V13" i="3" s="1"/>
  <c r="V656" i="3" s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K6" i="3" s="1"/>
  <c r="K649" i="3" s="1"/>
  <c r="D243" i="1"/>
  <c r="G242" i="1"/>
  <c r="L13" i="3" s="1"/>
  <c r="L656" i="3" s="1"/>
  <c r="D242" i="1"/>
  <c r="G241" i="1"/>
  <c r="L5" i="3" s="1"/>
  <c r="L648" i="3" s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J17" i="3" s="1"/>
  <c r="J660" i="3" s="1"/>
  <c r="D230" i="1"/>
  <c r="G229" i="1"/>
  <c r="J5" i="3" s="1"/>
  <c r="J648" i="3" s="1"/>
  <c r="D229" i="1"/>
  <c r="G228" i="1"/>
  <c r="L16" i="3" s="1"/>
  <c r="L659" i="3" s="1"/>
  <c r="D228" i="1"/>
  <c r="G227" i="1"/>
  <c r="K22" i="3" s="1"/>
  <c r="K665" i="3" s="1"/>
  <c r="D227" i="1"/>
  <c r="G226" i="1"/>
  <c r="D226" i="1"/>
  <c r="G225" i="1"/>
  <c r="J9" i="3" s="1"/>
  <c r="J652" i="3" s="1"/>
  <c r="D225" i="1"/>
  <c r="G224" i="1"/>
  <c r="D224" i="1"/>
  <c r="G223" i="1"/>
  <c r="K21" i="3" s="1"/>
  <c r="K664" i="3" s="1"/>
  <c r="D223" i="1"/>
  <c r="G222" i="1"/>
  <c r="D222" i="1"/>
  <c r="G221" i="1"/>
  <c r="M3" i="3" s="1"/>
  <c r="M646" i="3" s="1"/>
  <c r="D221" i="1"/>
  <c r="G220" i="1"/>
  <c r="D220" i="1"/>
  <c r="G219" i="1"/>
  <c r="D219" i="1"/>
  <c r="G218" i="1"/>
  <c r="L11" i="3" s="1"/>
  <c r="L654" i="3" s="1"/>
  <c r="D218" i="1"/>
  <c r="G217" i="1"/>
  <c r="D217" i="1"/>
  <c r="G216" i="1"/>
  <c r="I17" i="3" s="1"/>
  <c r="I660" i="3" s="1"/>
  <c r="D216" i="1"/>
  <c r="G215" i="1"/>
  <c r="I21" i="3" s="1"/>
  <c r="D215" i="1"/>
  <c r="G214" i="1"/>
  <c r="D214" i="1"/>
  <c r="G213" i="1"/>
  <c r="D213" i="1"/>
  <c r="G212" i="1"/>
  <c r="D212" i="1"/>
  <c r="G211" i="1"/>
  <c r="D211" i="1"/>
  <c r="G210" i="1"/>
  <c r="I11" i="3" s="1"/>
  <c r="D210" i="1"/>
  <c r="G209" i="1"/>
  <c r="D209" i="1"/>
  <c r="G208" i="1"/>
  <c r="I7" i="3" s="1"/>
  <c r="I650" i="3" s="1"/>
  <c r="D208" i="1"/>
  <c r="G207" i="1"/>
  <c r="K10" i="3" s="1"/>
  <c r="K653" i="3" s="1"/>
  <c r="D207" i="1"/>
  <c r="G206" i="1"/>
  <c r="D206" i="1"/>
  <c r="G205" i="1"/>
  <c r="I5" i="3" s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BB170" i="3" s="1"/>
  <c r="BB813" i="3" s="1"/>
  <c r="D197" i="1"/>
  <c r="G196" i="1"/>
  <c r="D196" i="1"/>
  <c r="G195" i="1"/>
  <c r="AF93" i="3" s="1"/>
  <c r="D195" i="1"/>
  <c r="G194" i="1"/>
  <c r="AD75" i="3" s="1"/>
  <c r="D194" i="1"/>
  <c r="G193" i="1"/>
  <c r="H4" i="3" s="1"/>
  <c r="H647" i="3" s="1"/>
  <c r="D193" i="1"/>
  <c r="G192" i="1"/>
  <c r="D192" i="1"/>
  <c r="G191" i="1"/>
  <c r="L21" i="3" s="1"/>
  <c r="L664" i="3" s="1"/>
  <c r="D191" i="1"/>
  <c r="G190" i="1"/>
  <c r="AD71" i="3" s="1"/>
  <c r="AD714" i="3" s="1"/>
  <c r="D190" i="1"/>
  <c r="G189" i="1"/>
  <c r="D189" i="1"/>
  <c r="G188" i="1"/>
  <c r="AC71" i="3" s="1"/>
  <c r="D188" i="1"/>
  <c r="G187" i="1"/>
  <c r="AC78" i="3" s="1"/>
  <c r="AC721" i="3" s="1"/>
  <c r="D187" i="1"/>
  <c r="G186" i="1"/>
  <c r="AL66" i="3" s="1"/>
  <c r="AL709" i="3" s="1"/>
  <c r="D186" i="1"/>
  <c r="G185" i="1"/>
  <c r="D185" i="1"/>
  <c r="G184" i="1"/>
  <c r="D184" i="1"/>
  <c r="G183" i="1"/>
  <c r="K7" i="3" s="1"/>
  <c r="K650" i="3" s="1"/>
  <c r="D183" i="1"/>
  <c r="G182" i="1"/>
  <c r="K12" i="3" s="1"/>
  <c r="K655" i="3" s="1"/>
  <c r="D182" i="1"/>
  <c r="G181" i="1"/>
  <c r="D181" i="1"/>
  <c r="G180" i="1"/>
  <c r="J21" i="3" s="1"/>
  <c r="J664" i="3" s="1"/>
  <c r="D180" i="1"/>
  <c r="G179" i="1"/>
  <c r="H21" i="3" s="1"/>
  <c r="H664" i="3" s="1"/>
  <c r="D179" i="1"/>
  <c r="G178" i="1"/>
  <c r="D178" i="1"/>
  <c r="G177" i="1"/>
  <c r="D177" i="1"/>
  <c r="G176" i="1"/>
  <c r="D176" i="1"/>
  <c r="G175" i="1"/>
  <c r="D175" i="1"/>
  <c r="G174" i="1"/>
  <c r="D174" i="1"/>
  <c r="G173" i="1"/>
  <c r="H10" i="3" s="1"/>
  <c r="H653" i="3" s="1"/>
  <c r="D173" i="1"/>
  <c r="G172" i="1"/>
  <c r="D172" i="1"/>
  <c r="G171" i="1"/>
  <c r="D171" i="1"/>
  <c r="G170" i="1"/>
  <c r="H8" i="3" s="1"/>
  <c r="H651" i="3" s="1"/>
  <c r="D170" i="1"/>
  <c r="G169" i="1"/>
  <c r="D169" i="1"/>
  <c r="G168" i="1"/>
  <c r="D168" i="1"/>
  <c r="G167" i="1"/>
  <c r="H7" i="3" s="1"/>
  <c r="H650" i="3" s="1"/>
  <c r="D167" i="1"/>
  <c r="G166" i="1"/>
  <c r="D166" i="1"/>
  <c r="G165" i="1"/>
  <c r="I6" i="3" s="1"/>
  <c r="I649" i="3" s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K3" i="3" s="1"/>
  <c r="K646" i="3" s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F2" i="3" s="1"/>
  <c r="F645" i="3" s="1"/>
  <c r="D144" i="1"/>
  <c r="G143" i="1"/>
  <c r="G3" i="3" s="1"/>
  <c r="G646" i="3" s="1"/>
  <c r="D143" i="1"/>
  <c r="G142" i="1"/>
  <c r="G13" i="3" s="1"/>
  <c r="G656" i="3" s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I15" i="3" s="1"/>
  <c r="I658" i="3" s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J10" i="3" s="1"/>
  <c r="J653" i="3" s="1"/>
  <c r="D127" i="1"/>
  <c r="G126" i="1"/>
  <c r="D126" i="1"/>
  <c r="G125" i="1"/>
  <c r="D125" i="1"/>
  <c r="G124" i="1"/>
  <c r="D124" i="1"/>
  <c r="G123" i="1"/>
  <c r="D123" i="1"/>
  <c r="G122" i="1"/>
  <c r="F17" i="3" s="1"/>
  <c r="D122" i="1"/>
  <c r="G121" i="1"/>
  <c r="D121" i="1"/>
  <c r="G120" i="1"/>
  <c r="D120" i="1"/>
  <c r="G119" i="1"/>
  <c r="D119" i="1"/>
  <c r="G118" i="1"/>
  <c r="I22" i="3" s="1"/>
  <c r="I665" i="3" s="1"/>
  <c r="D118" i="1"/>
  <c r="G117" i="1"/>
  <c r="D117" i="1"/>
  <c r="G116" i="1"/>
  <c r="H22" i="3" s="1"/>
  <c r="H665" i="3" s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H16" i="3" s="1"/>
  <c r="H659" i="3" s="1"/>
  <c r="D108" i="1"/>
  <c r="G107" i="1"/>
  <c r="D107" i="1"/>
  <c r="G106" i="1"/>
  <c r="D106" i="1"/>
  <c r="G105" i="1"/>
  <c r="D105" i="1"/>
  <c r="G104" i="1"/>
  <c r="D104" i="1"/>
  <c r="G103" i="1"/>
  <c r="D103" i="1"/>
  <c r="G102" i="1"/>
  <c r="H15" i="3" s="1"/>
  <c r="H658" i="3" s="1"/>
  <c r="D102" i="1"/>
  <c r="G101" i="1"/>
  <c r="D101" i="1"/>
  <c r="G100" i="1"/>
  <c r="D100" i="1"/>
  <c r="G99" i="1"/>
  <c r="D99" i="1"/>
  <c r="G98" i="1"/>
  <c r="F8" i="3" s="1"/>
  <c r="F651" i="3" s="1"/>
  <c r="D98" i="1"/>
  <c r="G97" i="1"/>
  <c r="D97" i="1"/>
  <c r="G96" i="1"/>
  <c r="D96" i="1"/>
  <c r="G95" i="1"/>
  <c r="D95" i="1"/>
  <c r="G94" i="1"/>
  <c r="D94" i="1"/>
  <c r="G93" i="1"/>
  <c r="F13" i="3" s="1"/>
  <c r="F656" i="3" s="1"/>
  <c r="D93" i="1"/>
  <c r="G92" i="1"/>
  <c r="D92" i="1"/>
  <c r="G91" i="1"/>
  <c r="G11" i="3" s="1"/>
  <c r="G654" i="3" s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11" i="3" s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14" i="3" s="1"/>
  <c r="D67" i="1"/>
  <c r="G66" i="1"/>
  <c r="D66" i="1"/>
  <c r="G65" i="1"/>
  <c r="L3" i="3" s="1"/>
  <c r="L646" i="3" s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6" i="3" s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7" i="3" s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C2" i="3" s="1"/>
  <c r="D43" i="1"/>
  <c r="G42" i="1"/>
  <c r="D42" i="1"/>
  <c r="G41" i="1"/>
  <c r="C8" i="3" s="1"/>
  <c r="D41" i="1"/>
  <c r="G40" i="1"/>
  <c r="C23" i="3" s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C4" i="3" s="1"/>
  <c r="D32" i="1"/>
  <c r="G31" i="1"/>
  <c r="D31" i="1"/>
  <c r="G30" i="1"/>
  <c r="D30" i="1"/>
  <c r="G29" i="1"/>
  <c r="C9" i="3" s="1"/>
  <c r="D29" i="1"/>
  <c r="G28" i="1"/>
  <c r="D28" i="1"/>
  <c r="G27" i="1"/>
  <c r="D27" i="1"/>
  <c r="G26" i="1"/>
  <c r="C14" i="3" s="1"/>
  <c r="D26" i="1"/>
  <c r="G25" i="1"/>
  <c r="D25" i="1"/>
  <c r="G24" i="1"/>
  <c r="D24" i="1"/>
  <c r="G23" i="1"/>
  <c r="D23" i="1"/>
  <c r="G22" i="1"/>
  <c r="D22" i="1"/>
  <c r="G21" i="1"/>
  <c r="D10" i="3" s="1"/>
  <c r="D21" i="1"/>
  <c r="G20" i="1"/>
  <c r="B13" i="3" s="1"/>
  <c r="D20" i="1"/>
  <c r="G19" i="1"/>
  <c r="B23" i="3" s="1"/>
  <c r="D19" i="1"/>
  <c r="G18" i="1"/>
  <c r="B8" i="3" s="1"/>
  <c r="D18" i="1"/>
  <c r="G17" i="1"/>
  <c r="B4" i="3" s="1"/>
  <c r="D17" i="1"/>
  <c r="G16" i="1"/>
  <c r="B9" i="3" s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K5" i="2"/>
  <c r="K9" i="2"/>
  <c r="K13" i="2"/>
  <c r="K21" i="2"/>
  <c r="K25" i="2"/>
  <c r="K29" i="2"/>
  <c r="K37" i="2"/>
  <c r="K41" i="2"/>
  <c r="K45" i="2"/>
  <c r="K53" i="2"/>
  <c r="K24" i="2"/>
  <c r="K32" i="2"/>
  <c r="K4" i="2"/>
  <c r="K28" i="2"/>
  <c r="K36" i="2"/>
  <c r="D20" i="4"/>
  <c r="D21" i="4"/>
  <c r="D22" i="4"/>
  <c r="D17" i="4"/>
  <c r="K2" i="2"/>
  <c r="K3" i="2"/>
  <c r="K6" i="2"/>
  <c r="K10" i="2"/>
  <c r="K11" i="2"/>
  <c r="K18" i="2"/>
  <c r="K19" i="2"/>
  <c r="K22" i="2"/>
  <c r="K27" i="2"/>
  <c r="K30" i="2"/>
  <c r="K34" i="2"/>
  <c r="K35" i="2"/>
  <c r="K38" i="2"/>
  <c r="K42" i="2"/>
  <c r="K43" i="2"/>
  <c r="K50" i="2"/>
  <c r="K51" i="2"/>
  <c r="K54" i="2"/>
  <c r="BC348" i="3"/>
  <c r="BD348" i="3" s="1"/>
  <c r="BC378" i="3"/>
  <c r="BD378" i="3" s="1"/>
  <c r="BC417" i="3"/>
  <c r="BD417" i="3" s="1"/>
  <c r="BD300" i="3"/>
  <c r="BD339" i="3"/>
  <c r="BD359" i="3"/>
  <c r="BD367" i="3"/>
  <c r="BD377" i="3"/>
  <c r="BD405" i="3"/>
  <c r="BD268" i="3"/>
  <c r="BD276" i="3"/>
  <c r="BD281" i="3"/>
  <c r="BD303" i="3"/>
  <c r="BD306" i="3"/>
  <c r="BD402" i="3"/>
  <c r="BD403" i="3"/>
  <c r="BD219" i="3"/>
  <c r="BD222" i="3"/>
  <c r="BD223" i="3"/>
  <c r="BD227" i="3"/>
  <c r="BD230" i="3"/>
  <c r="BD231" i="3"/>
  <c r="BD235" i="3"/>
  <c r="BD239" i="3"/>
  <c r="BD243" i="3"/>
  <c r="BD247" i="3"/>
  <c r="BD251" i="3"/>
  <c r="BD255" i="3"/>
  <c r="BD259" i="3"/>
  <c r="BD263" i="3"/>
  <c r="BD267" i="3"/>
  <c r="BD271" i="3"/>
  <c r="BD275" i="3"/>
  <c r="BD200" i="3"/>
  <c r="BD385" i="3"/>
  <c r="BD393" i="3"/>
  <c r="BD397" i="3"/>
  <c r="BD399" i="3"/>
  <c r="BD401" i="3"/>
  <c r="BD831" i="3"/>
  <c r="BD220" i="3"/>
  <c r="BD256" i="3"/>
  <c r="BD264" i="3"/>
  <c r="BD272" i="3"/>
  <c r="BD308" i="3"/>
  <c r="BD344" i="3"/>
  <c r="BD356" i="3"/>
  <c r="BD362" i="3"/>
  <c r="BD366" i="3"/>
  <c r="BD374" i="3"/>
  <c r="BD375" i="3"/>
  <c r="BD376" i="3"/>
  <c r="BD389" i="3"/>
  <c r="BD391" i="3"/>
  <c r="BD795" i="3"/>
  <c r="BD203" i="3"/>
  <c r="BD228" i="3"/>
  <c r="BD232" i="3"/>
  <c r="BD97" i="3"/>
  <c r="BD224" i="3"/>
  <c r="BD236" i="3"/>
  <c r="BD240" i="3"/>
  <c r="BD244" i="3"/>
  <c r="BD245" i="3"/>
  <c r="BD248" i="3"/>
  <c r="BD252" i="3"/>
  <c r="BD253" i="3"/>
  <c r="BD260" i="3"/>
  <c r="BD261" i="3"/>
  <c r="BD340" i="3"/>
  <c r="BD346" i="3"/>
  <c r="BD354" i="3"/>
  <c r="BD363" i="3"/>
  <c r="BD368" i="3"/>
  <c r="BD387" i="3"/>
  <c r="BD60" i="3"/>
  <c r="BD106" i="3"/>
  <c r="BD217" i="3"/>
  <c r="BD221" i="3"/>
  <c r="BD229" i="3"/>
  <c r="BD233" i="3"/>
  <c r="BD237" i="3"/>
  <c r="BD241" i="3"/>
  <c r="BD249" i="3"/>
  <c r="BD257" i="3"/>
  <c r="BD265" i="3"/>
  <c r="BD269" i="3"/>
  <c r="BD273" i="3"/>
  <c r="BD277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309" i="3"/>
  <c r="BD330" i="3"/>
  <c r="BD331" i="3"/>
  <c r="BD332" i="3"/>
  <c r="BD333" i="3"/>
  <c r="BD334" i="3"/>
  <c r="BD335" i="3"/>
  <c r="BD336" i="3"/>
  <c r="BD337" i="3"/>
  <c r="BD338" i="3"/>
  <c r="BD343" i="3"/>
  <c r="BD357" i="3"/>
  <c r="BD369" i="3"/>
  <c r="BD395" i="3"/>
  <c r="BD59" i="3"/>
  <c r="BD107" i="3"/>
  <c r="BD109" i="3"/>
  <c r="BD218" i="3"/>
  <c r="BD225" i="3"/>
  <c r="BD226" i="3"/>
  <c r="BD234" i="3"/>
  <c r="BD238" i="3"/>
  <c r="BD242" i="3"/>
  <c r="BD246" i="3"/>
  <c r="BD250" i="3"/>
  <c r="BD254" i="3"/>
  <c r="BD258" i="3"/>
  <c r="BD262" i="3"/>
  <c r="BD266" i="3"/>
  <c r="BD270" i="3"/>
  <c r="BD274" i="3"/>
  <c r="BD278" i="3"/>
  <c r="BD301" i="3"/>
  <c r="BD311" i="3"/>
  <c r="BD320" i="3"/>
  <c r="BD321" i="3"/>
  <c r="BD322" i="3"/>
  <c r="BD323" i="3"/>
  <c r="BD324" i="3"/>
  <c r="BD325" i="3"/>
  <c r="BD326" i="3"/>
  <c r="BD327" i="3"/>
  <c r="BD328" i="3"/>
  <c r="BD349" i="3"/>
  <c r="BD352" i="3"/>
  <c r="BD370" i="3"/>
  <c r="BD381" i="3"/>
  <c r="BD384" i="3"/>
  <c r="BD388" i="3"/>
  <c r="BD390" i="3"/>
  <c r="BD34" i="3"/>
  <c r="BD54" i="3"/>
  <c r="BD304" i="3"/>
  <c r="BD307" i="3"/>
  <c r="BD312" i="3"/>
  <c r="BD342" i="3"/>
  <c r="BD345" i="3"/>
  <c r="BD355" i="3"/>
  <c r="BD371" i="3"/>
  <c r="BD380" i="3"/>
  <c r="BD386" i="3"/>
  <c r="BD392" i="3"/>
  <c r="BD396" i="3"/>
  <c r="BD398" i="3"/>
  <c r="BD279" i="3"/>
  <c r="BD299" i="3"/>
  <c r="BD313" i="3"/>
  <c r="BD358" i="3"/>
  <c r="BD360" i="3"/>
  <c r="BD364" i="3"/>
  <c r="BD365" i="3"/>
  <c r="BD372" i="3"/>
  <c r="BD379" i="3"/>
  <c r="BD394" i="3"/>
  <c r="BD400" i="3"/>
  <c r="BD40" i="3"/>
  <c r="BD302" i="3"/>
  <c r="BD315" i="3"/>
  <c r="BD341" i="3"/>
  <c r="BD347" i="3"/>
  <c r="BD350" i="3"/>
  <c r="BD353" i="3"/>
  <c r="BD361" i="3"/>
  <c r="BD373" i="3"/>
  <c r="BD383" i="3"/>
  <c r="AZ821" i="3"/>
  <c r="AS783" i="3"/>
  <c r="BC406" i="3"/>
  <c r="BD406" i="3" s="1"/>
  <c r="BC408" i="3"/>
  <c r="BD408" i="3" s="1"/>
  <c r="BC415" i="3"/>
  <c r="BD415" i="3" s="1"/>
  <c r="BD85" i="3"/>
  <c r="BD91" i="3"/>
  <c r="AR771" i="3"/>
  <c r="BD702" i="3"/>
  <c r="BD749" i="3"/>
  <c r="AS777" i="3"/>
  <c r="BD750" i="3"/>
  <c r="BD86" i="3"/>
  <c r="BD740" i="3"/>
  <c r="AS781" i="3"/>
  <c r="BD142" i="3"/>
  <c r="BD202" i="3"/>
  <c r="BD188" i="3"/>
  <c r="BD798" i="3"/>
  <c r="BD151" i="3"/>
  <c r="BD155" i="3"/>
  <c r="BD152" i="3"/>
  <c r="BD729" i="3"/>
  <c r="BD794" i="3"/>
  <c r="E7" i="3" l="1"/>
  <c r="E18" i="3"/>
  <c r="AZ179" i="3"/>
  <c r="AZ822" i="3" s="1"/>
  <c r="BD822" i="3" s="1"/>
  <c r="K8" i="2"/>
  <c r="K12" i="2"/>
  <c r="K16" i="2"/>
  <c r="K20" i="2"/>
  <c r="K40" i="2"/>
  <c r="K44" i="2"/>
  <c r="K48" i="2"/>
  <c r="K52" i="2"/>
  <c r="BD189" i="3"/>
  <c r="BC138" i="3"/>
  <c r="BC781" i="3" s="1"/>
  <c r="D18" i="4"/>
  <c r="BC844" i="3"/>
  <c r="BD844" i="3" s="1"/>
  <c r="H11" i="3"/>
  <c r="H654" i="3" s="1"/>
  <c r="AH48" i="3"/>
  <c r="AH691" i="3" s="1"/>
  <c r="AF10" i="3"/>
  <c r="AF653" i="3" s="1"/>
  <c r="AG24" i="3"/>
  <c r="AG667" i="3" s="1"/>
  <c r="AJ69" i="3"/>
  <c r="AJ712" i="3" s="1"/>
  <c r="AS115" i="3"/>
  <c r="AS758" i="3" s="1"/>
  <c r="BC122" i="3"/>
  <c r="BC765" i="3" s="1"/>
  <c r="AU75" i="3"/>
  <c r="AU718" i="3" s="1"/>
  <c r="AN90" i="3"/>
  <c r="AN733" i="3" s="1"/>
  <c r="AF19" i="3"/>
  <c r="AF662" i="3" s="1"/>
  <c r="AF68" i="3"/>
  <c r="AF711" i="3" s="1"/>
  <c r="AX117" i="3"/>
  <c r="AX760" i="3" s="1"/>
  <c r="AW160" i="3"/>
  <c r="AW803" i="3" s="1"/>
  <c r="E5" i="3"/>
  <c r="H17" i="3"/>
  <c r="H660" i="3" s="1"/>
  <c r="AZ2" i="3"/>
  <c r="AZ645" i="3" s="1"/>
  <c r="L12" i="3"/>
  <c r="L655" i="3" s="1"/>
  <c r="D16" i="3"/>
  <c r="AL314" i="3"/>
  <c r="BD314" i="3" s="1"/>
  <c r="AH69" i="3"/>
  <c r="AH712" i="3" s="1"/>
  <c r="BC180" i="3"/>
  <c r="BC823" i="3" s="1"/>
  <c r="BD823" i="3" s="1"/>
  <c r="AZ172" i="3"/>
  <c r="AZ815" i="3" s="1"/>
  <c r="E14" i="3"/>
  <c r="AN98" i="3"/>
  <c r="AN741" i="3" s="1"/>
  <c r="AZ102" i="3"/>
  <c r="AZ745" i="3" s="1"/>
  <c r="BC198" i="3"/>
  <c r="BD198" i="3" s="1"/>
  <c r="AZ114" i="3"/>
  <c r="AZ757" i="3" s="1"/>
  <c r="AW131" i="3"/>
  <c r="AW774" i="3" s="1"/>
  <c r="AX114" i="3"/>
  <c r="AX757" i="3" s="1"/>
  <c r="AK66" i="3"/>
  <c r="AK709" i="3" s="1"/>
  <c r="AF24" i="3"/>
  <c r="AF667" i="3" s="1"/>
  <c r="AN66" i="3"/>
  <c r="AN709" i="3" s="1"/>
  <c r="AQ66" i="3"/>
  <c r="AQ709" i="3" s="1"/>
  <c r="AQ125" i="3"/>
  <c r="AQ768" i="3" s="1"/>
  <c r="AW114" i="3"/>
  <c r="AW757" i="3" s="1"/>
  <c r="AQ129" i="3"/>
  <c r="AQ772" i="3" s="1"/>
  <c r="AV124" i="3"/>
  <c r="AV767" i="3" s="1"/>
  <c r="BB186" i="3"/>
  <c r="BB829" i="3" s="1"/>
  <c r="BC196" i="3"/>
  <c r="BD196" i="3" s="1"/>
  <c r="AE71" i="3"/>
  <c r="AE714" i="3" s="1"/>
  <c r="AL305" i="3"/>
  <c r="BD305" i="3" s="1"/>
  <c r="AV160" i="3"/>
  <c r="AV803" i="3" s="1"/>
  <c r="AV145" i="3"/>
  <c r="AV788" i="3" s="1"/>
  <c r="AU102" i="3"/>
  <c r="AU745" i="3" s="1"/>
  <c r="AR126" i="3"/>
  <c r="AR769" i="3" s="1"/>
  <c r="AR92" i="3"/>
  <c r="AR735" i="3" s="1"/>
  <c r="G18" i="3"/>
  <c r="G661" i="3" s="1"/>
  <c r="AY2" i="3"/>
  <c r="AY645" i="3" s="1"/>
  <c r="BB117" i="3"/>
  <c r="BB760" i="3" s="1"/>
  <c r="AE82" i="3"/>
  <c r="BD82" i="3" s="1"/>
  <c r="AU115" i="3"/>
  <c r="AU758" i="3" s="1"/>
  <c r="AT98" i="3"/>
  <c r="AT741" i="3" s="1"/>
  <c r="AT90" i="3"/>
  <c r="AT733" i="3" s="1"/>
  <c r="AT148" i="3"/>
  <c r="AT791" i="3" s="1"/>
  <c r="AV114" i="3"/>
  <c r="AV757" i="3" s="1"/>
  <c r="AZ160" i="3"/>
  <c r="AZ803" i="3" s="1"/>
  <c r="BD803" i="3" s="1"/>
  <c r="E16" i="3"/>
  <c r="O26" i="3"/>
  <c r="O669" i="3" s="1"/>
  <c r="O27" i="3"/>
  <c r="O670" i="3" s="1"/>
  <c r="AB2" i="3"/>
  <c r="AB645" i="3" s="1"/>
  <c r="Q2" i="3"/>
  <c r="Q645" i="3" s="1"/>
  <c r="I16" i="3"/>
  <c r="I659" i="3" s="1"/>
  <c r="AC75" i="3"/>
  <c r="AC718" i="3" s="1"/>
  <c r="AN2" i="3"/>
  <c r="AN645" i="3" s="1"/>
  <c r="AI72" i="3"/>
  <c r="AI715" i="3" s="1"/>
  <c r="AH68" i="3"/>
  <c r="AH711" i="3" s="1"/>
  <c r="AH47" i="3"/>
  <c r="AH690" i="3" s="1"/>
  <c r="AX136" i="3"/>
  <c r="AX779" i="3" s="1"/>
  <c r="AE76" i="3"/>
  <c r="AE719" i="3" s="1"/>
  <c r="BD719" i="3" s="1"/>
  <c r="P24" i="3"/>
  <c r="P667" i="3" s="1"/>
  <c r="AI27" i="3"/>
  <c r="AI670" i="3" s="1"/>
  <c r="AR96" i="3"/>
  <c r="AR739" i="3" s="1"/>
  <c r="AM69" i="3"/>
  <c r="AM712" i="3" s="1"/>
  <c r="AR119" i="3"/>
  <c r="AR762" i="3" s="1"/>
  <c r="AQ84" i="3"/>
  <c r="AQ727" i="3" s="1"/>
  <c r="BD191" i="3"/>
  <c r="AV804" i="3"/>
  <c r="BD804" i="3" s="1"/>
  <c r="AS778" i="3"/>
  <c r="BD778" i="3" s="1"/>
  <c r="BD135" i="3"/>
  <c r="BA828" i="3"/>
  <c r="BD828" i="3" s="1"/>
  <c r="BD185" i="3"/>
  <c r="AJ47" i="3"/>
  <c r="AJ690" i="3" s="1"/>
  <c r="AR111" i="3"/>
  <c r="AR754" i="3" s="1"/>
  <c r="AI88" i="3"/>
  <c r="AI731" i="3" s="1"/>
  <c r="AI83" i="3"/>
  <c r="AI726" i="3" s="1"/>
  <c r="AJ87" i="3"/>
  <c r="AJ730" i="3" s="1"/>
  <c r="AJ88" i="3"/>
  <c r="AJ731" i="3" s="1"/>
  <c r="D2" i="3"/>
  <c r="R39" i="3"/>
  <c r="R682" i="3" s="1"/>
  <c r="W7" i="3"/>
  <c r="W650" i="3" s="1"/>
  <c r="BD650" i="3" s="1"/>
  <c r="S44" i="3"/>
  <c r="S687" i="3" s="1"/>
  <c r="Z19" i="3"/>
  <c r="Z662" i="3" s="1"/>
  <c r="AB75" i="3"/>
  <c r="AB718" i="3" s="1"/>
  <c r="AB71" i="3"/>
  <c r="AB714" i="3" s="1"/>
  <c r="BB114" i="3"/>
  <c r="BB757" i="3" s="1"/>
  <c r="AD2" i="3"/>
  <c r="AD645" i="3" s="1"/>
  <c r="AR69" i="3"/>
  <c r="AR712" i="3" s="1"/>
  <c r="AY104" i="3"/>
  <c r="AY747" i="3" s="1"/>
  <c r="AX809" i="3"/>
  <c r="BD809" i="3" s="1"/>
  <c r="BD166" i="3"/>
  <c r="AO104" i="3"/>
  <c r="AO747" i="3" s="1"/>
  <c r="AN117" i="3"/>
  <c r="AN760" i="3" s="1"/>
  <c r="AR124" i="3"/>
  <c r="AR767" i="3" s="1"/>
  <c r="AZ171" i="3"/>
  <c r="AZ814" i="3" s="1"/>
  <c r="BD814" i="3" s="1"/>
  <c r="AB68" i="3"/>
  <c r="AB711" i="3" s="1"/>
  <c r="AI68" i="3"/>
  <c r="AI711" i="3" s="1"/>
  <c r="Z80" i="3"/>
  <c r="Z723" i="3" s="1"/>
  <c r="AB69" i="3"/>
  <c r="AB712" i="3" s="1"/>
  <c r="AG87" i="3"/>
  <c r="AG730" i="3" s="1"/>
  <c r="AK65" i="3"/>
  <c r="AK708" i="3" s="1"/>
  <c r="AM104" i="3"/>
  <c r="AM747" i="3" s="1"/>
  <c r="AO102" i="3"/>
  <c r="AO745" i="3" s="1"/>
  <c r="AU117" i="3"/>
  <c r="AU760" i="3" s="1"/>
  <c r="AQ126" i="3"/>
  <c r="AQ769" i="3" s="1"/>
  <c r="AZ136" i="3"/>
  <c r="BC90" i="3"/>
  <c r="BC733" i="3" s="1"/>
  <c r="BB75" i="3"/>
  <c r="BB718" i="3" s="1"/>
  <c r="BC195" i="3"/>
  <c r="BD195" i="3" s="1"/>
  <c r="C15" i="3"/>
  <c r="D18" i="3"/>
  <c r="D5" i="3"/>
  <c r="F15" i="3"/>
  <c r="F658" i="3" s="1"/>
  <c r="I18" i="3"/>
  <c r="I661" i="3" s="1"/>
  <c r="K11" i="3"/>
  <c r="K654" i="3" s="1"/>
  <c r="AB24" i="3"/>
  <c r="AB667" i="3" s="1"/>
  <c r="J20" i="3"/>
  <c r="J663" i="3" s="1"/>
  <c r="P6" i="3"/>
  <c r="P649" i="3" s="1"/>
  <c r="Q20" i="3"/>
  <c r="Q663" i="3" s="1"/>
  <c r="AI90" i="3"/>
  <c r="AI733" i="3" s="1"/>
  <c r="AW128" i="3"/>
  <c r="AW771" i="3" s="1"/>
  <c r="AS125" i="3"/>
  <c r="AS768" i="3" s="1"/>
  <c r="AV125" i="3"/>
  <c r="AV768" i="3" s="1"/>
  <c r="AV102" i="3"/>
  <c r="AV745" i="3" s="1"/>
  <c r="AU139" i="3"/>
  <c r="AU782" i="3" s="1"/>
  <c r="AV104" i="3"/>
  <c r="AV747" i="3" s="1"/>
  <c r="AX163" i="3"/>
  <c r="AX806" i="3" s="1"/>
  <c r="AW75" i="3"/>
  <c r="AW718" i="3" s="1"/>
  <c r="AX75" i="3"/>
  <c r="AX718" i="3" s="1"/>
  <c r="AY114" i="3"/>
  <c r="AY757" i="3" s="1"/>
  <c r="BC174" i="3"/>
  <c r="BC817" i="3" s="1"/>
  <c r="AV802" i="3"/>
  <c r="BD802" i="3" s="1"/>
  <c r="BD159" i="3"/>
  <c r="AM84" i="3"/>
  <c r="AM727" i="3" s="1"/>
  <c r="P3" i="3"/>
  <c r="P646" i="3" s="1"/>
  <c r="AT145" i="3"/>
  <c r="AT788" i="3" s="1"/>
  <c r="AZ170" i="3"/>
  <c r="AZ813" i="3" s="1"/>
  <c r="BD140" i="3"/>
  <c r="P20" i="3"/>
  <c r="P663" i="3" s="1"/>
  <c r="AA16" i="3"/>
  <c r="AA659" i="3" s="1"/>
  <c r="Z69" i="3"/>
  <c r="Z712" i="3" s="1"/>
  <c r="AA24" i="3"/>
  <c r="AA667" i="3" s="1"/>
  <c r="AA69" i="3"/>
  <c r="AA712" i="3" s="1"/>
  <c r="AB19" i="3"/>
  <c r="AB662" i="3" s="1"/>
  <c r="AC68" i="3"/>
  <c r="AC711" i="3" s="1"/>
  <c r="AA2" i="3"/>
  <c r="AA645" i="3" s="1"/>
  <c r="AE79" i="3"/>
  <c r="AE722" i="3" s="1"/>
  <c r="AG27" i="3"/>
  <c r="AG670" i="3" s="1"/>
  <c r="AE27" i="3"/>
  <c r="AE670" i="3" s="1"/>
  <c r="AR100" i="3"/>
  <c r="AR743" i="3" s="1"/>
  <c r="H13" i="3"/>
  <c r="H656" i="3" s="1"/>
  <c r="BD656" i="3" s="1"/>
  <c r="AR89" i="3"/>
  <c r="AR732" i="3" s="1"/>
  <c r="AV156" i="3"/>
  <c r="AV799" i="3" s="1"/>
  <c r="H2" i="3"/>
  <c r="H645" i="3" s="1"/>
  <c r="P33" i="3"/>
  <c r="P676" i="3" s="1"/>
  <c r="BD676" i="3" s="1"/>
  <c r="AR104" i="3"/>
  <c r="AR747" i="3" s="1"/>
  <c r="AS92" i="3"/>
  <c r="AS735" i="3" s="1"/>
  <c r="AU66" i="3"/>
  <c r="AU709" i="3" s="1"/>
  <c r="AW154" i="3"/>
  <c r="AW797" i="3" s="1"/>
  <c r="BC190" i="3"/>
  <c r="BC833" i="3" s="1"/>
  <c r="BD833" i="3" s="1"/>
  <c r="BC197" i="3"/>
  <c r="BD197" i="3" s="1"/>
  <c r="B3" i="3"/>
  <c r="S39" i="3"/>
  <c r="S682" i="3" s="1"/>
  <c r="Z58" i="3"/>
  <c r="Z701" i="3" s="1"/>
  <c r="AJ27" i="3"/>
  <c r="AJ670" i="3" s="1"/>
  <c r="AF69" i="3"/>
  <c r="AF712" i="3" s="1"/>
  <c r="AJ24" i="3"/>
  <c r="AJ667" i="3" s="1"/>
  <c r="AN69" i="3"/>
  <c r="AN712" i="3" s="1"/>
  <c r="AR117" i="3"/>
  <c r="AR760" i="3" s="1"/>
  <c r="AO66" i="3"/>
  <c r="AO709" i="3" s="1"/>
  <c r="AQ104" i="3"/>
  <c r="AQ747" i="3" s="1"/>
  <c r="BA154" i="3"/>
  <c r="BA797" i="3" s="1"/>
  <c r="BA138" i="3"/>
  <c r="BA781" i="3" s="1"/>
  <c r="I2" i="3"/>
  <c r="I645" i="3" s="1"/>
  <c r="E4" i="3"/>
  <c r="AP114" i="3"/>
  <c r="AP757" i="3" s="1"/>
  <c r="P31" i="3"/>
  <c r="BD31" i="3" s="1"/>
  <c r="P38" i="3"/>
  <c r="P681" i="3" s="1"/>
  <c r="Y16" i="3"/>
  <c r="Y659" i="3" s="1"/>
  <c r="AD81" i="3"/>
  <c r="BD81" i="3" s="1"/>
  <c r="AN108" i="3"/>
  <c r="AN751" i="3" s="1"/>
  <c r="AQ114" i="3"/>
  <c r="AQ757" i="3" s="1"/>
  <c r="AN102" i="3"/>
  <c r="AN745" i="3" s="1"/>
  <c r="AV92" i="3"/>
  <c r="AV735" i="3" s="1"/>
  <c r="I8" i="3"/>
  <c r="I651" i="3" s="1"/>
  <c r="BD651" i="3" s="1"/>
  <c r="AQ69" i="3"/>
  <c r="AQ712" i="3" s="1"/>
  <c r="AS69" i="3"/>
  <c r="AS712" i="3" s="1"/>
  <c r="AT66" i="3"/>
  <c r="AT709" i="3" s="1"/>
  <c r="AV66" i="3"/>
  <c r="AV709" i="3" s="1"/>
  <c r="AS124" i="3"/>
  <c r="AS767" i="3" s="1"/>
  <c r="E9" i="3"/>
  <c r="AV126" i="3"/>
  <c r="AV769" i="3" s="1"/>
  <c r="AT104" i="3"/>
  <c r="AT747" i="3" s="1"/>
  <c r="AU98" i="3"/>
  <c r="AU741" i="3" s="1"/>
  <c r="AZ117" i="3"/>
  <c r="AZ760" i="3" s="1"/>
  <c r="BA104" i="3"/>
  <c r="BA747" i="3" s="1"/>
  <c r="C3" i="3"/>
  <c r="E13" i="3"/>
  <c r="D8" i="3"/>
  <c r="I9" i="3"/>
  <c r="I652" i="3" s="1"/>
  <c r="BD652" i="3" s="1"/>
  <c r="P48" i="3"/>
  <c r="P691" i="3" s="1"/>
  <c r="AE68" i="3"/>
  <c r="AE711" i="3" s="1"/>
  <c r="AJ2" i="3"/>
  <c r="AJ645" i="3" s="1"/>
  <c r="AZ138" i="3"/>
  <c r="AZ781" i="3" s="1"/>
  <c r="AS90" i="3"/>
  <c r="AS733" i="3" s="1"/>
  <c r="AV113" i="3"/>
  <c r="AV756" i="3" s="1"/>
  <c r="BC104" i="3"/>
  <c r="BC747" i="3" s="1"/>
  <c r="AV99" i="3"/>
  <c r="AV742" i="3" s="1"/>
  <c r="AW139" i="3"/>
  <c r="AW782" i="3" s="1"/>
  <c r="BD782" i="3" s="1"/>
  <c r="BA187" i="3"/>
  <c r="BA830" i="3" s="1"/>
  <c r="BD830" i="3" s="1"/>
  <c r="BC136" i="3"/>
  <c r="BC779" i="3" s="1"/>
  <c r="BC192" i="3"/>
  <c r="BD192" i="3" s="1"/>
  <c r="BC199" i="3"/>
  <c r="BD199" i="3" s="1"/>
  <c r="U2" i="3"/>
  <c r="U645" i="3" s="1"/>
  <c r="AQ124" i="3"/>
  <c r="AQ767" i="3" s="1"/>
  <c r="E10" i="3"/>
  <c r="AZ163" i="3"/>
  <c r="AZ806" i="3" s="1"/>
  <c r="V696" i="3"/>
  <c r="BD696" i="3" s="1"/>
  <c r="BD53" i="3"/>
  <c r="BD164" i="3"/>
  <c r="AW807" i="3"/>
  <c r="BD807" i="3" s="1"/>
  <c r="S2" i="3"/>
  <c r="S645" i="3" s="1"/>
  <c r="D3" i="3"/>
  <c r="I4" i="3"/>
  <c r="I647" i="3" s="1"/>
  <c r="S6" i="3"/>
  <c r="S649" i="3" s="1"/>
  <c r="P28" i="3"/>
  <c r="BD28" i="3" s="1"/>
  <c r="V2" i="3"/>
  <c r="V645" i="3" s="1"/>
  <c r="Y2" i="3"/>
  <c r="Y645" i="3" s="1"/>
  <c r="Z24" i="3"/>
  <c r="Z667" i="3" s="1"/>
  <c r="AJ83" i="3"/>
  <c r="AJ726" i="3" s="1"/>
  <c r="AE47" i="3"/>
  <c r="AE690" i="3" s="1"/>
  <c r="AN104" i="3"/>
  <c r="AN747" i="3" s="1"/>
  <c r="AS89" i="3"/>
  <c r="AS732" i="3" s="1"/>
  <c r="AU116" i="3"/>
  <c r="AU759" i="3" s="1"/>
  <c r="AS66" i="3"/>
  <c r="AS709" i="3" s="1"/>
  <c r="AV153" i="3"/>
  <c r="AV796" i="3" s="1"/>
  <c r="P2" i="3"/>
  <c r="P645" i="3" s="1"/>
  <c r="I3" i="3"/>
  <c r="I646" i="3" s="1"/>
  <c r="G14" i="3"/>
  <c r="G657" i="3" s="1"/>
  <c r="M2" i="3"/>
  <c r="M645" i="3" s="1"/>
  <c r="O25" i="3"/>
  <c r="O668" i="3" s="1"/>
  <c r="AG2" i="3"/>
  <c r="AG645" i="3" s="1"/>
  <c r="V38" i="3"/>
  <c r="V681" i="3" s="1"/>
  <c r="R2" i="3"/>
  <c r="R645" i="3" s="1"/>
  <c r="Z67" i="3"/>
  <c r="Z710" i="3" s="1"/>
  <c r="BD710" i="3" s="1"/>
  <c r="AA68" i="3"/>
  <c r="AA711" i="3" s="1"/>
  <c r="AA65" i="3"/>
  <c r="AA708" i="3" s="1"/>
  <c r="AG68" i="3"/>
  <c r="AG711" i="3" s="1"/>
  <c r="AG88" i="3"/>
  <c r="AG731" i="3" s="1"/>
  <c r="AI87" i="3"/>
  <c r="AI730" i="3" s="1"/>
  <c r="AO90" i="3"/>
  <c r="AO733" i="3" s="1"/>
  <c r="AO108" i="3"/>
  <c r="AO751" i="3" s="1"/>
  <c r="AQ102" i="3"/>
  <c r="AQ745" i="3" s="1"/>
  <c r="AQ92" i="3"/>
  <c r="AQ735" i="3" s="1"/>
  <c r="AS126" i="3"/>
  <c r="AS769" i="3" s="1"/>
  <c r="AS102" i="3"/>
  <c r="AS745" i="3" s="1"/>
  <c r="AU150" i="3"/>
  <c r="AU793" i="3" s="1"/>
  <c r="AU154" i="3"/>
  <c r="AU797" i="3" s="1"/>
  <c r="AW162" i="3"/>
  <c r="AW805" i="3" s="1"/>
  <c r="BD805" i="3" s="1"/>
  <c r="AZ104" i="3"/>
  <c r="AZ747" i="3" s="1"/>
  <c r="AW153" i="3"/>
  <c r="AW796" i="3" s="1"/>
  <c r="H5" i="3"/>
  <c r="H648" i="3" s="1"/>
  <c r="AE83" i="3"/>
  <c r="AE726" i="3" s="1"/>
  <c r="AL69" i="3"/>
  <c r="AL712" i="3" s="1"/>
  <c r="AD79" i="3"/>
  <c r="AD722" i="3" s="1"/>
  <c r="AE2" i="3"/>
  <c r="AE645" i="3" s="1"/>
  <c r="AE24" i="3"/>
  <c r="AE667" i="3" s="1"/>
  <c r="AG83" i="3"/>
  <c r="AG726" i="3" s="1"/>
  <c r="AH27" i="3"/>
  <c r="AH670" i="3" s="1"/>
  <c r="AH24" i="3"/>
  <c r="AH667" i="3" s="1"/>
  <c r="AL317" i="3"/>
  <c r="BD317" i="3" s="1"/>
  <c r="AM98" i="3"/>
  <c r="AM741" i="3" s="1"/>
  <c r="AR125" i="3"/>
  <c r="AR768" i="3" s="1"/>
  <c r="AQ90" i="3"/>
  <c r="AQ733" i="3" s="1"/>
  <c r="AS129" i="3"/>
  <c r="AS772" i="3" s="1"/>
  <c r="BD772" i="3" s="1"/>
  <c r="AZ158" i="3"/>
  <c r="AZ801" i="3" s="1"/>
  <c r="BD801" i="3" s="1"/>
  <c r="AZ92" i="3"/>
  <c r="AZ735" i="3" s="1"/>
  <c r="BB90" i="3"/>
  <c r="BB733" i="3" s="1"/>
  <c r="BC131" i="3"/>
  <c r="BC774" i="3" s="1"/>
  <c r="E8" i="3"/>
  <c r="J2" i="3"/>
  <c r="J645" i="3" s="1"/>
  <c r="G12" i="3"/>
  <c r="G655" i="3" s="1"/>
  <c r="H12" i="3"/>
  <c r="H655" i="3" s="1"/>
  <c r="K20" i="3"/>
  <c r="K663" i="3" s="1"/>
  <c r="K19" i="3"/>
  <c r="K662" i="3" s="1"/>
  <c r="Q25" i="3"/>
  <c r="Q668" i="3" s="1"/>
  <c r="AI24" i="3"/>
  <c r="AI667" i="3" s="1"/>
  <c r="AF74" i="3"/>
  <c r="AF717" i="3" s="1"/>
  <c r="T2" i="3"/>
  <c r="T645" i="3" s="1"/>
  <c r="AD78" i="3"/>
  <c r="AD721" i="3" s="1"/>
  <c r="AF83" i="3"/>
  <c r="AF726" i="3" s="1"/>
  <c r="AU104" i="3"/>
  <c r="AU747" i="3" s="1"/>
  <c r="AO113" i="3"/>
  <c r="AO756" i="3" s="1"/>
  <c r="AS104" i="3"/>
  <c r="AS747" i="3" s="1"/>
  <c r="AR116" i="3"/>
  <c r="AR759" i="3" s="1"/>
  <c r="AU146" i="3"/>
  <c r="AU789" i="3" s="1"/>
  <c r="BD789" i="3" s="1"/>
  <c r="AT114" i="3"/>
  <c r="AT757" i="3" s="1"/>
  <c r="AZ154" i="3"/>
  <c r="AZ797" i="3" s="1"/>
  <c r="AZ169" i="3"/>
  <c r="BD169" i="3" s="1"/>
  <c r="BB104" i="3"/>
  <c r="BB747" i="3" s="1"/>
  <c r="B2" i="3"/>
  <c r="E11" i="3"/>
  <c r="I12" i="3"/>
  <c r="I655" i="3" s="1"/>
  <c r="AE72" i="3"/>
  <c r="AE715" i="3" s="1"/>
  <c r="AE10" i="3"/>
  <c r="AE653" i="3" s="1"/>
  <c r="AE87" i="3"/>
  <c r="AE730" i="3" s="1"/>
  <c r="AF2" i="3"/>
  <c r="AF645" i="3" s="1"/>
  <c r="AH83" i="3"/>
  <c r="AH726" i="3" s="1"/>
  <c r="AH88" i="3"/>
  <c r="AH731" i="3" s="1"/>
  <c r="AH87" i="3"/>
  <c r="AH730" i="3" s="1"/>
  <c r="AI2" i="3"/>
  <c r="AI645" i="3" s="1"/>
  <c r="AS117" i="3"/>
  <c r="AS760" i="3" s="1"/>
  <c r="AU124" i="3"/>
  <c r="AU767" i="3" s="1"/>
  <c r="AT92" i="3"/>
  <c r="AT735" i="3" s="1"/>
  <c r="BB174" i="3"/>
  <c r="BB817" i="3" s="1"/>
  <c r="BC193" i="3"/>
  <c r="BC836" i="3" s="1"/>
  <c r="BD836" i="3" s="1"/>
  <c r="BC194" i="3"/>
  <c r="BC837" i="3" s="1"/>
  <c r="BD837" i="3" s="1"/>
  <c r="G4" i="3"/>
  <c r="G647" i="3" s="1"/>
  <c r="AT124" i="3"/>
  <c r="AT767" i="3" s="1"/>
  <c r="AV130" i="3"/>
  <c r="AV773" i="3" s="1"/>
  <c r="BD773" i="3" s="1"/>
  <c r="AT126" i="3"/>
  <c r="AT769" i="3" s="1"/>
  <c r="L20" i="3"/>
  <c r="L663" i="3" s="1"/>
  <c r="J19" i="3"/>
  <c r="J662" i="3" s="1"/>
  <c r="AO123" i="3"/>
  <c r="AO766" i="3" s="1"/>
  <c r="AR66" i="3"/>
  <c r="AR709" i="3" s="1"/>
  <c r="AT125" i="3"/>
  <c r="AT768" i="3" s="1"/>
  <c r="AU126" i="3"/>
  <c r="AU769" i="3" s="1"/>
  <c r="AU125" i="3"/>
  <c r="AU768" i="3" s="1"/>
  <c r="BD810" i="3"/>
  <c r="BD23" i="3"/>
  <c r="X707" i="3"/>
  <c r="BD707" i="3" s="1"/>
  <c r="BD64" i="3"/>
  <c r="BA821" i="3"/>
  <c r="BD821" i="3" s="1"/>
  <c r="BD178" i="3"/>
  <c r="BD183" i="3"/>
  <c r="AZ826" i="3"/>
  <c r="BD826" i="3" s="1"/>
  <c r="W694" i="3"/>
  <c r="BD694" i="3" s="1"/>
  <c r="BD51" i="3"/>
  <c r="BD816" i="3"/>
  <c r="BD818" i="3"/>
  <c r="BA825" i="3"/>
  <c r="BD825" i="3" s="1"/>
  <c r="BD182" i="3"/>
  <c r="BD149" i="3"/>
  <c r="AT792" i="3"/>
  <c r="BD792" i="3" s="1"/>
  <c r="C7" i="3"/>
  <c r="V15" i="3"/>
  <c r="V658" i="3" s="1"/>
  <c r="E22" i="3"/>
  <c r="BD22" i="3" s="1"/>
  <c r="D4" i="3"/>
  <c r="G6" i="3"/>
  <c r="G649" i="3" s="1"/>
  <c r="BD649" i="3" s="1"/>
  <c r="Q48" i="3"/>
  <c r="Q691" i="3" s="1"/>
  <c r="T29" i="3"/>
  <c r="T672" i="3" s="1"/>
  <c r="Z2" i="3"/>
  <c r="Z645" i="3" s="1"/>
  <c r="AD19" i="3"/>
  <c r="AD662" i="3" s="1"/>
  <c r="AE78" i="3"/>
  <c r="AE721" i="3" s="1"/>
  <c r="BD171" i="3"/>
  <c r="BD147" i="3"/>
  <c r="BD829" i="3"/>
  <c r="E15" i="3"/>
  <c r="AM66" i="3"/>
  <c r="AM709" i="3" s="1"/>
  <c r="AL316" i="3"/>
  <c r="BD316" i="3" s="1"/>
  <c r="AK2" i="3"/>
  <c r="AK645" i="3" s="1"/>
  <c r="AN84" i="3"/>
  <c r="AN727" i="3" s="1"/>
  <c r="AZ145" i="3"/>
  <c r="AZ788" i="3" s="1"/>
  <c r="E3" i="3"/>
  <c r="AE89" i="3"/>
  <c r="AE732" i="3" s="1"/>
  <c r="AE88" i="3"/>
  <c r="AE731" i="3" s="1"/>
  <c r="BA92" i="3"/>
  <c r="BA735" i="3" s="1"/>
  <c r="AO116" i="3"/>
  <c r="AP104" i="3"/>
  <c r="AP747" i="3" s="1"/>
  <c r="AZ174" i="3"/>
  <c r="AZ817" i="3" s="1"/>
  <c r="BD176" i="3"/>
  <c r="AB78" i="3"/>
  <c r="AB721" i="3" s="1"/>
  <c r="AC24" i="3"/>
  <c r="AC667" i="3" s="1"/>
  <c r="AM102" i="3"/>
  <c r="AM745" i="3" s="1"/>
  <c r="B7" i="3"/>
  <c r="F14" i="3"/>
  <c r="F657" i="3" s="1"/>
  <c r="E6" i="3"/>
  <c r="E2" i="3"/>
  <c r="F10" i="3"/>
  <c r="F653" i="3" s="1"/>
  <c r="G2" i="3"/>
  <c r="G645" i="3" s="1"/>
  <c r="W35" i="3"/>
  <c r="W678" i="3" s="1"/>
  <c r="X2" i="3"/>
  <c r="X645" i="3" s="1"/>
  <c r="AE19" i="3"/>
  <c r="AE662" i="3" s="1"/>
  <c r="BA170" i="3"/>
  <c r="BA813" i="3" s="1"/>
  <c r="K2" i="3"/>
  <c r="K645" i="3" s="1"/>
  <c r="AD65" i="3"/>
  <c r="AD708" i="3" s="1"/>
  <c r="BD179" i="3"/>
  <c r="BD175" i="3"/>
  <c r="BD734" i="3"/>
  <c r="BD103" i="3"/>
  <c r="BD790" i="3"/>
  <c r="BD41" i="3"/>
  <c r="BD799" i="3"/>
  <c r="BD800" i="3"/>
  <c r="BD61" i="3"/>
  <c r="BD815" i="3"/>
  <c r="BD780" i="3"/>
  <c r="BD168" i="3"/>
  <c r="BD157" i="3"/>
  <c r="BD173" i="3"/>
  <c r="BD752" i="3"/>
  <c r="BD165" i="3"/>
  <c r="BD184" i="3"/>
  <c r="BD137" i="3"/>
  <c r="BC839" i="3"/>
  <c r="BD839" i="3" s="1"/>
  <c r="BD167" i="3"/>
  <c r="BD181" i="3"/>
  <c r="BD827" i="3"/>
  <c r="AZ811" i="3"/>
  <c r="BD811" i="3" s="1"/>
  <c r="BA820" i="3"/>
  <c r="BD820" i="3" s="1"/>
  <c r="BD63" i="3"/>
  <c r="BD793" i="3"/>
  <c r="BD172" i="3"/>
  <c r="BD703" i="3"/>
  <c r="BD728" i="3"/>
  <c r="BD52" i="3"/>
  <c r="BD45" i="3"/>
  <c r="BD666" i="3"/>
  <c r="BD683" i="3"/>
  <c r="BD688" i="3"/>
  <c r="BD785" i="3"/>
  <c r="BD186" i="3"/>
  <c r="BD42" i="3"/>
  <c r="BD697" i="3"/>
  <c r="BD44" i="3"/>
  <c r="AZ779" i="3"/>
  <c r="BD783" i="3"/>
  <c r="BD808" i="3"/>
  <c r="BD677" i="3"/>
  <c r="BD706" i="3"/>
  <c r="AU791" i="3"/>
  <c r="BD791" i="3" s="1"/>
  <c r="BD148" i="3"/>
  <c r="BD695" i="3"/>
  <c r="AE725" i="3"/>
  <c r="BD725" i="3" s="1"/>
  <c r="BD687" i="3"/>
  <c r="BD661" i="3"/>
  <c r="BD684" i="3"/>
  <c r="BD746" i="3"/>
  <c r="BD160" i="3"/>
  <c r="BD685" i="3"/>
  <c r="BD819" i="3"/>
  <c r="BD93" i="3"/>
  <c r="AF736" i="3"/>
  <c r="BD736" i="3" s="1"/>
  <c r="P675" i="3"/>
  <c r="BD675" i="3" s="1"/>
  <c r="BD32" i="3"/>
  <c r="BD95" i="3"/>
  <c r="AL738" i="3"/>
  <c r="BD738" i="3" s="1"/>
  <c r="BD30" i="3"/>
  <c r="S673" i="3"/>
  <c r="BD673" i="3" s="1"/>
  <c r="BD49" i="3"/>
  <c r="V692" i="3"/>
  <c r="BD692" i="3" s="1"/>
  <c r="AB717" i="3"/>
  <c r="AE727" i="3"/>
  <c r="AK744" i="3"/>
  <c r="BD744" i="3" s="1"/>
  <c r="BD101" i="3"/>
  <c r="AD715" i="3"/>
  <c r="BD105" i="3"/>
  <c r="AO748" i="3"/>
  <c r="BD748" i="3" s="1"/>
  <c r="AH735" i="3"/>
  <c r="BD111" i="3"/>
  <c r="AQ754" i="3"/>
  <c r="BD754" i="3" s="1"/>
  <c r="BD119" i="3"/>
  <c r="AN762" i="3"/>
  <c r="BD762" i="3" s="1"/>
  <c r="AO763" i="3"/>
  <c r="BD763" i="3" s="1"/>
  <c r="BD120" i="3"/>
  <c r="BD122" i="3"/>
  <c r="AR765" i="3"/>
  <c r="BD765" i="3" s="1"/>
  <c r="AP766" i="3"/>
  <c r="BD118" i="3"/>
  <c r="AN761" i="3"/>
  <c r="BD761" i="3" s="1"/>
  <c r="AO753" i="3"/>
  <c r="BD753" i="3" s="1"/>
  <c r="BD110" i="3"/>
  <c r="BD112" i="3"/>
  <c r="AO755" i="3"/>
  <c r="BD755" i="3" s="1"/>
  <c r="AN757" i="3"/>
  <c r="Q681" i="3"/>
  <c r="X701" i="3"/>
  <c r="BD62" i="3"/>
  <c r="X705" i="3"/>
  <c r="BD705" i="3" s="1"/>
  <c r="X698" i="3"/>
  <c r="BD698" i="3" s="1"/>
  <c r="BD55" i="3"/>
  <c r="BD56" i="3"/>
  <c r="X699" i="3"/>
  <c r="BD699" i="3" s="1"/>
  <c r="Z711" i="3"/>
  <c r="I648" i="3"/>
  <c r="I654" i="3"/>
  <c r="BD141" i="3"/>
  <c r="AT784" i="3"/>
  <c r="BD784" i="3" s="1"/>
  <c r="AP739" i="3"/>
  <c r="AP768" i="3"/>
  <c r="AW787" i="3"/>
  <c r="BD787" i="3" s="1"/>
  <c r="BD144" i="3"/>
  <c r="BD143" i="3"/>
  <c r="AX786" i="3"/>
  <c r="BD786" i="3" s="1"/>
  <c r="BD17" i="3"/>
  <c r="F660" i="3"/>
  <c r="BD660" i="3" s="1"/>
  <c r="AD718" i="3"/>
  <c r="M679" i="3"/>
  <c r="BD679" i="3" s="1"/>
  <c r="BD36" i="3"/>
  <c r="S678" i="3"/>
  <c r="AC716" i="3"/>
  <c r="BD716" i="3" s="1"/>
  <c r="BD73" i="3"/>
  <c r="Q667" i="3"/>
  <c r="T686" i="3"/>
  <c r="BD686" i="3" s="1"/>
  <c r="BD43" i="3"/>
  <c r="AF720" i="3"/>
  <c r="BD720" i="3" s="1"/>
  <c r="BD77" i="3"/>
  <c r="AW788" i="3"/>
  <c r="AF737" i="3"/>
  <c r="BD737" i="3" s="1"/>
  <c r="BD94" i="3"/>
  <c r="AK742" i="3"/>
  <c r="BD100" i="3"/>
  <c r="AK743" i="3"/>
  <c r="BD743" i="3" s="1"/>
  <c r="AK741" i="3"/>
  <c r="AN764" i="3"/>
  <c r="BD764" i="3" s="1"/>
  <c r="BD121" i="3"/>
  <c r="AT771" i="3"/>
  <c r="BD128" i="3"/>
  <c r="AC714" i="3"/>
  <c r="M682" i="3"/>
  <c r="BD26" i="3"/>
  <c r="M669" i="3"/>
  <c r="BD669" i="3" s="1"/>
  <c r="Q680" i="3"/>
  <c r="BD680" i="3" s="1"/>
  <c r="BD37" i="3"/>
  <c r="Y690" i="3"/>
  <c r="Q672" i="3"/>
  <c r="S689" i="3"/>
  <c r="BD689" i="3" s="1"/>
  <c r="BD46" i="3"/>
  <c r="BD50" i="3"/>
  <c r="V693" i="3"/>
  <c r="BD693" i="3" s="1"/>
  <c r="X709" i="3"/>
  <c r="X700" i="3"/>
  <c r="BD700" i="3" s="1"/>
  <c r="BD57" i="3"/>
  <c r="BD80" i="3"/>
  <c r="X723" i="3"/>
  <c r="BD723" i="3" s="1"/>
  <c r="X708" i="3"/>
  <c r="BD70" i="3"/>
  <c r="AB713" i="3"/>
  <c r="BD713" i="3" s="1"/>
  <c r="BD665" i="3"/>
  <c r="BD21" i="3"/>
  <c r="I664" i="3"/>
  <c r="BD664" i="3" s="1"/>
  <c r="AL745" i="3"/>
  <c r="BD115" i="3"/>
  <c r="AN758" i="3"/>
  <c r="BD758" i="3" s="1"/>
  <c r="AP767" i="3"/>
  <c r="AS770" i="3"/>
  <c r="BD770" i="3" s="1"/>
  <c r="BD127" i="3"/>
  <c r="BD133" i="3"/>
  <c r="AS776" i="3"/>
  <c r="BD776" i="3" s="1"/>
  <c r="AX777" i="3"/>
  <c r="BD777" i="3" s="1"/>
  <c r="BD134" i="3"/>
  <c r="AT775" i="3"/>
  <c r="BD775" i="3" s="1"/>
  <c r="BD132" i="3"/>
  <c r="BC841" i="3"/>
  <c r="BD841" i="3" s="1"/>
  <c r="BD180" i="3"/>
  <c r="BD18" i="3" l="1"/>
  <c r="BD11" i="3"/>
  <c r="BD96" i="3"/>
  <c r="BD654" i="3"/>
  <c r="BD739" i="3"/>
  <c r="BD163" i="3"/>
  <c r="BD774" i="3"/>
  <c r="BD71" i="3"/>
  <c r="BD813" i="3"/>
  <c r="BD714" i="3"/>
  <c r="BC838" i="3"/>
  <c r="BD838" i="3" s="1"/>
  <c r="BD781" i="3"/>
  <c r="BD653" i="3"/>
  <c r="BD806" i="3"/>
  <c r="BD7" i="3"/>
  <c r="AD724" i="3"/>
  <c r="BD724" i="3" s="1"/>
  <c r="BC835" i="3"/>
  <c r="BD835" i="3" s="1"/>
  <c r="BD58" i="3"/>
  <c r="BD76" i="3"/>
  <c r="BD27" i="3"/>
  <c r="BD701" i="3"/>
  <c r="BD190" i="3"/>
  <c r="BD718" i="3"/>
  <c r="BD9" i="3"/>
  <c r="BD742" i="3"/>
  <c r="BD99" i="3"/>
  <c r="BD72" i="3"/>
  <c r="BD766" i="3"/>
  <c r="BD670" i="3"/>
  <c r="BC842" i="3"/>
  <c r="BD842" i="3" s="1"/>
  <c r="BD771" i="3"/>
  <c r="BD75" i="3"/>
  <c r="BD193" i="3"/>
  <c r="BD194" i="3"/>
  <c r="BD732" i="3"/>
  <c r="BD139" i="3"/>
  <c r="BD67" i="3"/>
  <c r="BD138" i="3"/>
  <c r="BD156" i="3"/>
  <c r="P674" i="3"/>
  <c r="BD674" i="3" s="1"/>
  <c r="BD731" i="3"/>
  <c r="BC840" i="3"/>
  <c r="BD840" i="3" s="1"/>
  <c r="BD150" i="3"/>
  <c r="BD691" i="3"/>
  <c r="BD658" i="3"/>
  <c r="BD668" i="3"/>
  <c r="BD751" i="3"/>
  <c r="BD8" i="3"/>
  <c r="BD130" i="3"/>
  <c r="BD154" i="3"/>
  <c r="BD108" i="3"/>
  <c r="BD788" i="3"/>
  <c r="BD158" i="3"/>
  <c r="BD98" i="3"/>
  <c r="BD145" i="3"/>
  <c r="BD768" i="3"/>
  <c r="BD74" i="3"/>
  <c r="BD647" i="3"/>
  <c r="BD797" i="3"/>
  <c r="BD153" i="3"/>
  <c r="BD123" i="3"/>
  <c r="BD717" i="3"/>
  <c r="BD769" i="3"/>
  <c r="BD657" i="3"/>
  <c r="BD646" i="3"/>
  <c r="BD13" i="3"/>
  <c r="BD690" i="3"/>
  <c r="BD727" i="3"/>
  <c r="BD779" i="3"/>
  <c r="BD796" i="3"/>
  <c r="BD726" i="3"/>
  <c r="BD712" i="3"/>
  <c r="BD756" i="3"/>
  <c r="BD25" i="3"/>
  <c r="BD114" i="3"/>
  <c r="BD187" i="3"/>
  <c r="BD113" i="3"/>
  <c r="BD4" i="3"/>
  <c r="BD757" i="3"/>
  <c r="BD20" i="3"/>
  <c r="BD767" i="3"/>
  <c r="P671" i="3"/>
  <c r="BD671" i="3" s="1"/>
  <c r="BD87" i="3"/>
  <c r="BD741" i="3"/>
  <c r="BD88" i="3"/>
  <c r="BD648" i="3"/>
  <c r="BD715" i="3"/>
  <c r="BD84" i="3"/>
  <c r="BD146" i="3"/>
  <c r="BD659" i="3"/>
  <c r="BD48" i="3"/>
  <c r="BD131" i="3"/>
  <c r="BD124" i="3"/>
  <c r="BD126" i="3"/>
  <c r="BD47" i="3"/>
  <c r="BD730" i="3"/>
  <c r="BD65" i="3"/>
  <c r="BD10" i="3"/>
  <c r="BD711" i="3"/>
  <c r="BD3" i="3"/>
  <c r="BD68" i="3"/>
  <c r="BD6" i="3"/>
  <c r="BD708" i="3"/>
  <c r="BD125" i="3"/>
  <c r="BD5" i="3"/>
  <c r="BD116" i="3"/>
  <c r="BD817" i="3"/>
  <c r="BD655" i="3"/>
  <c r="BD733" i="3"/>
  <c r="BD760" i="3"/>
  <c r="BD747" i="3"/>
  <c r="BD663" i="3"/>
  <c r="BD69" i="3"/>
  <c r="BD83" i="3"/>
  <c r="BD16" i="3"/>
  <c r="BD709" i="3"/>
  <c r="BD92" i="3"/>
  <c r="BD78" i="3"/>
  <c r="BD15" i="3"/>
  <c r="BD90" i="3"/>
  <c r="BD735" i="3"/>
  <c r="BD174" i="3"/>
  <c r="BD162" i="3"/>
  <c r="BD33" i="3"/>
  <c r="BD721" i="3"/>
  <c r="BD117" i="3"/>
  <c r="BD682" i="3"/>
  <c r="AO759" i="3"/>
  <c r="BD759" i="3" s="1"/>
  <c r="BD129" i="3"/>
  <c r="BD79" i="3"/>
  <c r="BD39" i="3"/>
  <c r="BD38" i="3"/>
  <c r="BD136" i="3"/>
  <c r="BD66" i="3"/>
  <c r="BD104" i="3"/>
  <c r="BD14" i="3"/>
  <c r="BD722" i="3"/>
  <c r="BD681" i="3"/>
  <c r="BD12" i="3"/>
  <c r="AZ812" i="3"/>
  <c r="BD812" i="3" s="1"/>
  <c r="BD24" i="3"/>
  <c r="BD29" i="3"/>
  <c r="BD667" i="3"/>
  <c r="BD672" i="3"/>
  <c r="BD645" i="3"/>
  <c r="BD2" i="3"/>
  <c r="BD678" i="3"/>
  <c r="BD89" i="3"/>
  <c r="BD35" i="3"/>
  <c r="BD170" i="3"/>
  <c r="BD745" i="3"/>
  <c r="BD662" i="3"/>
  <c r="BD102" i="3"/>
  <c r="BD19" i="3"/>
</calcChain>
</file>

<file path=xl/sharedStrings.xml><?xml version="1.0" encoding="utf-8"?>
<sst xmlns="http://schemas.openxmlformats.org/spreadsheetml/2006/main" count="12255" uniqueCount="2600">
  <si>
    <t>project ID</t>
  </si>
  <si>
    <t>story ID</t>
  </si>
  <si>
    <t>status</t>
  </si>
  <si>
    <t>status icon</t>
  </si>
  <si>
    <t>sprint</t>
  </si>
  <si>
    <t>size</t>
  </si>
  <si>
    <t>points</t>
  </si>
  <si>
    <t>development champion</t>
  </si>
  <si>
    <t>suitable for external demo</t>
  </si>
  <si>
    <t>percentage complete</t>
  </si>
  <si>
    <t>comment</t>
  </si>
  <si>
    <t>Collision Awareness</t>
  </si>
  <si>
    <t>001 – Perforce Server Setup</t>
  </si>
  <si>
    <t>accepted</t>
  </si>
  <si>
    <t>S</t>
  </si>
  <si>
    <t>Christopher Lum</t>
  </si>
  <si>
    <t>002 – Perforce Visual Client</t>
  </si>
  <si>
    <t>003 – Forward State Estimator Feature Level Design</t>
  </si>
  <si>
    <t>L</t>
  </si>
  <si>
    <t>Kevin Ueunten</t>
  </si>
  <si>
    <t>004 – Literature Review (Collision Avoidance)</t>
  </si>
  <si>
    <t>M</t>
  </si>
  <si>
    <t>Al Creigh</t>
  </si>
  <si>
    <t>005 – ICOMC2 Partners Program</t>
  </si>
  <si>
    <t>in backlog</t>
  </si>
  <si>
    <t>-</t>
  </si>
  <si>
    <t>no</t>
  </si>
  <si>
    <t>waiting on Insitu</t>
  </si>
  <si>
    <t>006 – Software Developer Background Training (Algorithm and Back End)</t>
  </si>
  <si>
    <t>Matthew Davis</t>
  </si>
  <si>
    <t>007 – Software Developer Infrastructure Setup</t>
  </si>
  <si>
    <t>General AFSL Lab</t>
  </si>
  <si>
    <t>008 – Software Developer Background Training (UI and Front End)</t>
  </si>
  <si>
    <t>Unfiled</t>
  </si>
  <si>
    <t>009 – ICOMC2 Operator Familiarization</t>
  </si>
  <si>
    <t>010 – Plugin Prototype Development</t>
  </si>
  <si>
    <t>XL</t>
  </si>
  <si>
    <t>011 – Forward State Estimator Implementation (Free Flight)</t>
  </si>
  <si>
    <t>012 – Air Traffic Controller Interaction</t>
  </si>
  <si>
    <t>013 – Perforce Visual Client (copy)</t>
  </si>
  <si>
    <t>014 – Perforce Visual Client (copy)</t>
  </si>
  <si>
    <t>015 – Perforce Visual Client (copy)</t>
  </si>
  <si>
    <t>Bao Le</t>
  </si>
  <si>
    <t>016 – Perforce Visual Client (copy)</t>
  </si>
  <si>
    <t>Madison Peck</t>
  </si>
  <si>
    <t>017 – Perforce Visual Client (copy)</t>
  </si>
  <si>
    <t>018 – Perforce Visual Client (copy)</t>
  </si>
  <si>
    <t>Taras Eremenko</t>
  </si>
  <si>
    <t>019 – Perforce Visual Client (copy)</t>
  </si>
  <si>
    <t>Daniel Ablog</t>
  </si>
  <si>
    <t>020 – Perforce Visual Client (copy)</t>
  </si>
  <si>
    <t>Henry Qin</t>
  </si>
  <si>
    <t>021 – Software Developer Background Training (Algorithm and Back End) (copy)</t>
  </si>
  <si>
    <t>022 – Software Developer Background Training (Algorithm and Back End) (copy)</t>
  </si>
  <si>
    <t>023 – Search and Rescue Movie Capture</t>
  </si>
  <si>
    <t>XS</t>
  </si>
  <si>
    <t>024 – UW Project Infrastructure Step 1</t>
  </si>
  <si>
    <t>025 – Perforce Depot Backup</t>
  </si>
  <si>
    <t>Federico Alvarez</t>
  </si>
  <si>
    <t>026 – Matlab Simulation Framework</t>
  </si>
  <si>
    <t>demoable</t>
  </si>
  <si>
    <t>Discussion needed about Conflict entity, isinairspace function, other than that 3 scenarios were created and documented via a simulation movie.  Also need to present simulator to group.</t>
  </si>
  <si>
    <t>027 – Forward State Estimator R&amp;D Prototype</t>
  </si>
  <si>
    <t>028 – Image Insitu Development Machines</t>
  </si>
  <si>
    <t>029 – Literature Review (Separation Management)</t>
  </si>
  <si>
    <t>030 – Software Developer Background Training (Algorithm and Back End) (copy)</t>
  </si>
  <si>
    <t>031 – Vehicle Class for R&amp;D Matlab Prototype</t>
  </si>
  <si>
    <t>032 – Search and Rescue Plugin Familiarization</t>
  </si>
  <si>
    <t>033 – Unit Testing Background Training</t>
  </si>
  <si>
    <t>034 – Review Journal of Aircraft Article</t>
  </si>
  <si>
    <t>Noel Kimber</t>
  </si>
  <si>
    <t>035 – Conflict Entity Class for R&amp;D Matlab Prototype</t>
  </si>
  <si>
    <t>036 – AFSL Website Update</t>
  </si>
  <si>
    <t>037 – Team Contact Information Document</t>
  </si>
  <si>
    <t>038 – Insitu Project Plan Document</t>
  </si>
  <si>
    <t>dropped</t>
  </si>
  <si>
    <t>039 – Simulation Test Plan Design and Documentation</t>
  </si>
  <si>
    <t>040 – Separation Management Feature Level Design</t>
  </si>
  <si>
    <t>041 – Perforce Visual Client (copy)</t>
  </si>
  <si>
    <t>042 – Prepare for Sprint 1310 External Demo</t>
  </si>
  <si>
    <t>043 – Software Developer Background Training (Algorithm and Back End) (copy)</t>
  </si>
  <si>
    <t>044 – FlexRotor Movie Capture</t>
  </si>
  <si>
    <t>Seunghyun Ko</t>
  </si>
  <si>
    <t>045 - Image Insitu Development Machines (part 2)</t>
  </si>
  <si>
    <t>046 – AFSL Website Update (part 2)</t>
  </si>
  <si>
    <t>75%.  In Kim's hands</t>
  </si>
  <si>
    <t>047 - JCATI Marketing Video Production</t>
  </si>
  <si>
    <t>yes</t>
  </si>
  <si>
    <t>048 - Conflict Entity Iteration 2</t>
  </si>
  <si>
    <t>049 - Literature Review (part 2)</t>
  </si>
  <si>
    <t>050 – Matlab Simulator Presentation</t>
  </si>
  <si>
    <t>051 – Separation Notifier Feature Level Design (Part 2)</t>
  </si>
  <si>
    <t>052 – Perforce Change List Code Review Verbiage</t>
  </si>
  <si>
    <t>consider dropping</t>
  </si>
  <si>
    <t>053 – Forward State Estimator Feature Level Design Update</t>
  </si>
  <si>
    <t>054 – Windows Presentation Foundation Controls Familiarization</t>
  </si>
  <si>
    <t>055 – Perforce Visual Client (copy)</t>
  </si>
  <si>
    <t>John Marshall</t>
  </si>
  <si>
    <t>056 – Perforce Visual Client (copy)</t>
  </si>
  <si>
    <t>Keisuke Tsujita</t>
  </si>
  <si>
    <t>057 – Perforce Visual Client (copy)</t>
  </si>
  <si>
    <t>Dai Tsukada</t>
  </si>
  <si>
    <t>058 – Visual Studio Via DreamSpark</t>
  </si>
  <si>
    <t>waiting for Insitu to decide what to do</t>
  </si>
  <si>
    <t>059 – C# Vehicle Class</t>
  </si>
  <si>
    <t>060 – C# ConflictEntity Class</t>
  </si>
  <si>
    <t>Need Code and Power Point to be peer review</t>
  </si>
  <si>
    <t>061 – JCATI Quarterly Progress Report</t>
  </si>
  <si>
    <t>062 – Prepare for Sprint 1311 External Demo</t>
  </si>
  <si>
    <t>063 – Continuous Time, Dynamic Vehicle Model</t>
  </si>
  <si>
    <t>064 – Forward State Estimator C# Implementation</t>
  </si>
  <si>
    <t>065 – Separation Notifier Matlab R&amp;D Prototype</t>
  </si>
  <si>
    <t>Matt will be moving tasks around</t>
  </si>
  <si>
    <t>066 – New Team Member Orientation</t>
  </si>
  <si>
    <t>067 – Perforce Visual Client (copy)</t>
  </si>
  <si>
    <t>068 – Software Developer Background Training (Algorithm and Back End) (copy)</t>
  </si>
  <si>
    <t>069 – Software Developer Background Training (Algorithm and Back End) (copy)</t>
  </si>
  <si>
    <t>070 – Software Developer Background Training (Algorithm and Back End) (copy)</t>
  </si>
  <si>
    <t>071 – Software Developer Background Training (Algorithm and Back End) (copy)</t>
  </si>
  <si>
    <t>in progress</t>
  </si>
  <si>
    <t>Zach Caratao</t>
  </si>
  <si>
    <t>072 – Software Developer Background Training (Algorithm and Back End) (copy)</t>
  </si>
  <si>
    <t>073 – Software Developer Background Training (Algorithm and Back End) (copy)</t>
  </si>
  <si>
    <t>074 – Software Developer Background Training (Algorithm and Back End) (copy)</t>
  </si>
  <si>
    <t>075 – Software Developer Background Training (Algorithm and Back End) (copy)</t>
  </si>
  <si>
    <t>076 – Software Developer Background Training (Algorithm and Back End) (copy)</t>
  </si>
  <si>
    <t>Richard Fukutome</t>
  </si>
  <si>
    <t>077 – Perforce Visual Client (copy)</t>
  </si>
  <si>
    <t>078 – ICOMC2 Operator Familiarization (copy)</t>
  </si>
  <si>
    <t>079 – WebEx Account Investigation</t>
  </si>
  <si>
    <t>080 – Successive Separation Notification</t>
  </si>
  <si>
    <t>081 – Windows Presentation Foundation Controls Familiarization (copy)</t>
  </si>
  <si>
    <t>look at this again</t>
  </si>
  <si>
    <t>082 – Perforce Visual Client (copy)</t>
  </si>
  <si>
    <t>Brian Chang</t>
  </si>
  <si>
    <t>083 – Software Developer Background Training (Algorithm and Back End) (copy)</t>
  </si>
  <si>
    <t>084 – Unit Testing for Sprint 1311</t>
  </si>
  <si>
    <t>085 – FAA National Airspace Integration Research and Literature Review</t>
  </si>
  <si>
    <t>this is a short 30 second demo</t>
  </si>
  <si>
    <t>Need to present results to group and incorporate feedback</t>
  </si>
  <si>
    <t>086 – UW Solution Unit Testing Spreadsheet Backlog (Group 1)</t>
  </si>
  <si>
    <t>087 – UW Solution Missing Unit Testing Creation (Group 1)</t>
  </si>
  <si>
    <t>088 - JCATI Marketing Video Production (part 2)</t>
  </si>
  <si>
    <t>089 – UW Solution Unit Testing Spreadsheet Backlog (Group 2)</t>
  </si>
  <si>
    <t>090 – UW Solution Unit Testing Spreadsheet Backlog (Group 3)</t>
  </si>
  <si>
    <t>091 – UW Solution Unit Testing Spreadsheet Backlog (Group 4)</t>
  </si>
  <si>
    <t>092 – UW Solution Unit Testing Spreadsheet Backlog (Group 5)</t>
  </si>
  <si>
    <t>093 – UW Solution Unit Testing Spreadsheet Backlog (Group 6)</t>
  </si>
  <si>
    <t>094 – UW Solution Unit Testing Spreadsheet Backlog (Group 7)</t>
  </si>
  <si>
    <t>095 – UW Solution Unit Testing Spreadsheet Backlog (Group 8)</t>
  </si>
  <si>
    <t>096 – UW Solution Unit Testing Spreadsheet Backlog (Group 9)</t>
  </si>
  <si>
    <t>block from CL</t>
  </si>
  <si>
    <t>097 – UW Solution Unit Testing Spreadsheet Backlog (Group 10)</t>
  </si>
  <si>
    <t>098 – UW Solution Unit Testing Spreadsheet Backlog (Group 11)</t>
  </si>
  <si>
    <t>099 – UW Solution Unit Testing Spreadsheet Backlog (Group 12)</t>
  </si>
  <si>
    <t>100 – UW Solution Unit Testing Spreadsheet Backlog (Group 13)</t>
  </si>
  <si>
    <t>101 – UW Solution Unit Testing Spreadsheet Check</t>
  </si>
  <si>
    <t>102 – UW Solution Missing Unit Testing Creation (Group 2)</t>
  </si>
  <si>
    <t>138 – Unit Testing Background Training (copy)</t>
  </si>
  <si>
    <t>139 – Unit Testing Background Training (copy)</t>
  </si>
  <si>
    <t>140 – Unit Testing Background Training (copy)</t>
  </si>
  <si>
    <t>141 – Unit Testing Background Training (copy)</t>
  </si>
  <si>
    <t>142 – Unit Testing Background Training (copy)</t>
  </si>
  <si>
    <t>143 – Unit Testing Background Training (copy)</t>
  </si>
  <si>
    <t>144 – Unit Testing Background Training (copy)</t>
  </si>
  <si>
    <t>145 – Unity Game Engine Research</t>
  </si>
  <si>
    <t>146 – Unity Scripting or Module for Automatic Scenario Visualization</t>
  </si>
  <si>
    <t>5 minutes</t>
  </si>
  <si>
    <t>147 – Jira Bug Tracker Research</t>
  </si>
  <si>
    <t>madison orginally worked on this but I think we need to do it again</t>
  </si>
  <si>
    <t>148 – Unity Game Engine Training</t>
  </si>
  <si>
    <t>madison or richard</t>
  </si>
  <si>
    <t>149 – Unity Game Engine Training (copy)</t>
  </si>
  <si>
    <t>150 – Software Developer Background Training (Algorithm and Back End) (copy)</t>
  </si>
  <si>
    <t>151 – Software Developer Background Training (Algorithm and Back End) (copy)</t>
  </si>
  <si>
    <t>Robert McSwain</t>
  </si>
  <si>
    <t>152 – Unit Testing Background Training (copy)</t>
  </si>
  <si>
    <t>153 – Unit Testing Background Training (copy)</t>
  </si>
  <si>
    <t>154 – Developer WebEx Account Setup (Group 16)</t>
  </si>
  <si>
    <t>155 – Developer WebEx Account Setup (Group 17)</t>
  </si>
  <si>
    <t>156 – Perforce Visual Client (copy)</t>
  </si>
  <si>
    <t>157 – New Team Member Orientation (Sprint 1312)</t>
  </si>
  <si>
    <t>158 – Risk Assessment Website Re-Activation</t>
  </si>
  <si>
    <t>2-3 minutes for this external demo</t>
  </si>
  <si>
    <t>159 – Risk Assessment Website Testing</t>
  </si>
  <si>
    <t>160 – Visual Studio 2012 Unit Testing Directories</t>
  </si>
  <si>
    <t>Henry's build has a problem.  Chris L's secondary build has a problem.</t>
  </si>
  <si>
    <t>161 – JCATI Marketing Video Approval</t>
  </si>
  <si>
    <t>high priority</t>
  </si>
  <si>
    <t>162 – Unity Asset Generation</t>
  </si>
  <si>
    <t>163 – Software Best Practices Poster and Presentations (Session 1)</t>
  </si>
  <si>
    <t>to present on the 9th.</t>
  </si>
  <si>
    <t>164 – Software Best Practices Poster and Presentations (Session 2)</t>
  </si>
  <si>
    <t>165 – Software Best Practices Poster and Presentations (Session 3)</t>
  </si>
  <si>
    <t>166 – Software Best Practices Poster and Presentations (Session 4)</t>
  </si>
  <si>
    <t>167 – Perforce Licensing</t>
  </si>
  <si>
    <t>168 – Seattle Area Game Developers Association Meetings</t>
  </si>
  <si>
    <t>169 – Software Quality Assurance for Sprint 1401 (Position 1)</t>
  </si>
  <si>
    <t>170 – Software Quality Assurance for Sprint 1402 (Position 1)</t>
  </si>
  <si>
    <t>Aleksandr Tereshchenkov</t>
  </si>
  <si>
    <t>math related functions</t>
  </si>
  <si>
    <t>171 – Software Quality Assurance for Sprint 1402 (Position 2)</t>
  </si>
  <si>
    <t>conflict calculator related functions</t>
  </si>
  <si>
    <t>172 – Investigate CodeLens in Visual Studio 2013</t>
  </si>
  <si>
    <t>173 – New Team Member Orientation (Sprint 1313)</t>
  </si>
  <si>
    <t>174 –Risk Assessment Website Re-Activation (Helper)</t>
  </si>
  <si>
    <t>175 – Unity Scripting or Module for Automatic Scenario Visualization (Position 2)</t>
  </si>
  <si>
    <t>176 – Unity Asset Generation (Helper)</t>
  </si>
  <si>
    <t>177 – Literature Review (STANAG-4586)</t>
  </si>
  <si>
    <t>possibly move tasks.  This should be a shorter demo (1 -2 minutes)</t>
  </si>
  <si>
    <t>178 – Sprint 1313 Administration</t>
  </si>
  <si>
    <t>179 – Unity Asset Generation (Helper)</t>
  </si>
  <si>
    <t>180 – Unity Asset Generation (Helper)</t>
  </si>
  <si>
    <t>181 – Perforce Visual Client (copy)</t>
  </si>
  <si>
    <t>Jeremy Brenner</t>
  </si>
  <si>
    <t>182 – Developer WebEx Account Setup (Group 16)</t>
  </si>
  <si>
    <t>183 – Software Developer Background Training (Algorithm and Back End) (copy)</t>
  </si>
  <si>
    <t>184 – Unit Testing Background Training (copy)</t>
  </si>
  <si>
    <t>185 – Risk Assessment Website Testing (Helper)</t>
  </si>
  <si>
    <t>186 – Sprint 1401 Administration</t>
  </si>
  <si>
    <t>187 – Collision Detection Engine (Part 1)</t>
  </si>
  <si>
    <t>188 – System Components High Level Design</t>
  </si>
  <si>
    <t>189 – Forward State Estimator Implementation (Orbit)</t>
  </si>
  <si>
    <t>need testing, lower priority for 1403, maybe move to 1404.  40%, possibly descope.  Create another user story for the variance part of the algorithm.</t>
  </si>
  <si>
    <t>190 – Forward State Estimator Implementation (Flight Path)</t>
  </si>
  <si>
    <t>need testing</t>
  </si>
  <si>
    <t>191 – Upgrade UW.sln from .Net 3.5 to .Net 4.0</t>
  </si>
  <si>
    <t>192 – Fix Method Names in ConflictEntityTest</t>
  </si>
  <si>
    <t>193 – Perforce Visual Client (copy)</t>
  </si>
  <si>
    <t>Taylor Campbell</t>
  </si>
  <si>
    <t>194 – Developer WebEx Account Setup (Group 16)</t>
  </si>
  <si>
    <t>195 – Software Developer Background Training (Algorithm and Back End) (copy)</t>
  </si>
  <si>
    <t>196 – Unit Testing Background Training (copy)</t>
  </si>
  <si>
    <t>197 – Simulation Test Plan Design and Documentation Part 2</t>
  </si>
  <si>
    <t>talk with chris on Monday</t>
  </si>
  <si>
    <t>198 – Conflict Calculator Feature Level Design</t>
  </si>
  <si>
    <t>199 – Risk Assessment Website Debugging</t>
  </si>
  <si>
    <t>200 – UWKML Refactor</t>
  </si>
  <si>
    <t>201 – CAPlugin vs. TCAS Comparison</t>
  </si>
  <si>
    <t>202 – Entity Manager Feature Level Design</t>
  </si>
  <si>
    <t>203 – Entity Manager Implementation</t>
  </si>
  <si>
    <t>204 – Flight Path Class</t>
  </si>
  <si>
    <t>205 – Sprint 1402 Administration</t>
  </si>
  <si>
    <t>206 – Software Quality Assurance for Sprint 1402 (Position 3)</t>
  </si>
  <si>
    <t>207 – Software Quality Assurance for Sprint 1402 (Position 4)</t>
  </si>
  <si>
    <t>208 – Software Quality Assurance for Sprint 1402 (Position 5)</t>
  </si>
  <si>
    <t>209 – Software Quality Assurance Lead for Sprint 1402</t>
  </si>
  <si>
    <t>talk with Chris about triaging unit tests.  75%</t>
  </si>
  <si>
    <t>210 – Windows Presentation Foundation Controls Research for CAPlugin</t>
  </si>
  <si>
    <t>211 – Research Inputs for Risk Assessment Tool</t>
  </si>
  <si>
    <t>212 – Google Earth KML Research</t>
  </si>
  <si>
    <t>213 – Perforce Visual Client (copy)</t>
  </si>
  <si>
    <t>Justin Yantus</t>
  </si>
  <si>
    <t>214 – Software Developer Background Training (Algorithm and Back End)</t>
  </si>
  <si>
    <t>lower priority</t>
  </si>
  <si>
    <t>215 – JCATI Quarterly Progress Report</t>
  </si>
  <si>
    <t>216 – JCATI Symposium Research Poster 1</t>
  </si>
  <si>
    <t>217 – JCATI Symposium Research Poster 2</t>
  </si>
  <si>
    <t>218 – Unit Testing for Current Sprint</t>
  </si>
  <si>
    <t>Shida Xu</t>
  </si>
  <si>
    <t>219 – Unit Testing for Sprint 1403</t>
  </si>
  <si>
    <t>this will be done today</t>
  </si>
  <si>
    <t>220 – Unit Testing for Current Sprint</t>
  </si>
  <si>
    <t>221 – Unit Testing for Current Sprint</t>
  </si>
  <si>
    <t>Marissa Reid</t>
  </si>
  <si>
    <t>222 – Unit Testing for Current Sprint</t>
  </si>
  <si>
    <t>Emil Caga-anan</t>
  </si>
  <si>
    <t>223 – Unit Testing for Current Sprint</t>
  </si>
  <si>
    <t>Alec Bueing</t>
  </si>
  <si>
    <t>224 – Unit Testing for Current Sprint</t>
  </si>
  <si>
    <t>225 – Unit Testing for Sprint 1403</t>
  </si>
  <si>
    <t>226 – Unit Testing for Sprint 1403</t>
  </si>
  <si>
    <t>Ryan Valach</t>
  </si>
  <si>
    <t>get this checked in with Chris today or tomorrow</t>
  </si>
  <si>
    <t>227 – Unit Testing for Sprint 1402</t>
  </si>
  <si>
    <t>228 – Unit Testing for Current Sprint</t>
  </si>
  <si>
    <t>229 – Unit Testing for Current Sprint</t>
  </si>
  <si>
    <t>Anupam Gupta</t>
  </si>
  <si>
    <t>230 – Unit Testing for Current Sprint</t>
  </si>
  <si>
    <t>231 – Unit Testing for Current Sprint</t>
  </si>
  <si>
    <t>Sita Manne</t>
  </si>
  <si>
    <t>232 – Test Case for Multiple Entities</t>
  </si>
  <si>
    <t>233 – Sprint 1403 Simulation Project</t>
  </si>
  <si>
    <t>234 – Forward State Estimator Free Flight Simulation</t>
  </si>
  <si>
    <t>235 – Forward State Estimator Flight Path Simulation</t>
  </si>
  <si>
    <t>236 – FlightPathLLA Creation</t>
  </si>
  <si>
    <t>237 – FlightPathLLA Visualizer</t>
  </si>
  <si>
    <t>238 – Sprint 1403 Unity Visualizer (Position 1)</t>
  </si>
  <si>
    <t>239 – Sprint 1403 Unity Visualizer (Position 2)</t>
  </si>
  <si>
    <t>240 – Insitu Trip Logistics</t>
  </si>
  <si>
    <t>241 – Gaussian Random Number Generator</t>
  </si>
  <si>
    <t>242 – ADS-B Literature Review and Assessment</t>
  </si>
  <si>
    <t>243 – Sprint 1403 Administration</t>
  </si>
  <si>
    <t>244 – Sprint 1403 Simulation Project Helper 1</t>
  </si>
  <si>
    <t>245 – Sprint 1403 Simulation Project Helper 2</t>
  </si>
  <si>
    <t>246 – Sprint 1403 Unit Test Triage 1</t>
  </si>
  <si>
    <t>247 – Sprint 1403 Unit Test Triage 2</t>
  </si>
  <si>
    <t>248 – 3D Volumes C# Research</t>
  </si>
  <si>
    <t>249 – Insitu Trip Logistics Helper</t>
  </si>
  <si>
    <t>highest priority</t>
  </si>
  <si>
    <t>250 – Sprint 1403 Unity Visualizer (Position 3)</t>
  </si>
  <si>
    <t>251 – Refactor Simulator</t>
  </si>
  <si>
    <t>252 – Test Cases for 3D Volume Restricted Airspaces</t>
  </si>
  <si>
    <t>253 – 3D Volume Restricted Airspaces Implementation (Method 1)</t>
  </si>
  <si>
    <t>254 – 3D Volume Restricted Airspaces Implementation (Method 2)</t>
  </si>
  <si>
    <t>255 – Integration of Position Probabilities Over An Arbitrary Volume</t>
  </si>
  <si>
    <t>75% writing unit tests</t>
  </si>
  <si>
    <t>256 – Augment Forward State Estimator with Environmental Factors</t>
  </si>
  <si>
    <t>257 – Insitu Trip Wrap-Up</t>
  </si>
  <si>
    <t>258  –Critical Code Path Identification</t>
  </si>
  <si>
    <t>259 – Master’s Thesis 1</t>
  </si>
  <si>
    <t>260 – 3D Volumes C# Research (Part 2)</t>
  </si>
  <si>
    <t>261 – JCATI Symposium Trip Logistics</t>
  </si>
  <si>
    <t>high priority, deadline is 4/21</t>
  </si>
  <si>
    <t>262 – WPF User Control for ConflictEntity</t>
  </si>
  <si>
    <t>263 – Unity 3D Polygons and Hit Detection (position 1)</t>
  </si>
  <si>
    <t>264 – Unity 3D Polygons and Hit Detection (position 2)</t>
  </si>
  <si>
    <t>265 – Perforce Visual Client (copy)</t>
  </si>
  <si>
    <t>266 – Software Developer Background Training (Algorithm and Back End) (copy)</t>
  </si>
  <si>
    <t>267 – Developer WebEx Account Setup (Group 16)</t>
  </si>
  <si>
    <t>268 – Unit Testing Background Training (copy)</t>
  </si>
  <si>
    <t>269 – Perforce Visual Client (copy)</t>
  </si>
  <si>
    <t>270 – Software Developer Background Training (Algorithm and Back End) (copy)</t>
  </si>
  <si>
    <t>271 – Developer WebEx Account Setup (Group 16)</t>
  </si>
  <si>
    <t>272 – Unit Testing Background Training (copy)</t>
  </si>
  <si>
    <t>273 – Sprint 1404 Administration</t>
  </si>
  <si>
    <t>274 – Sprint 1405 Administration</t>
  </si>
  <si>
    <t>275 – Australia:  Research LaTeX Environment</t>
  </si>
  <si>
    <t>276 – Australia:  Explore Forest Fire-Line Management Systems</t>
  </si>
  <si>
    <t>move to sprint 1406</t>
  </si>
  <si>
    <t>277 – Australia:  Prototype Forest Fire-Line Identification System</t>
  </si>
  <si>
    <t>will finish today</t>
  </si>
  <si>
    <t>Australia Bushfire Monitoring</t>
  </si>
  <si>
    <t>278 – Australia:  Prototype Forest Fire Propagation Model</t>
  </si>
  <si>
    <t>279 – Australia:  Research Swinglet UAS</t>
  </si>
  <si>
    <t>280 – Australia:  Research Swinglet Software</t>
  </si>
  <si>
    <t>281 – Australia:  Fake Fire-Line Generation</t>
  </si>
  <si>
    <t>282 – Perforce Shelf Sets</t>
  </si>
  <si>
    <t>Visual Anchoring</t>
  </si>
  <si>
    <t>283 – ScanEagle Simulator: System Architecture</t>
  </si>
  <si>
    <t>284 – ScanEagle Simulator: Plant Model</t>
  </si>
  <si>
    <t>285 – ScanEagle Simulator: Joystick Interface</t>
  </si>
  <si>
    <t>286 – ScanEagle Simulator: X-Plane Interface</t>
  </si>
  <si>
    <t>287 – Australia:  Forest Fire-Line Identification System Homework</t>
  </si>
  <si>
    <t>288 – Numerical Validation of Integration of Position Probabilities Over An Arbitrary Volume</t>
  </si>
  <si>
    <t>90% Need to fix directory issues and code review</t>
  </si>
  <si>
    <t>289 – Airspace Conflict Calculator Test Case Generation</t>
  </si>
  <si>
    <t>290 – UW UAS Use Case Document</t>
  </si>
  <si>
    <t>291 – Software Best Practices Poster and Presentations (Session 5)</t>
  </si>
  <si>
    <t>tell the group about your finding with the Matlab image processing toolbox.  Plan on (4/24)</t>
  </si>
  <si>
    <t>292 – Sprint 1406 Administration</t>
  </si>
  <si>
    <t>293 – WPF User Control for ConflictEntity (Integration into UW Solution)</t>
  </si>
  <si>
    <t>294 – Sprint 1407 Administration</t>
  </si>
  <si>
    <t>295 – Error Propagation Bug</t>
  </si>
  <si>
    <t>296 – IEEE Aerospace Conference Paper Writeup</t>
  </si>
  <si>
    <t>297 – IEEE Aerospace Conference Presentation and Logistics</t>
  </si>
  <si>
    <t>298 – Master’s Thesis 2</t>
  </si>
  <si>
    <t>299 – Migrate Perforce Server</t>
  </si>
  <si>
    <t>300 – Perforce Visual Client</t>
  </si>
  <si>
    <t>Angel Rodriguez</t>
  </si>
  <si>
    <t>301 – Perforce Visual Client (copy)</t>
  </si>
  <si>
    <t>Melanie Clark</t>
  </si>
  <si>
    <t>302 – Perforce Visual Client (copy)</t>
  </si>
  <si>
    <t>Justin Taft</t>
  </si>
  <si>
    <t>303 – Laboratory Setup</t>
  </si>
  <si>
    <t>304 – Autopilot Familiarization (position 1)</t>
  </si>
  <si>
    <t>305 – Autopilot Familiarization (position 2)</t>
  </si>
  <si>
    <t>306 – Autopilot Familiarization (position 3)</t>
  </si>
  <si>
    <t>307 – Autopilot Documentation</t>
  </si>
  <si>
    <t>308 – Autopilot Simple Demonstration</t>
  </si>
  <si>
    <t>309 – Simple Camera System Familiarization (position 1)</t>
  </si>
  <si>
    <t>310 – Simple Camera System Familiarization (position 2)</t>
  </si>
  <si>
    <t>311 – Simple Camera System Documentation</t>
  </si>
  <si>
    <t>312 – Simple Camera System Simple Demonstration</t>
  </si>
  <si>
    <t>313 – Autopilot Familiarization (Advanced) (position 1)</t>
  </si>
  <si>
    <t>314 – Simple Camera System Familiarization (Advanced)</t>
  </si>
  <si>
    <t>extension chort</t>
  </si>
  <si>
    <t>315 – FoxTech Camera System Familiarization</t>
  </si>
  <si>
    <t>316 – Airframe Selection</t>
  </si>
  <si>
    <t>317 – AFSL Website Control</t>
  </si>
  <si>
    <t>318 – Sprint 1407 Administration</t>
  </si>
  <si>
    <t>319 – Sprint 1408 Administration</t>
  </si>
  <si>
    <t>320 – eMotion 2 Ground Station Familiarization</t>
  </si>
  <si>
    <t>321 – Pan/Tilt Gimbal System Creation</t>
  </si>
  <si>
    <t>Brendan Doyle Wade</t>
  </si>
  <si>
    <t>322 – Camera Ground Station Software Setup and Proof of Concept</t>
  </si>
  <si>
    <t>323 – Aircraft Construction (RC Configuration)</t>
  </si>
  <si>
    <t>get clamps</t>
  </si>
  <si>
    <t>Flight Operations</t>
  </si>
  <si>
    <t>324 – Aircraft Flight Testing Preparation and Legalities (RC Configuration)</t>
  </si>
  <si>
    <t>talk to professor livne</t>
  </si>
  <si>
    <t>325 – Aircraft Flight Testing (RC Configuration)</t>
  </si>
  <si>
    <t>326 – Laboratory Setup (Part 2)</t>
  </si>
  <si>
    <t>327 – Autopilot Familiarization (Advanced) (position 2)</t>
  </si>
  <si>
    <t>328 – Autopilot Familiarization (Advanced) (position 3)</t>
  </si>
  <si>
    <t>Bryan Ghahremani</t>
  </si>
  <si>
    <t>329 – Establish RC Pilot Training Course</t>
  </si>
  <si>
    <t>330 – Visual Anchoring: System Architecture</t>
  </si>
  <si>
    <t>331 – Visual Anchoring: RCAM Plant Model</t>
  </si>
  <si>
    <t>332 – Visual Anchoring: Joystick Interface</t>
  </si>
  <si>
    <t>333 – Visual Anchoring: X-Plane Interface</t>
  </si>
  <si>
    <t>334 – Laboratory Safety</t>
  </si>
  <si>
    <t>Mapping</t>
  </si>
  <si>
    <t>335 – Coordinate with Earth and Space Sciences</t>
  </si>
  <si>
    <t>336 – Sprint 1409 Administration</t>
  </si>
  <si>
    <t>337 – Sprint 1410 Administration</t>
  </si>
  <si>
    <t>338 – Project Branding</t>
  </si>
  <si>
    <t>Maxine Tan</t>
  </si>
  <si>
    <t>339 – Australia Results Consolidation</t>
  </si>
  <si>
    <t>340 – Australia Ortho-Rectified Image</t>
  </si>
  <si>
    <t>Brian Carpenter</t>
  </si>
  <si>
    <t>Alex S will present this</t>
  </si>
  <si>
    <t>341 – Orientation and Setup</t>
  </si>
  <si>
    <t>342 – Literature Review</t>
  </si>
  <si>
    <t>343 – Swinglet Familiarization</t>
  </si>
  <si>
    <t>344 – Swinglet Software Familiarization</t>
  </si>
  <si>
    <t>345 – Design Flight Test Experiment</t>
  </si>
  <si>
    <t>346 – Flight Test Experiment Execution</t>
  </si>
  <si>
    <t>347 – Flight Test Data Reduction and Analysis</t>
  </si>
  <si>
    <t>348 – Matlab Image Processing Toolbox Familiarization</t>
  </si>
  <si>
    <t>349 – Computer Vision Fire Line Detection</t>
  </si>
  <si>
    <t>350 – Fire Propagation Model</t>
  </si>
  <si>
    <t>351 – Fire Simulation and Analysis</t>
  </si>
  <si>
    <t>352 – Results Dissemination (Paper Publication)</t>
  </si>
  <si>
    <t>353 – Results Dissemination (Project Presentation)</t>
  </si>
  <si>
    <t>354 – Orientation and Setup</t>
  </si>
  <si>
    <t>355 – Literature Review</t>
  </si>
  <si>
    <t>356 – Swinglet Familiarization</t>
  </si>
  <si>
    <t>357 – Swinglet Software Familiarization</t>
  </si>
  <si>
    <t>358 – Design Flight Test Experiment</t>
  </si>
  <si>
    <t>359 – Flight Test Experiment Execution</t>
  </si>
  <si>
    <t>360 – Flight Test Data Reduction and Analysis</t>
  </si>
  <si>
    <t>361 – Matlab Image Processing Toolbox Familiarization</t>
  </si>
  <si>
    <t>362 – Computer Vision Fire Line Detection</t>
  </si>
  <si>
    <t>363 – Fire Propagation Model</t>
  </si>
  <si>
    <t>364 – Fire Simulation and Analysis</t>
  </si>
  <si>
    <t>365 – Results Dissemination (Paper Publication)</t>
  </si>
  <si>
    <t>366 – Results Dissemination (Project Presentation)</t>
  </si>
  <si>
    <t>367 – Orientation and Setup</t>
  </si>
  <si>
    <t>Alexander Summers</t>
  </si>
  <si>
    <t>368 – Literature Review</t>
  </si>
  <si>
    <t>369 – Swinglet Familiarization</t>
  </si>
  <si>
    <t>370 – Swinglet Software Familiarization</t>
  </si>
  <si>
    <t>371 – Design Flight Test Experiment</t>
  </si>
  <si>
    <t>372 – Flight Test Experiment Execution</t>
  </si>
  <si>
    <t>373 – Flight Test Data Reduction and Analysis</t>
  </si>
  <si>
    <t>374 – Matlab Image Processing Toolbox Familiarization</t>
  </si>
  <si>
    <t>375 – Computer Vision Fire Line Detection</t>
  </si>
  <si>
    <t>376 – Fire Propagation Model</t>
  </si>
  <si>
    <t>377 – Fire Simulation and Analysis</t>
  </si>
  <si>
    <t>378 – Results Dissemination (Paper Publication)</t>
  </si>
  <si>
    <t>379 – Results Dissemination (Project Presentation)</t>
  </si>
  <si>
    <t>1019 - Visual Anchoring Journal Article</t>
  </si>
  <si>
    <t>Tadej Kosel</t>
  </si>
  <si>
    <t>381 – UW Engineering Societies Fair</t>
  </si>
  <si>
    <t>382 – Apply BSD Software License</t>
  </si>
  <si>
    <t>383 – Clean Up User Stories</t>
  </si>
  <si>
    <t>384 – APM Firmware Preparation/Installation</t>
  </si>
  <si>
    <t>385 – APM Editing/Building Code Via Visual Studio 2008-2013</t>
  </si>
  <si>
    <t>Erli Sheng</t>
  </si>
  <si>
    <t>Dan Ablog tried this but got stuck.</t>
  </si>
  <si>
    <t>386 – Update Laboratory Computing Infrastructure</t>
  </si>
  <si>
    <t>387 – Purchase Laboratory Computing Infrastructure</t>
  </si>
  <si>
    <t>388 – Australia Conference Paper (Position 1)</t>
  </si>
  <si>
    <t>389 – TVW Movie/TV Piece</t>
  </si>
  <si>
    <t>390 – AFSL YouTube Channel</t>
  </si>
  <si>
    <t>Karine Chen</t>
  </si>
  <si>
    <t>391 – IEEE Paper Review and Write Introduction</t>
  </si>
  <si>
    <t>392 – IEEE Paper Review</t>
  </si>
  <si>
    <t>393 – Research Sensors for UAS Measurement of Snowpack and Ecology</t>
  </si>
  <si>
    <t>Cory Hage</t>
  </si>
  <si>
    <t>394 – Research Student Technology Fund (STF) Resources Pertinent to UAS Research</t>
  </si>
  <si>
    <t>395 – Visual Anchoring Literature Review</t>
  </si>
  <si>
    <t>Presenting on November 20th</t>
  </si>
  <si>
    <t>396 – Matlab Unit Testing Initial Research</t>
  </si>
  <si>
    <t>Matthew Jones</t>
  </si>
  <si>
    <t>397 – LaTeX Environment Setup</t>
  </si>
  <si>
    <t>398 – LaTeX References/Bibliography Research</t>
  </si>
  <si>
    <t>399 – Perforce Visual Client (copy)</t>
  </si>
  <si>
    <t>Madison Mackenzie</t>
  </si>
  <si>
    <t>400 – Visual Anchoring: RCAM Trim Solution for Orbit</t>
  </si>
  <si>
    <t>Hao Ruan</t>
  </si>
  <si>
    <t>401 – Visual Anchoring: RCAM Linear Orbit Model</t>
  </si>
  <si>
    <t>402 – Visual Anchoring Literature Review (copy)</t>
  </si>
  <si>
    <t>403 – UW UAS Wind Tunnel Test Feasibility Study</t>
  </si>
  <si>
    <t>404 – UW UAS Wind Tunnel Test Model Preparation</t>
  </si>
  <si>
    <t>405 – UW UAS Wind Tunnel Test Plan Preparation</t>
  </si>
  <si>
    <t>406 – UW UAS Wind Tunnel Test Execution</t>
  </si>
  <si>
    <t>407 – UW UAS Wind Tunnel Test Data Reduction</t>
  </si>
  <si>
    <t>408 – UW UAS Wind Tunnel Test Documentation</t>
  </si>
  <si>
    <t>409 – FAA Certificate of Authorization (COA) for CONDOR</t>
  </si>
  <si>
    <t>410 – Tabulate UW Course Evaluation Data</t>
  </si>
  <si>
    <t>Dana Fraij</t>
  </si>
  <si>
    <t>411 – Reorganize UWUAS Depot</t>
  </si>
  <si>
    <t>412 – Document UWMatlab Install Procedure</t>
  </si>
  <si>
    <t>413 – Perforce Educational License Addition</t>
  </si>
  <si>
    <t>Jason Hung</t>
  </si>
  <si>
    <t>414 – Backup Airframe Procurement and Construction</t>
  </si>
  <si>
    <t>415– UWMatlab Unit Testing Spreadsheet Creation and Population</t>
  </si>
  <si>
    <t>416– UW UAS Systems Audit</t>
  </si>
  <si>
    <t>417 – Aircraft Flight Testing (RC Configuration) (Position 2)</t>
  </si>
  <si>
    <t>Mason Steinbrueck</t>
  </si>
  <si>
    <t>418 – Backup Airframe Procurement and Construction (Position 2)</t>
  </si>
  <si>
    <t>419 – Australia Matlab Simulation Environment</t>
  </si>
  <si>
    <t>420 – Software Developer Background Training (Algorithm and Back End) (copy)</t>
  </si>
  <si>
    <t>421 – Aircraft Flight Testing Preparation and Legalities (RC Configuration) Helper</t>
  </si>
  <si>
    <t>422 – Matlab Image Processing Toolbox Familiarization</t>
  </si>
  <si>
    <t>423 – Perforce Server Security</t>
  </si>
  <si>
    <t>424 – OpenCV Familiarization</t>
  </si>
  <si>
    <t>strech goal??</t>
  </si>
  <si>
    <t>425 – APM Data Logging</t>
  </si>
  <si>
    <t>426 – Pixhawk Trigger Still Camera and Log GPS Position and Orientation</t>
  </si>
  <si>
    <t>427 – Research Sensors for UAS Measurement of Snowpack and Ecology (Position 2)</t>
  </si>
  <si>
    <t>428 – UWAA Fall Poster Session (2014)</t>
  </si>
  <si>
    <t>429 – Image Processing Algorithm Feature Level Design</t>
  </si>
  <si>
    <t>Ben Landes</t>
  </si>
  <si>
    <t>430 – UAS Flight Path Planning for Visual Line Of Sight Operations for Snowpack Monitoring</t>
  </si>
  <si>
    <t>Robert Soo</t>
  </si>
  <si>
    <t>431 – Visual Anchoring Literature Review (copy)</t>
  </si>
  <si>
    <t>432 – Visual Anchoring: RCAM Plant Model Augment with Disturbances</t>
  </si>
  <si>
    <t>433 – Piper J-3 Training RC Aircraft Setup</t>
  </si>
  <si>
    <t>434 – Aircraft Storage and Display</t>
  </si>
  <si>
    <t>435 – New Team Member Orientation Document Creation</t>
  </si>
  <si>
    <t>436 – Perforce Visual Client (copy)</t>
  </si>
  <si>
    <t>437 – Perforce Visual Client (copy)</t>
  </si>
  <si>
    <t>438 – Perforce Visual Client (copy)</t>
  </si>
  <si>
    <t>439 – Perforce Visual Client (copy)</t>
  </si>
  <si>
    <t>440 – Perforce Visual Client (copy)</t>
  </si>
  <si>
    <t>441 – Perforce Visual Client (copy)</t>
  </si>
  <si>
    <t>442 – Perforce Visual Client (copy)</t>
  </si>
  <si>
    <t>443 – Perforce Visual Client (copy)</t>
  </si>
  <si>
    <t>444 – Perforce Visual Client (copy)</t>
  </si>
  <si>
    <t>Carter Beamish</t>
  </si>
  <si>
    <t>445 – Perforce Visual Client (copy)</t>
  </si>
  <si>
    <t>446 – Perforce Visual Client (copy)</t>
  </si>
  <si>
    <t>447 – Perforce Visual Client (copy)</t>
  </si>
  <si>
    <t>448 – Perforce Visual Client (copy)</t>
  </si>
  <si>
    <t>Sanjit Samra</t>
  </si>
  <si>
    <t>449 – Perforce Visual Client (copy)</t>
  </si>
  <si>
    <t>Randy Lirano</t>
  </si>
  <si>
    <t>450 – Perforce Visual Client (copy)</t>
  </si>
  <si>
    <t>451 – Bushfire Detection Depot Creation</t>
  </si>
  <si>
    <t>452 – Developer WebEx Account Setup (Copy)</t>
  </si>
  <si>
    <t>453 – Visual Anchoring: RCAM Inner Loop Orbit Controller</t>
  </si>
  <si>
    <t>454 – Upgrade UW X-Plane Plug-ins to VS2012 and X-Plane 10</t>
  </si>
  <si>
    <t>455 – Field Testing Transportation Boxes (Part 1)</t>
  </si>
  <si>
    <t>456 – GitHub Investigation and Preliminary Research</t>
  </si>
  <si>
    <t>457 – Visual Anchoring Simulator Output to Google Earth</t>
  </si>
  <si>
    <t>CL needs to fix names</t>
  </si>
  <si>
    <t>458 – Orbit Controller Feature Level Design</t>
  </si>
  <si>
    <t>459 – UW-TV Interviews and Filming</t>
  </si>
  <si>
    <t>460 – AFSL Website Updates</t>
  </si>
  <si>
    <t>descoped</t>
  </si>
  <si>
    <t>Arwa Sait</t>
  </si>
  <si>
    <t>Facebook almost up</t>
  </si>
  <si>
    <t>461 – TEDD Systems Integration</t>
  </si>
  <si>
    <t>462 – Aerial Mapper Recovery System</t>
  </si>
  <si>
    <t>463 – Plan and Execute Mt. Rainier Aerial Survey</t>
  </si>
  <si>
    <t>464 – Aircraft Flight Testing Preparation and Legalities (UAS Configuration)</t>
  </si>
  <si>
    <t>465 – Investigate Local Flight Testing Locations and Facilities</t>
  </si>
  <si>
    <t>466 – Develop Flight Operations Policies and Procedures</t>
  </si>
  <si>
    <t>467 – UW UAS Wind Tunnel Test Model Preparation (Position 2)</t>
  </si>
  <si>
    <t>New part was polycarbonate and printed</t>
  </si>
  <si>
    <t>468 – Sprint 1411 Administration</t>
  </si>
  <si>
    <t>469 – Add Desks to AERB 139</t>
  </si>
  <si>
    <t>470 – Australia Identify Conference and Create Skeleton Framework</t>
  </si>
  <si>
    <t>471 – Aerial Mapper Recovery System (Position 2)</t>
  </si>
  <si>
    <t>472 – Camera Image Example/Test Data</t>
  </si>
  <si>
    <t>missing components</t>
  </si>
  <si>
    <t>473 – Create UW Image Capture Application</t>
  </si>
  <si>
    <t>may need to purchase a compatible capture card</t>
  </si>
  <si>
    <t>474 – Image Processing Slant Range of Screen Pixels</t>
  </si>
  <si>
    <t>need camera</t>
  </si>
  <si>
    <t>475 – Generate Visual Anchoring Demostrator Scenario and Project Vision</t>
  </si>
  <si>
    <t>476 – Pan/Tilt Camera Orientation Measurement</t>
  </si>
  <si>
    <t>477 – Create UW Image Processing Application</t>
  </si>
  <si>
    <t>interface block is setup.</t>
  </si>
  <si>
    <t>478 – Create UW Visual Anchoring Data Fusion Algorithm</t>
  </si>
  <si>
    <t>pending code review</t>
  </si>
  <si>
    <t>1083 – Mission Planner Familiarization</t>
  </si>
  <si>
    <t>480 – Visual Anchoring: RCAM Outer Loop Controller</t>
  </si>
  <si>
    <t>481 – Matlab Computer Vision Systems Toolbox Investigation</t>
  </si>
  <si>
    <t>Matthew Jones has this toolbox</t>
  </si>
  <si>
    <t>482 – Setup X-Plane Simulator in AERB139</t>
  </si>
  <si>
    <t>483 – Mission Planner Modifications (Simple)</t>
  </si>
  <si>
    <t>484 – Mission Planner Modifications (Complex)</t>
  </si>
  <si>
    <t>Gage Winde</t>
  </si>
  <si>
    <t>485 – PixHawk Custom Flight Mode (Simple)</t>
  </si>
  <si>
    <t>486 – PixHawk Custom Flight Mode (Complex)</t>
  </si>
  <si>
    <t>waiting on vision processing system</t>
  </si>
  <si>
    <t>487 – UWAA 3D Printing Investigation</t>
  </si>
  <si>
    <t>488 – HAM Radio Operator Licensing</t>
  </si>
  <si>
    <t>489 – AFSL COA (Part 1)</t>
  </si>
  <si>
    <t>490 – Image Processing Camera View in Inertial Frame</t>
  </si>
  <si>
    <t>491 – Move Lab from KWT102 to GUG105 (position 1)</t>
  </si>
  <si>
    <t>waiting on department to finish rennovations</t>
  </si>
  <si>
    <t>492 – Aerial Mapper Systems Integration (position 2)</t>
  </si>
  <si>
    <t>493 – Matlab Machine Vision Toolbox Investigation</t>
  </si>
  <si>
    <t>494 – Purchase Laboratory Computing Infrastructure (position 2)</t>
  </si>
  <si>
    <t>495 – AFSL Website Updates (People Section)</t>
  </si>
  <si>
    <t>496 – AFSL Website Updates (Facilities Section)</t>
  </si>
  <si>
    <t>497 – AFSL Website Updates (Research Section)</t>
  </si>
  <si>
    <t>498 – AFSL Website Updates (Publications Section)</t>
  </si>
  <si>
    <t>499 – FAA Certificate of Authorization (COA) for CONDOR – Identify Operations Location</t>
  </si>
  <si>
    <t>500 – UWAA Fall Poster Session (2014 Helper 1)</t>
  </si>
  <si>
    <t>501 – UWAA Fall Poster Session (2014 Helper 2)</t>
  </si>
  <si>
    <t>502 – UWAA Fall Poster Session (2014 Helper 3)</t>
  </si>
  <si>
    <t>503 – UWAA Fall Poster Session (2014 Helper 4)</t>
  </si>
  <si>
    <t>504 – UWAA Fall Poster Session (2014 Helper 5)</t>
  </si>
  <si>
    <t>505 – UWAA Fall Poster Session (2014 Helper 6)</t>
  </si>
  <si>
    <t>506 – UWAA Fall Poster Session (2014 Helper 7)</t>
  </si>
  <si>
    <t>507 – UWAA Fall Poster Session (2014 Helper 8)</t>
  </si>
  <si>
    <t>508 – UWAA Fall Poster Session (2014 Helper 9)</t>
  </si>
  <si>
    <t>509 – Field Testing Transportation Boxes (Part 2)</t>
  </si>
  <si>
    <t>CONDOR box</t>
  </si>
  <si>
    <t>510 – AFSL Website Updates (People Section) (Helper)</t>
  </si>
  <si>
    <t>511 – CONDOR Ground Control Station Construction and Validation</t>
  </si>
  <si>
    <t>UPS is not functioning</t>
  </si>
  <si>
    <t>512 – CONDOR RxMUX Integration</t>
  </si>
  <si>
    <t>Yifu Wang</t>
  </si>
  <si>
    <t>513 – FAA Written Exam for Private Pilot Aircraft Certification</t>
  </si>
  <si>
    <t>514 – FAA Certificate of Authoriation (COA) for CONDOR – Register Aircraft</t>
  </si>
  <si>
    <t>515 – APM 2.6 Hardware-in-the-Loop Simulator</t>
  </si>
  <si>
    <t>516 – CONDOR Camera Transmitter/Reciever Upgrade</t>
  </si>
  <si>
    <t>517 – Update Component Description Document</t>
  </si>
  <si>
    <t>518 – Integrate Backup Skywalker Aircraft into AFSL Systems</t>
  </si>
  <si>
    <t>519 – Investigate Simulink APM Blockset</t>
  </si>
  <si>
    <t>optional</t>
  </si>
  <si>
    <t>520 – Private Pilot Flight Simulator</t>
  </si>
  <si>
    <t>Just need to demonstrate</t>
  </si>
  <si>
    <t>521 – Flight Operations Work Items Part 1</t>
  </si>
  <si>
    <t>Dub Cub?</t>
  </si>
  <si>
    <t>522 – Undergraduate Research Conference Travel Award</t>
  </si>
  <si>
    <t>523 – Exploration Trip to Lester, WA</t>
  </si>
  <si>
    <t>524 – Sprint 1412 Administration</t>
  </si>
  <si>
    <t>525 – Sprint 1501 Administration</t>
  </si>
  <si>
    <t>526 – Obtain HAM Radio Technician Class License (position 1)</t>
  </si>
  <si>
    <t>527 – Obtain HAM Radio Technician Class License (position 2)</t>
  </si>
  <si>
    <t>528 – Obtain HAM Radio Technician Class License (position 3)</t>
  </si>
  <si>
    <t>529 – Move Lab from KWT102 to GUG105 (position 2)</t>
  </si>
  <si>
    <t>530 – Move Lab from KWT102 to GUG105 (position 3)</t>
  </si>
  <si>
    <t>531 – Move Lab from KWT102 to GUG105 (position 4)</t>
  </si>
  <si>
    <t>532 – Move Lab from KWT102 to GUG105 (position 5)</t>
  </si>
  <si>
    <t>533 – Move Lab from KWT102 to GUG105 (position 6)</t>
  </si>
  <si>
    <t>534 – Perforce Visual Client (copy)</t>
  </si>
  <si>
    <t>535 – Perforce Visual Client (copy)</t>
  </si>
  <si>
    <t>Matthew Bolte</t>
  </si>
  <si>
    <t>536 – Flight Operations Work Items Part 1 (Helper 1)</t>
  </si>
  <si>
    <t>Andrew Jacobson</t>
  </si>
  <si>
    <t>Need helper</t>
  </si>
  <si>
    <t>537 – Flight Operations Work Items Part 1 (Helper 2)</t>
  </si>
  <si>
    <t>Daniel Varnum-Lowry</t>
  </si>
  <si>
    <t>538 – Create UW Visual Anchoring Data Fusion Algorithm (Helper)</t>
  </si>
  <si>
    <t>EE remoting in is a problem</t>
  </si>
  <si>
    <t>539 – Obtain HAM Radio Technician Class License (position 4)</t>
  </si>
  <si>
    <t>Matt has the ARRL study book</t>
  </si>
  <si>
    <t>540 – Generate Brochure for UWAA UAS Activities</t>
  </si>
  <si>
    <t>541 – PixHawk Custom Flight Mode (Simple) (Helper 1)</t>
  </si>
  <si>
    <t>542 – FAA Certificate of Authoriation (COA) for CONDOR – Flight Parameters</t>
  </si>
  <si>
    <t>543 – Perforce Visual Client (copy)</t>
  </si>
  <si>
    <t>Tarik Haj-Khalil</t>
  </si>
  <si>
    <t>544 – Field Testing Transportation Boxes (Part 3)</t>
  </si>
  <si>
    <t>Daniel Arzouman</t>
  </si>
  <si>
    <t>wine rack</t>
  </si>
  <si>
    <t>545 – Purchase Laboratory Computing Infrastructure (Part 2)</t>
  </si>
  <si>
    <t>546 – Perforce Visual Client (copy)</t>
  </si>
  <si>
    <t>547 – Pixhawk Hardware-in-the-Loop Simulator</t>
  </si>
  <si>
    <t>548 – CONDOR Camera Gimbal v2 Design</t>
  </si>
  <si>
    <t>549 – CONDOR Camera Gimbal v2 Integration</t>
  </si>
  <si>
    <t>550 – PixHawk Custom Flight Mode (Simple) (Helper 2)</t>
  </si>
  <si>
    <t>551 – PixHawk Custom Flight Mode (Simple) (Helper 3)</t>
  </si>
  <si>
    <t>552 - Sprint 1502 Administration</t>
  </si>
  <si>
    <t>553 - Australia Conference Paper (Position 2)</t>
  </si>
  <si>
    <t>554 - Australia Conference Paper (Position 3)</t>
  </si>
  <si>
    <t>555 – Wildfire Reconnaisssance Camera (Preliminary Research)</t>
  </si>
  <si>
    <t>556 – UAV Flight Termination and Recovery System (Preliminary Research)</t>
  </si>
  <si>
    <t>557 – PixHawk Custom Flight Mode (Simple) (Helper 4)</t>
  </si>
  <si>
    <t>558 – PixHawk Custom Flight Mode (Simple) (Helper 5)</t>
  </si>
  <si>
    <t>559 – OpenCV Familiarization (Helper)</t>
  </si>
  <si>
    <t>strech?</t>
  </si>
  <si>
    <t>560 – Matlab Computer Vision Processing Algorithm (Position 1)</t>
  </si>
  <si>
    <t>561 – Matlab Computer Vision Processing Algorithm (Version 2.0) (Position 1)</t>
  </si>
  <si>
    <t>562 – CONDOR Demonstration Package</t>
  </si>
  <si>
    <t>563 – TEDD Demonstration Package</t>
  </si>
  <si>
    <t>564 – Pixhawk Receiver/Transmitter Upgrade</t>
  </si>
  <si>
    <t>565 – AFSL Mini Quad Research Platform</t>
  </si>
  <si>
    <t>Felipe Medeiros</t>
  </si>
  <si>
    <t>need to order a chord for the camera and new board but the quad flies great</t>
  </si>
  <si>
    <t>566 – GitHub Ardupilot Rollback to Stable Build</t>
  </si>
  <si>
    <t>567 – Sprint 1503 Administration</t>
  </si>
  <si>
    <t>568 – TEDD Ground Testing</t>
  </si>
  <si>
    <t>Vitor Vasconcelos</t>
  </si>
  <si>
    <t>Tedd not fully assembeled</t>
  </si>
  <si>
    <t>GROVER</t>
  </si>
  <si>
    <t>569 - UW Unmanned Ground Vehicle</t>
  </si>
  <si>
    <t>Pico Premvuti</t>
  </si>
  <si>
    <t>Justin listed as position 2 on this, may no longer be needed</t>
  </si>
  <si>
    <t>570 – UW Unmanned Ground Vehicle Autonomy Integration</t>
  </si>
  <si>
    <t>571- UW Unmanned Ground Vehicle (Helper 1)</t>
  </si>
  <si>
    <t>Justin Chu</t>
  </si>
  <si>
    <t>Can we solder in the lab yet??</t>
  </si>
  <si>
    <t>572 - UW Unmanned Ground Vehicle (Helper 2)</t>
  </si>
  <si>
    <t>573 – Sprint 1504 Administration</t>
  </si>
  <si>
    <t>574 – Perforce Visual Client (copy)</t>
  </si>
  <si>
    <t>575 – Perforce Visual Client (copy)</t>
  </si>
  <si>
    <t>Nick Anderson</t>
  </si>
  <si>
    <t>576 – ScanEagle Simulator: Documentation (position 1)</t>
  </si>
  <si>
    <t>577 – ScanEagle Simulator: Documentation (position 2)</t>
  </si>
  <si>
    <t>578 – Matlab Computer Vision Processing Algorithm (Version 2.0) (Position 2)</t>
  </si>
  <si>
    <t>579– FAA Certificate of Authorization (COA) for CONDOR (Helper 1)</t>
  </si>
  <si>
    <t>8050-1</t>
  </si>
  <si>
    <t>580– FAA Certificate of Authorization (COA) for CONDOR (Helper 2)</t>
  </si>
  <si>
    <t>581 – AFSL Mini Quad Research Platform (Helper 1)</t>
  </si>
  <si>
    <t>need to build a static test bench</t>
  </si>
  <si>
    <t>582 – Matlab Computer Vision Processing Algorithm (Version 2.0) (Position 3)</t>
  </si>
  <si>
    <t>583 - Australia Conference Paper Revisions (Position 1)</t>
  </si>
  <si>
    <t>584 - Australia Conference Paper Revisions (Position 2)</t>
  </si>
  <si>
    <t>585 - Australia Conference Paper Revisions (Position 3)</t>
  </si>
  <si>
    <t>586 – Perforce Visual Client (copy)</t>
  </si>
  <si>
    <t>Benjamin Pennant</t>
  </si>
  <si>
    <t>587 – Perforce Visual Client (copy)</t>
  </si>
  <si>
    <t>Bing Hu</t>
  </si>
  <si>
    <t>588 – Perforce Visual Client (copy)</t>
  </si>
  <si>
    <t>Christina Hsu</t>
  </si>
  <si>
    <t>589 – Image Processing System Integration (Position 1)</t>
  </si>
  <si>
    <t>590 – Image Processing System Integration (Position 2)</t>
  </si>
  <si>
    <t>591 – Image Processing System Integration (Position 3)</t>
  </si>
  <si>
    <t>now working on Python scripting</t>
  </si>
  <si>
    <t>592 – Image Processing System Integration (Position 4)</t>
  </si>
  <si>
    <t>1084 - Part 107 Test Preparation (copy)</t>
  </si>
  <si>
    <t>stretch goal</t>
  </si>
  <si>
    <t>Zachary Williams</t>
  </si>
  <si>
    <t>594 – Implement Lost Link and Failsafe Protocols</t>
  </si>
  <si>
    <t>595 – Matlab Computer Vision Processing Algorithm (Version 3.0) (Position 1)</t>
  </si>
  <si>
    <t>596 – Matlab Computer Vision Processing Algorithm (Version 3.0) (Position 2)</t>
  </si>
  <si>
    <t>597 – Matlab Computer Vision Processing Algorithm (Version 3.0) (Position 3)</t>
  </si>
  <si>
    <t>598 – Wind Tunnel Model Documentation and Archival (Position 1)</t>
  </si>
  <si>
    <t>599 – Wind Tunnel Model Documentation and Archival (Position 2)</t>
  </si>
  <si>
    <t>600 – Sprint 1505 Administration</t>
  </si>
  <si>
    <t>601 – Investigate Hyperspectral Cameras</t>
  </si>
  <si>
    <t>602 – Read Documentation on MicaSense Red Edge Camera</t>
  </si>
  <si>
    <t>603 – Weather Ballon Data Acquisition Platform</t>
  </si>
  <si>
    <t>604 – Procure HAM Radio</t>
  </si>
  <si>
    <t>605 – Mission Planner Modifications (Simple) (Helper 1)</t>
  </si>
  <si>
    <t>606 – APM 2.6 Hardware-in-the-Loop Simulator</t>
  </si>
  <si>
    <t>607 – Field Box and Supplies</t>
  </si>
  <si>
    <t>608 – Mission Planner Familiarization (Position 1)</t>
  </si>
  <si>
    <t>609 – Procure Weather Station</t>
  </si>
  <si>
    <t>Ward Handley</t>
  </si>
  <si>
    <t>On hold?</t>
  </si>
  <si>
    <t>610 – Finalize Aerotec Conference Submission and Presentation</t>
  </si>
  <si>
    <t>611 – Fix and Clean Up RCAM Simulator</t>
  </si>
  <si>
    <t>612 – Battery Research</t>
  </si>
  <si>
    <t>Chris Nee</t>
  </si>
  <si>
    <t>613 – Photogrammary Familiarization (Introductory Level)</t>
  </si>
  <si>
    <t>got NDVI photos in Matlab</t>
  </si>
  <si>
    <t>614 – Sprint 1506 Administration</t>
  </si>
  <si>
    <t>615 – Geotagging Photos with Mission Planner</t>
  </si>
  <si>
    <t>616 – Perforce Visual Client (copy)</t>
  </si>
  <si>
    <t>617 – Perforce Visual Client (copy)</t>
  </si>
  <si>
    <t>618 – Perforce Visual Client (copy)</t>
  </si>
  <si>
    <t>Scott Hoang</t>
  </si>
  <si>
    <t>619 – Perforce Visual Client (copy)</t>
  </si>
  <si>
    <t>Casey Kilborn</t>
  </si>
  <si>
    <t>620 – Perforce Visual Client (copy)</t>
  </si>
  <si>
    <t>Courtney Yeager</t>
  </si>
  <si>
    <t>621 – Perforce Visual Client (copy)</t>
  </si>
  <si>
    <t>Hannah Olliges</t>
  </si>
  <si>
    <t>622 – Perforce Visual Client (copy)</t>
  </si>
  <si>
    <t>Ananya Tegegn</t>
  </si>
  <si>
    <t>623 – Perforce Visual Client (copy)</t>
  </si>
  <si>
    <t>Gizelle Gando</t>
  </si>
  <si>
    <t>624 – Perforce Visual Client (copy)</t>
  </si>
  <si>
    <t>625 – Perforce Visual Client (copy)</t>
  </si>
  <si>
    <t>626 – Perforce Visual Client (copy)</t>
  </si>
  <si>
    <t>627 – Perforce Visual Client (copy)</t>
  </si>
  <si>
    <t>Tyler Sheehan</t>
  </si>
  <si>
    <t>628 – Perforce Visual Client (copy)</t>
  </si>
  <si>
    <t>629 – Perforce Visual Client (copy)</t>
  </si>
  <si>
    <t>Elaiza Luker</t>
  </si>
  <si>
    <t>630 – Perforce Visual Client (copy)</t>
  </si>
  <si>
    <t>Lien Chang</t>
  </si>
  <si>
    <t>631 – Perforce Visual Client (copy)</t>
  </si>
  <si>
    <t>Stephanie Rogers</t>
  </si>
  <si>
    <t>CERES</t>
  </si>
  <si>
    <t>632 – Perforce Visual Client (copy)</t>
  </si>
  <si>
    <t>Harrison Stankey</t>
  </si>
  <si>
    <t>Risk Assessment</t>
  </si>
  <si>
    <t>633 – Risk Assessment Paper Setup</t>
  </si>
  <si>
    <t>634 – Risk Assessment Paper Writing (Part 1)</t>
  </si>
  <si>
    <t>635 – Risk Assessment Code and Simulation</t>
  </si>
  <si>
    <t>636 – AFSL Mini Quad Research Platform (Helper 2)</t>
  </si>
  <si>
    <t>Start off with repairs</t>
  </si>
  <si>
    <t>637 – CONDOR RxMUX Integration (Helper 1)</t>
  </si>
  <si>
    <t>638 – Mission Planner Familiarization (Position 2)</t>
  </si>
  <si>
    <t>639 – Mission Planner Familiarization (Position 3)</t>
  </si>
  <si>
    <t>640 – Mission Planner Familiarization (Position 4)</t>
  </si>
  <si>
    <t>641 – Mission Planner Familiarization (Position 5)</t>
  </si>
  <si>
    <t>642 – Mission Planner Familiarization (Position 6)</t>
  </si>
  <si>
    <t>643 – Photogrammary Familiarization (Introductory Level) (Position 2)</t>
  </si>
  <si>
    <t>Charlie Shaw-Feather</t>
  </si>
  <si>
    <t>May be complete?</t>
  </si>
  <si>
    <t>644 – Canon CHDK Research and Development</t>
  </si>
  <si>
    <t>Waiting for new 8GB SD card. Tests failed for 2 GB and 16 GB SD Cards.</t>
  </si>
  <si>
    <t>645 – Australia Preparations and Test Run (Position 1)</t>
  </si>
  <si>
    <t>646 – Australia Preparations and Test Run (Position 2)</t>
  </si>
  <si>
    <t>647 – Australia Preparations and Test Run (Position 3)</t>
  </si>
  <si>
    <t>648 – Australia Preparations and Test Run (Position 4)</t>
  </si>
  <si>
    <t>649 – APM 2.6 Hardware-in-the-Loop Simulator (Position 2)</t>
  </si>
  <si>
    <t>650 – APM 2.6 Hardware-in-the-Loop Simulator (Position 3)</t>
  </si>
  <si>
    <t>651 – APM 2.6 Hardware-in-the-Loop Simulator (Position 4)</t>
  </si>
  <si>
    <t>652 – Integrate Marco Polo Tracking System</t>
  </si>
  <si>
    <t>653 – Integrate Moebius Camera System</t>
  </si>
  <si>
    <t>654 – Sprint 1507 Administration</t>
  </si>
  <si>
    <t>655 – Sprint 1508 Administration</t>
  </si>
  <si>
    <t>JCATI 2015</t>
  </si>
  <si>
    <t>656 - New Computer Construction</t>
  </si>
  <si>
    <t>657 - New Computer Construction (Helper 1)</t>
  </si>
  <si>
    <t>658 - Hood River Logistics</t>
  </si>
  <si>
    <t>659 - ADS-B Basic Concepts &amp; Systems Familiarization</t>
  </si>
  <si>
    <t>660 - ADS-B Basic Concepts &amp; Systems Familiarization (Copy 1)</t>
  </si>
  <si>
    <t>661 – ADS-B Basic Concepts &amp; Systems Familiarization (Copy 2)</t>
  </si>
  <si>
    <t>662 – FAA Certificate of Authoriation (COA) for TEDD</t>
  </si>
  <si>
    <t>Chris and Harrison should talk</t>
  </si>
  <si>
    <t>663 - ADS-B Basic Concepts &amp; Familiarization (Copy 3)</t>
  </si>
  <si>
    <t>664 - ADS-B Basic Concepts &amp; Familiarization (Copy 4)</t>
  </si>
  <si>
    <t>665 - ADS-B Basic Concepts &amp; Familiarization (Copy 5)</t>
  </si>
  <si>
    <t>666 - ADS-B Basic Concepts &amp; Familiarization (Copy 6)</t>
  </si>
  <si>
    <t>667 - ArduPilot Software-in-the-Loop Simulator</t>
  </si>
  <si>
    <t>working on simulator</t>
  </si>
  <si>
    <t>668 – Sagetech Product Familiarization</t>
  </si>
  <si>
    <t>Robert Larson</t>
  </si>
  <si>
    <t>order has been placed</t>
  </si>
  <si>
    <t>669 – Lab Infrastructure: Internet Connectivity</t>
  </si>
  <si>
    <t>Adrien Simkins</t>
  </si>
  <si>
    <t>670 – Lab Infrastructure: Shelving and Work Bench Area</t>
  </si>
  <si>
    <t>Scott An</t>
  </si>
  <si>
    <t>671 – Generate JCATI 2015 Demostrator Scenario and Project Vision</t>
  </si>
  <si>
    <t>672 – Perforce Visual Client (copy)</t>
  </si>
  <si>
    <t>673 – ADS-B Basic Concepts &amp; Systems Familiarization (Copy 7)</t>
  </si>
  <si>
    <t>674 – Software Developer Background Training (Algorithm and Back End) (copy)</t>
  </si>
  <si>
    <t>675 – Software Developer Background Training (Algorithm and Back End) (copy)</t>
  </si>
  <si>
    <t>676 – Software Developer Background Training (Algorithm and Back End) (copy)</t>
  </si>
  <si>
    <t>677 – Software Developer Background Training (Algorithm and Back End) (copy)</t>
  </si>
  <si>
    <t>678 – Software Developer Background Training (Algorithm and Back End) (copy)</t>
  </si>
  <si>
    <t>679 – Unit Testing Background Training (copy)</t>
  </si>
  <si>
    <t>680 – Unit Testing Background Training (copy)</t>
  </si>
  <si>
    <t>681 – Unit Testing Background Training (copy)</t>
  </si>
  <si>
    <t>682 – Unit Testing Background Training (copy)</t>
  </si>
  <si>
    <t>683 – Unit Testing Background Training (copy)</t>
  </si>
  <si>
    <t>684 – Lab Infrastructure:  Computer Inventory and Upgrades</t>
  </si>
  <si>
    <t>685 – Multi-Source Position Reports and Data Fusion Literature Review</t>
  </si>
  <si>
    <t>686 – Multi-Source Position Reports and Data Fusion Development Prototype</t>
  </si>
  <si>
    <t>687 – Kalman Filter Algorithm Development in C#</t>
  </si>
  <si>
    <t>688 – Multi-Source Position Reports and Data Fusion Unit Testing</t>
  </si>
  <si>
    <t>689 – Multi-Source Position Reports and Data Fusion Literature Review (Position 2)</t>
  </si>
  <si>
    <t>690 – Multi-Source Position Reports and Data Fusion Literature Review (Position 3)</t>
  </si>
  <si>
    <t>691 – Multi-Source Position Reports and Data Fusion Literature Review (Position 3)</t>
  </si>
  <si>
    <t>692 – TRAPIS GUI Prototype (Position 1)</t>
  </si>
  <si>
    <t>pending discussion/code review</t>
  </si>
  <si>
    <t>693 – TRAPIS GUI Prototype (Position 2)</t>
  </si>
  <si>
    <t xml:space="preserve">694 – TRAPIS: C# Data Buffer Class </t>
  </si>
  <si>
    <t>need to talk to JCATI team</t>
  </si>
  <si>
    <t xml:space="preserve">695 – TRAPIS: Formalization of the Data Fusion Algorithm </t>
  </si>
  <si>
    <t xml:space="preserve">696 – TRAPIS: C# Unit Testing: ADS-B and ASTERIX Packet Parsing Utilities </t>
  </si>
  <si>
    <t>Wants help - anyone interested in a helper user story</t>
  </si>
  <si>
    <t>697 – JACTI 2015: Administrative Support</t>
  </si>
  <si>
    <t>698 – Lab Maintenance: Organization and Upkeep</t>
  </si>
  <si>
    <t>699 – Latitude and Longitude Distance Conversion Coding</t>
  </si>
  <si>
    <t>700 – Kinematic Model Coding</t>
  </si>
  <si>
    <t>701 – Sprint 1509 Administration</t>
  </si>
  <si>
    <t>702 – Sprint 1510 Administration</t>
  </si>
  <si>
    <t>703 – TRAPIS: C# Data Buffer Class (Position 2)</t>
  </si>
  <si>
    <t>704 – Perforce Visual Client (copy)</t>
  </si>
  <si>
    <t>705 – Perforce Visual Client (copy)</t>
  </si>
  <si>
    <t>706 – Software Developer Background Training (Algorithm and Back End) (copy)</t>
  </si>
  <si>
    <t>Caelen Wang</t>
  </si>
  <si>
    <t>707 – Unit Testing Background Training (copy)</t>
  </si>
  <si>
    <t>708 – Perforce Visual Client (copy)</t>
  </si>
  <si>
    <t>Luke Macfarlan</t>
  </si>
  <si>
    <t>709 – Software Developer Background Training (Algorithm and Back End) (copy)</t>
  </si>
  <si>
    <t>710 – Unit Testing Background Training (copy)</t>
  </si>
  <si>
    <t>711 – Perforce Visual Client (copy)</t>
  </si>
  <si>
    <t>Jennifer Look</t>
  </si>
  <si>
    <t>712 – Software Developer Background Training (Algorithm and Back End) (copy)</t>
  </si>
  <si>
    <t>713 – Unit Testing Background Training (copy)</t>
  </si>
  <si>
    <t>need a better computer</t>
  </si>
  <si>
    <t>714 – Sprint 1510 Administration (Position 2)</t>
  </si>
  <si>
    <t>715 – Sprint 1510 Administration (Position 3)</t>
  </si>
  <si>
    <t>716 – CONDOR Airworthiness</t>
  </si>
  <si>
    <t>717 – UWSDK Unit Testing Triage</t>
  </si>
  <si>
    <t>718 – TRAPIS: C# Unit Testing: ADS-B and ASTERIX Packet Parsing Utilities (Position 2)</t>
  </si>
  <si>
    <t>719 – Design JCATI2015 Flight Test Experiment/Demonstration</t>
  </si>
  <si>
    <t>720 – AFSL Website Updates (copy)</t>
  </si>
  <si>
    <t>721 – Rought Draft for PAM Project Conference Paper</t>
  </si>
  <si>
    <t>722 – Consolidate and Organize PAM Data</t>
  </si>
  <si>
    <t>723 – PAM Software Tools Exploration</t>
  </si>
  <si>
    <t>724 – PAM Client Market Study</t>
  </si>
  <si>
    <t>725 – Matlab Familiarization for PAM</t>
  </si>
  <si>
    <t>726 – ANPC Integration Part 1</t>
  </si>
  <si>
    <t>727 – ANPC Integration Part 2</t>
  </si>
  <si>
    <t>728 – TRAPISPacket Position 1</t>
  </si>
  <si>
    <t>729 – TRAPISPacket Position 2</t>
  </si>
  <si>
    <t>730 – Generate Sponsor Marketing Packet</t>
  </si>
  <si>
    <t>731 – JCATI2015 FAA Paperwork and COA</t>
  </si>
  <si>
    <t>732 – User Story 687 position 2</t>
  </si>
  <si>
    <t>733 – General Lab Support: soldering station improvements</t>
  </si>
  <si>
    <t>734 – JCATI 2015: Wi-Fi Data Packet Sipping</t>
  </si>
  <si>
    <t>735 – JCATI 2015: Sagetech GPS Solution, Part 1 (Procurement)</t>
  </si>
  <si>
    <t>736 – JCATI 2015: iPad and WingX app procurement</t>
  </si>
  <si>
    <t>737 – JCATI 2015: Pair aircraft ICAO ID (ADS-B) to Mode C Squawk (LAMS)</t>
  </si>
  <si>
    <t>Chris has code implemented for this</t>
  </si>
  <si>
    <t>738 – JCATI 2015: Sagetech GPS Solution, Part 2 (Implementation)</t>
  </si>
  <si>
    <t>739 – Generate Sponsor Marketing Packet (Position 2)</t>
  </si>
  <si>
    <t>740 – New Computer Construction (DBF01)</t>
  </si>
  <si>
    <t>741 – Obtain UW Section 333 Exemption</t>
  </si>
  <si>
    <t>742 – Obtain UW Section 333 Exemption (Position 2)</t>
  </si>
  <si>
    <t>743 – Register HAPRA with FAA</t>
  </si>
  <si>
    <t>744 – TRAPIS Map Prototype (Position 1)</t>
  </si>
  <si>
    <t>need to discuss definition of done</t>
  </si>
  <si>
    <t>745 – TRAPIS Map Prototype (Position 2)</t>
  </si>
  <si>
    <t>746 – PAM Initial Data Processing and Analysis</t>
  </si>
  <si>
    <t>747 – PAM Miscellanous Improvements</t>
  </si>
  <si>
    <t>748 – QGIS Familiarization</t>
  </si>
  <si>
    <t>MARV</t>
  </si>
  <si>
    <t>749 – MARV Airworthiness (Position 1)</t>
  </si>
  <si>
    <t>750 – Obtain UW Section 333 Exemption (Position 3)</t>
  </si>
  <si>
    <t>751 – Identify and Obtain Clearance for JCATI 2015 Flight Experiment Base of Operations</t>
  </si>
  <si>
    <t>752 – JCATI 2015: Sagetech GPS Solution, Part 2 (Implementation) (Position 2)</t>
  </si>
  <si>
    <t>753 – JCATI 2015: ASTERIX Decoder Development</t>
  </si>
  <si>
    <t>754 – Agisoft PhotoScan Pro Familiarization</t>
  </si>
  <si>
    <t>755 – PAM General Remote Sensing Research</t>
  </si>
  <si>
    <t>756 – Mapping Utility: Polar Coordinates to Lat/Lon</t>
  </si>
  <si>
    <t>757 – JCATI 2015: Convert CAT 048 Units to Standard Units</t>
  </si>
  <si>
    <t>758 – ANPC Integration Part 3</t>
  </si>
  <si>
    <t>759 – MARV Airworthiness (Position 2)</t>
  </si>
  <si>
    <t>760 – JCATI 2015: Sagetech GPS Solution, Part 2 (Implementation) (Position 3)</t>
  </si>
  <si>
    <t>761 – TRAPIS User Settings Control</t>
  </si>
  <si>
    <t>762 – TRAPIS Non-Blocking UDP Listen on Different Ports</t>
  </si>
  <si>
    <t>763 – UWSDK Unit Testing Fixes</t>
  </si>
  <si>
    <t>764 – LAMS and Clarity Message Encoding/Decoding</t>
  </si>
  <si>
    <t>Need to fix bug found during 04/13/16 test</t>
  </si>
  <si>
    <t>765 – Skywalker X8 (HAPRA) Aircraft Flight Manual</t>
  </si>
  <si>
    <t>please review with PIC</t>
  </si>
  <si>
    <t>766 – Skywalker 1900 (TEDD &amp; CONDOR) Aircraft Flight Manual</t>
  </si>
  <si>
    <t>next flight test should have a run to do skywalker 1900 basic performance</t>
  </si>
  <si>
    <t>767 – Obtain COA for CERES Project</t>
  </si>
  <si>
    <t>waiting on registration</t>
  </si>
  <si>
    <t>768 – AFSL Multi-Rotor Purchase</t>
  </si>
  <si>
    <t>769 – AFSL Aircraft Launcher</t>
  </si>
  <si>
    <t>770 – Obtain Authorization to Operate in Canada (Preliminary Research)</t>
  </si>
  <si>
    <t>Navdeep Sandhu</t>
  </si>
  <si>
    <t>771 – Sprint 1511 Administration</t>
  </si>
  <si>
    <t>772 – Sprint 1512 Administration</t>
  </si>
  <si>
    <t>773 – Sprint 1601 Administration</t>
  </si>
  <si>
    <t>774 – Sprint 1602 Administration</t>
  </si>
  <si>
    <t>775 – Sprint 1603 Administration</t>
  </si>
  <si>
    <t>776 – Sprint 1604 Administration</t>
  </si>
  <si>
    <t>777 – Sprint 1605 Administration</t>
  </si>
  <si>
    <t>778 – Sprint 1606 Administration</t>
  </si>
  <si>
    <t>779 – Sprint 1607 Administration</t>
  </si>
  <si>
    <t>780 – Sprint 1608 Administration</t>
  </si>
  <si>
    <t>781 – Sprint 1609 Administration</t>
  </si>
  <si>
    <t>782 – Sprint 1610 Administration</t>
  </si>
  <si>
    <t>783 – Sprint 1611 Administration</t>
  </si>
  <si>
    <t>784 - Agisoft PhotoScan Pro Familiarization (copy)</t>
  </si>
  <si>
    <t>Carter Kraus</t>
  </si>
  <si>
    <t>784 – Sprint 1612 Administration</t>
  </si>
  <si>
    <t>785 – Clarity Message Encoder Prototype</t>
  </si>
  <si>
    <t>786 – PAM Conference Paper Draft</t>
  </si>
  <si>
    <t>787 - MARV Aircraft Flight Manual</t>
  </si>
  <si>
    <t>788 – Unit Testing for Current Sprint</t>
  </si>
  <si>
    <t>789 – Unit Testing for Current Sprint</t>
  </si>
  <si>
    <t>790 – Unit Testing for Current Sprint</t>
  </si>
  <si>
    <t>791 – Unit Testing for Current Sprint</t>
  </si>
  <si>
    <t>1085 – Unit Background Testing (copy)</t>
  </si>
  <si>
    <t>793 – CERES Fluids System Prototype</t>
  </si>
  <si>
    <t>794 – CERES Timeline</t>
  </si>
  <si>
    <t>795 – CERES Market Study</t>
  </si>
  <si>
    <t>796 – CERES Sprint Administration</t>
  </si>
  <si>
    <t>797 – CERES Market Study (Position 2)</t>
  </si>
  <si>
    <t>Tyler Leis</t>
  </si>
  <si>
    <t>798 – CERES Fluids System Prototype (Helper 1)</t>
  </si>
  <si>
    <t>799 – CERES Fluids System Prototype (Helper 2)</t>
  </si>
  <si>
    <t>800 – CERES FAA Test Sites Investigation</t>
  </si>
  <si>
    <t>Mia Lee</t>
  </si>
  <si>
    <t>801 – CERES Preliminary Flight Plan</t>
  </si>
  <si>
    <t>802 – Perforce Visual Client (copy)</t>
  </si>
  <si>
    <t>Simeng Zhu</t>
  </si>
  <si>
    <t>803 – Software Developer Background Training (Algorithm and Back End) (copy)</t>
  </si>
  <si>
    <t>804 – Unit Testing Background Training (copy)</t>
  </si>
  <si>
    <t>805 – CERES Poster Creation</t>
  </si>
  <si>
    <t>806 – CERES Project Management</t>
  </si>
  <si>
    <t>807 – CERES Project Management (Helper)</t>
  </si>
  <si>
    <t>808 – Perforce Visual Client (copy)</t>
  </si>
  <si>
    <t>809 – Obtain Authorization to Operate in Canada (Preliminary Research) (Helper)</t>
  </si>
  <si>
    <t>810 – CERES CFD</t>
  </si>
  <si>
    <t>811 – CERES Budgeting</t>
  </si>
  <si>
    <t>812 – JCATI 2015 Symposium Trip Logistics</t>
  </si>
  <si>
    <t>813– ANPC Integration Part 4</t>
  </si>
  <si>
    <t>814 – Matlab Analysis of NDVI Maps</t>
  </si>
  <si>
    <t>815 – Report write-up</t>
  </si>
  <si>
    <t>1135 - GROVER Maintenance</t>
  </si>
  <si>
    <t>817 – Clarity Message Encoder/Decoder Implementation and Testing</t>
  </si>
  <si>
    <t>818 – UWAA Poster Session 2016</t>
  </si>
  <si>
    <t>819 – Radio Mobile Investigation</t>
  </si>
  <si>
    <t>820 – JCATI 2015: Flight Version of TRAPIS Payload</t>
  </si>
  <si>
    <t>821 – CERES Mission Planner Familiarization (Position 1)</t>
  </si>
  <si>
    <t>822 – CERES Mission Planner Familiarization (Position 2)</t>
  </si>
  <si>
    <t>823 – CERES Mission Planner Familiarization (Position 3)</t>
  </si>
  <si>
    <t>824 – CERES Liaison to AFSL Launcher Team</t>
  </si>
  <si>
    <t>825 – CERES FAA Documents Proofreading</t>
  </si>
  <si>
    <t>826 – JCATI 2015: Flight Version of TRAPIS Payload Software</t>
  </si>
  <si>
    <t>demo following US 876 resolution</t>
  </si>
  <si>
    <t>827 – Antenna Tracker</t>
  </si>
  <si>
    <t>828 – UAS Parachute Flight Termination and Recovery System</t>
  </si>
  <si>
    <t>829 – Camera Gimbal and Head Tracking Unit Research</t>
  </si>
  <si>
    <t>830 – Perforce Visual Client (copy)</t>
  </si>
  <si>
    <t>831 – Perforce Visual Client (copy)</t>
  </si>
  <si>
    <t>Daniel Zhu</t>
  </si>
  <si>
    <t>832 – Perforce Visual Client (copy)</t>
  </si>
  <si>
    <t>833 – Perforce Visual Client (copy)</t>
  </si>
  <si>
    <t>Nathan Isaman</t>
  </si>
  <si>
    <t>834 – Perforce Visual Client (copy)</t>
  </si>
  <si>
    <t>Ryan Grimes</t>
  </si>
  <si>
    <t>Andrew Park</t>
  </si>
  <si>
    <t>Jenny Garner</t>
  </si>
  <si>
    <t>835 – Perforce Visual Client (copy)</t>
  </si>
  <si>
    <t>Aaron Goldfogel</t>
  </si>
  <si>
    <t>836 – Perforce Visual Client (copy)</t>
  </si>
  <si>
    <t>Connor Kafka</t>
  </si>
  <si>
    <t>837 – Perforce Visual Client (copy)</t>
  </si>
  <si>
    <t>838 – TRAPIS Support for Current Sprint</t>
  </si>
  <si>
    <t>839 – TRAPIS Support for Current Sprint</t>
  </si>
  <si>
    <t>840 – UW Unmanned Ground Vehicle Autonomy Integration (copy)</t>
  </si>
  <si>
    <t>841 – Identify and Obtain Clearance for JCATI 2015 Flight Experiment Base of Operations (copy)</t>
  </si>
  <si>
    <t>Please bug chris about WA park scientific permit</t>
  </si>
  <si>
    <t>842 – Software Developer Background Training (Algorithm and Back End) (copy)</t>
  </si>
  <si>
    <t>843 – Software Developer Background Training (Algorithm and Back End) (copy)</t>
  </si>
  <si>
    <t>844 – Unit Testing Background Training (copy)</t>
  </si>
  <si>
    <t>845 – Unit Testing Background Training (copy)</t>
  </si>
  <si>
    <t>846 – RC Simulator</t>
  </si>
  <si>
    <t>847 – Software Developer Background Training (Algorithm and Back End) (copy)</t>
  </si>
  <si>
    <t>848 – Unit Testing Background Training (copy)</t>
  </si>
  <si>
    <t>849 – CERES Power Analysis</t>
  </si>
  <si>
    <t>850 – CERES CDR Assistance</t>
  </si>
  <si>
    <t>851 – CERES Budgeting (Helper)</t>
  </si>
  <si>
    <t>852 – Mobile Weather Station Shakeout</t>
  </si>
  <si>
    <t>853 – FUNRA Airframe Build</t>
  </si>
  <si>
    <t>Selina Lui</t>
  </si>
  <si>
    <t>854 – Read Approved COA and Integrate Constraints into Operations</t>
  </si>
  <si>
    <t>855 – Add Stochastic Elements to TRAPISSimulator</t>
  </si>
  <si>
    <t>need to add uncertainty to Clarity packets (AKA ADS-B)</t>
  </si>
  <si>
    <t>856 – CERES Airframe Build (copy)</t>
  </si>
  <si>
    <t>857 – TRAPIS Map Architecture</t>
  </si>
  <si>
    <t>858 – TRAPIS Map Architecture (copy)</t>
  </si>
  <si>
    <t>859 – Mission Planner Python Interface</t>
  </si>
  <si>
    <t>860 – PAM Paper Submission</t>
  </si>
  <si>
    <t>861 – CERES Structural Analysis</t>
  </si>
  <si>
    <t>862 – CERES Ground Test Mount Preliminary Research</t>
  </si>
  <si>
    <t>863 – CERES Fluids System Prototype - Part 2</t>
  </si>
  <si>
    <t>864 – CERES Fluids System Prototype - Part 2 (Helper)</t>
  </si>
  <si>
    <t>865 – JCATI 2015: TRAPIS Payload Data Logger</t>
  </si>
  <si>
    <t>Is anyone else interested in this story?</t>
  </si>
  <si>
    <t>866 – TRAPIS payload field testing (round 1)</t>
  </si>
  <si>
    <t>meadowbrook farm feb 6th, 2016</t>
  </si>
  <si>
    <t>867 – Skywalker X-8 Stability with TRAPIS payload</t>
  </si>
  <si>
    <t>868 – Software Developer Background Training (Algorithm and Back End) (copy)</t>
  </si>
  <si>
    <t>869 – Unit Testing Background Training (copy)</t>
  </si>
  <si>
    <t>870 – Cesium 1: Orientation</t>
  </si>
  <si>
    <t>871 – Cesium 2: Polyline Volumes</t>
  </si>
  <si>
    <t>872 – Cesium 3: Multiple Aircraft Tracks</t>
  </si>
  <si>
    <t>873 – Cesium 4: Terrain Caching</t>
  </si>
  <si>
    <t>874 – Wake Turbulence App: Model Definition</t>
  </si>
  <si>
    <t>875 – Wake Turbulence App: TRAPIS output to .czml</t>
  </si>
  <si>
    <t>876 – TRAPIS payload field testing anamoly investigation</t>
  </si>
  <si>
    <t>failure analysis</t>
  </si>
  <si>
    <t>877 – TRAPIS payload field testing (round 2)</t>
  </si>
  <si>
    <t>878 – Upgrade/Fix GROVER</t>
  </si>
  <si>
    <t>879 – TRAPIS NIC and NACp Support</t>
  </si>
  <si>
    <t>880 – TRAPIS NIC and NACp Support (copy)</t>
  </si>
  <si>
    <t>881 – AFSL Aircraft Launcher (copy)</t>
  </si>
  <si>
    <t>882 – Develop Flight Crew Communication Solution</t>
  </si>
  <si>
    <t>883 – Flight Operations Work Items Part 2</t>
  </si>
  <si>
    <t>Argo</t>
  </si>
  <si>
    <t>884 – LAMS Related Items</t>
  </si>
  <si>
    <t>885 - CERES HiL simulator construction</t>
  </si>
  <si>
    <t>886 - CERES Algorithm Development &amp; Support (Part 1, Position 1)</t>
  </si>
  <si>
    <t>887 - CERES Algorithm Development &amp; Support (Part 1, Position 2)</t>
  </si>
  <si>
    <t>888 - CERES Algorithm Development &amp; Support (Part 1, Position 3)</t>
  </si>
  <si>
    <t>889 - BARNSTORMER Networking Research</t>
  </si>
  <si>
    <t>890 – Wake Turbulence App: Model Simulation</t>
  </si>
  <si>
    <t>891 – Wake Turbulence App: Model Write Up</t>
  </si>
  <si>
    <t>892 – Cesium 1: Orientation (copy)</t>
  </si>
  <si>
    <t>893 - Fusion of Kalman Filter Vehicle Position Estimates</t>
  </si>
  <si>
    <t>894 - Kalman Filter Implementation in Demo Scenarios (Part 1)</t>
  </si>
  <si>
    <t>895 – Explore Esri Products</t>
  </si>
  <si>
    <t>Eze Klarnet</t>
  </si>
  <si>
    <t>896 – Obtain Landowner Permission for JCATI2016 Flight Test</t>
  </si>
  <si>
    <t>897 - Incorporate Lessons Learned from RC Fun Day #2</t>
  </si>
  <si>
    <t>898 - Industry Project Presentation (Position 1)</t>
  </si>
  <si>
    <t>899 - Industry Project Presentation (Position 2)</t>
  </si>
  <si>
    <t>900 - Industry Project Presentation (Position 3)</t>
  </si>
  <si>
    <t>901 - Industry Project Presentation (Position 4)</t>
  </si>
  <si>
    <t>902 - Industry Project Presentation (Position 5)</t>
  </si>
  <si>
    <t>903 - Industry Project Presentation (Position 6)</t>
  </si>
  <si>
    <t>904  - College of Engineering CERES Award Submission (Position 1)</t>
  </si>
  <si>
    <t>905 - College of Engineering CERES Award Submission (Position 2)</t>
  </si>
  <si>
    <t>906 - CERES Structual Research</t>
  </si>
  <si>
    <t xml:space="preserve">907 - CERES Ground Test and Launcher </t>
  </si>
  <si>
    <t xml:space="preserve">908 - CFD Hand Calculations </t>
  </si>
  <si>
    <t xml:space="preserve">909 - CERES Fluid System Testing: Part 1 </t>
  </si>
  <si>
    <t>910 - CERES Fluid System Image Processing</t>
  </si>
  <si>
    <t>911 - CERES Ground Testing Site Acquisition and Planning</t>
  </si>
  <si>
    <t>912 - CERES Preliminary Design Review Presentation (Position 1)</t>
  </si>
  <si>
    <t>913 - CERES Preliminary Design Review Presentation (Position 2)</t>
  </si>
  <si>
    <t>914 - CERES Dempsey Flight Test Logistics Planning</t>
  </si>
  <si>
    <t>915 - CERES Dempsey Flight Test Planning</t>
  </si>
  <si>
    <t>916 - CERES Sunnyside Flight Test Logistical Planning (Position 1)</t>
  </si>
  <si>
    <t>917 - CERES Sunnyside Flight Test Logistical Planning (Position 2)</t>
  </si>
  <si>
    <t>918 - CERES Sunnyside Flight Test Planning</t>
  </si>
  <si>
    <t>919 - Kalman Filter Refinement and Testing</t>
  </si>
  <si>
    <t>920 – Master’s Thesis Rough Draft (Handley)</t>
  </si>
  <si>
    <t>chris needs to look at this</t>
  </si>
  <si>
    <t>921 – Master’s Thesis Revisions (Handley)</t>
  </si>
  <si>
    <t>922 – Master’s Thesis Presentation (Handley)</t>
  </si>
  <si>
    <t>923 – TRAPIS Truck Test + RC Fun Day 3</t>
  </si>
  <si>
    <t>924 – TRAPIS Truck Test + RC Fun Day 3 (Copy 1)</t>
  </si>
  <si>
    <t>925 – TRAPIS Truck Test</t>
  </si>
  <si>
    <t>926 – TRAPIS Truck Test (Copy 1)</t>
  </si>
  <si>
    <t>927 – TRAPIS Truck Test Logistics</t>
  </si>
  <si>
    <t>928 – TRAPIS Development Miscellaneous</t>
  </si>
  <si>
    <t>929 – TRAPIS Development Miscellaneous (Copy)</t>
  </si>
  <si>
    <t>Completed in sprint 1603</t>
  </si>
  <si>
    <t>930 – TRAPIS Development Miscellaneous (Copy)</t>
  </si>
  <si>
    <t>Completed in sprint 1602</t>
  </si>
  <si>
    <t>931 – TRAPIS Flight Demo Scenario</t>
  </si>
  <si>
    <t>932 – NACp Degrader</t>
  </si>
  <si>
    <t>933 - TRAPIS X8 Integration</t>
  </si>
  <si>
    <t>934 – JCATI Symposium Presentation</t>
  </si>
  <si>
    <t>935 – CONDOR Gimbal Documentation</t>
  </si>
  <si>
    <t xml:space="preserve">936 – Industry Project Presentation </t>
  </si>
  <si>
    <t xml:space="preserve">937 – BARNSTORMER Algorithm Development &amp; Support </t>
  </si>
  <si>
    <t xml:space="preserve">938 – BARNSTORMER Algorithm Development &amp; Support </t>
  </si>
  <si>
    <t>939 - CERES Launcher Modifications</t>
  </si>
  <si>
    <t>940 - CFD Detailed Calculations</t>
  </si>
  <si>
    <t>941 – CERES Fluid System Testing - Part 2</t>
  </si>
  <si>
    <t>942 – CERES Fluid System Image Processing 2</t>
  </si>
  <si>
    <t>943 - CERES Technical Report Writer  - Main</t>
  </si>
  <si>
    <t>944 - CERES Technical Report Writer  - Assistant</t>
  </si>
  <si>
    <t>945 - CERES Technical Report Writer  - Helper</t>
  </si>
  <si>
    <t>946 - CERES Technical Report Writer  - Helper</t>
  </si>
  <si>
    <t>947 - CERES Technical Report Writer  - Helper</t>
  </si>
  <si>
    <t>948 - CERES Technical Report Writer  - Helper</t>
  </si>
  <si>
    <t>949 - CERES Aircraft Integration</t>
  </si>
  <si>
    <t>950 – CERES Pixhawk PWM converter</t>
  </si>
  <si>
    <t>951 – Head-Tracking Unit Research</t>
  </si>
  <si>
    <t>952 – Head-Tracking Unit Installation</t>
  </si>
  <si>
    <t>953 – Mapping Gimbal Installation</t>
  </si>
  <si>
    <t>954 – Internet Connectivity in the Field</t>
  </si>
  <si>
    <t>955- CERES Critical Design Review Presentater - Position 1</t>
  </si>
  <si>
    <t>956- CERES Critical Design Review Presentater - Position 2</t>
  </si>
  <si>
    <t>957 - CERES CDR Fluids Preperation - Position 1</t>
  </si>
  <si>
    <t>958 - CERES CDR Fluids Preperation - Position 2</t>
  </si>
  <si>
    <t>959 - CERES GNC CDR Preperation</t>
  </si>
  <si>
    <t>960 - CERES Structural CDR Preparation</t>
  </si>
  <si>
    <t>961 - Dempsey Flight Test Structures Preparation - Main</t>
  </si>
  <si>
    <t>962 - Dempsey Flight test Structures Preparation - Helper</t>
  </si>
  <si>
    <t>963 - Dempsey Flight Test GNC Preparation</t>
  </si>
  <si>
    <t>964 - Dempsey Flight Test Fluids Preparation - Position 1</t>
  </si>
  <si>
    <t>965 - Dempsey Flight Test Fluids Preparation - Position 2</t>
  </si>
  <si>
    <t>966 - Dempsey Flight Test Integration Preparation</t>
  </si>
  <si>
    <t>967 - Dempsey Flight Test</t>
  </si>
  <si>
    <t>968 - Dempsey Flight Test</t>
  </si>
  <si>
    <t>969 - Dempsey Flight Test</t>
  </si>
  <si>
    <t>970 - Dempsey Flight Test</t>
  </si>
  <si>
    <t>971 - Dempsey Flight Test</t>
  </si>
  <si>
    <t>972 - Dempsey Flight Test</t>
  </si>
  <si>
    <t>973 - AFSL Large Scale Multi-Rotor Purchase</t>
  </si>
  <si>
    <t>974 - AFSL Large Scale Multi-Rotor Purchase (copy)</t>
  </si>
  <si>
    <t>975 - Kalman Filter Implementation in Demo Scenarios (Part 2)</t>
  </si>
  <si>
    <t>976 – Enclosed Trailer Purchase</t>
  </si>
  <si>
    <t>977 – TRAPIS ADS-B Retractable Antenna Design</t>
  </si>
  <si>
    <t>978 – TRAPIS ADS-B Retractable Antenna Design (Helper)</t>
  </si>
  <si>
    <t>979 – TRAPIS ADS-B Retractable Antenna Implementation</t>
  </si>
  <si>
    <t>980 – TRAPIS ADS-B Retractable Antenna Implementation (Helper)</t>
  </si>
  <si>
    <t>981 – Wake Estimator: C# Mapping Tools</t>
  </si>
  <si>
    <t>982 – Wake Estimator: C# Vortex Evolution Model</t>
  </si>
  <si>
    <t>983 – Wake Estimator: C# UI and Database Visualization</t>
  </si>
  <si>
    <t>984 – Master’s Thesis Polishing (Handley)</t>
  </si>
  <si>
    <t>985 – Custom Mission Planner Build</t>
  </si>
  <si>
    <t>986 – Custom ArduPlane Build</t>
  </si>
  <si>
    <t>problem is 3.5.3 and 3.6.0 has a bug with the camera stabilization</t>
  </si>
  <si>
    <t>987 – Outfit the Mobile Flight Operations Center (MFOC) (Position 1)</t>
  </si>
  <si>
    <t>988 – Outfit the Mobile Flight Operations Center (MFOC) (Position 2)</t>
  </si>
  <si>
    <t>989 – Outfit the Mobile Flight Operations Center (MFOC) (Position 3)</t>
  </si>
  <si>
    <t>990 – Fusion of Kalman Filter Vehicle Position Estimates (Helper)</t>
  </si>
  <si>
    <t>991 – TEDD Documentation Infrastructure</t>
  </si>
  <si>
    <t>992 – TEDD Flight Testing and Workflow Validation</t>
  </si>
  <si>
    <t>993 - BARNSTORMER Walk around test</t>
  </si>
  <si>
    <t>994 - Meadowbrook Flight Test Structures Preparation and Modification</t>
  </si>
  <si>
    <t xml:space="preserve">995 - Meadowbrook Flight Test GNC Preparation </t>
  </si>
  <si>
    <t>996 - Meadowbrook Flight Test Airframe Preparation</t>
  </si>
  <si>
    <t>997 - Meadowbrook Flight Test Logistic Preparation</t>
  </si>
  <si>
    <t>998 - Meadowbrook Flight Test Logistic Preparation - Helper</t>
  </si>
  <si>
    <t>999 - Meadowbrook Flight Test</t>
  </si>
  <si>
    <t>1000 - Meadowbrook Flight Test</t>
  </si>
  <si>
    <t>1001 - Meadowbrook Flight Test</t>
  </si>
  <si>
    <t>1002 - Meadowbrook Flight Test</t>
  </si>
  <si>
    <t>1003 - Meadowbrook Flight Test</t>
  </si>
  <si>
    <t>1004 - Meadowbrook Data Reduction</t>
  </si>
  <si>
    <t>1005 - CERES Airframe Repair</t>
  </si>
  <si>
    <t>1006 - CERES Airframe Repair - Helper</t>
  </si>
  <si>
    <t>1007 – Magnuson Flight test preparation</t>
  </si>
  <si>
    <t>1008 – Magnuson Flight test preparation - Helper</t>
  </si>
  <si>
    <t>1009 - Magnuson Flight test preparation and modication</t>
  </si>
  <si>
    <t>1010 - Final Poster Creation</t>
  </si>
  <si>
    <t>1011 - Final Poster Creation - Helper</t>
  </si>
  <si>
    <t>1012 – CERES Final Design Review Presenter – Position 1</t>
  </si>
  <si>
    <t>1013 – CERES Final Design Review Presenter – Position 2</t>
  </si>
  <si>
    <t>1014 – CERES Final Design Review Presenter – Position 3</t>
  </si>
  <si>
    <t>1015 – CERES Final Design Review Presenter – Position 4</t>
  </si>
  <si>
    <t>1016 – CERES Final Design Review Presenter – Position 5</t>
  </si>
  <si>
    <t>1017 – CERES Final Design Review Presenter – Position 6</t>
  </si>
  <si>
    <t>1018 - CERES Budget Manager</t>
  </si>
  <si>
    <t>1181 - Flight Training Program – Fixed Wing (copy)</t>
  </si>
  <si>
    <t>1020 - CERES Journal Article</t>
  </si>
  <si>
    <t>1021 - Mapping Journal Article</t>
  </si>
  <si>
    <t>1022 – Arduino with Matlab and Simulink</t>
  </si>
  <si>
    <t>1023 – Arduino with Matlab and Simulink (Update Documentation)</t>
  </si>
  <si>
    <t>1024 – Arduino with Matlab and Simulink (Position 2)</t>
  </si>
  <si>
    <t>Performing intial set-up and testing; stuck at a debugging stage prior to deploying to the Due</t>
  </si>
  <si>
    <t>1025 – Arduino with Matlab and Simulink (Update Documentation) (Position 2)</t>
  </si>
  <si>
    <t>1026 – Custom Mission Planner and ArduPlane Builds</t>
  </si>
  <si>
    <t>1027 – Custom Flight Mode Build</t>
  </si>
  <si>
    <t>JCATI 2016</t>
  </si>
  <si>
    <t xml:space="preserve">1028 – AFSL Large Multi-Rotor Build </t>
  </si>
  <si>
    <t xml:space="preserve">1029 – ArduCopter Testing and Implementation </t>
  </si>
  <si>
    <t xml:space="preserve">Zachary Williams </t>
  </si>
  <si>
    <t>103 – UW Solution Missing Unit Testing Creation (Group 3)</t>
  </si>
  <si>
    <t>1030 - CERES High Start System (Position 1)</t>
  </si>
  <si>
    <t>1031 - CERES High Start System (Position 2)</t>
  </si>
  <si>
    <t>1032 - CERES High Start System (Position 3)</t>
  </si>
  <si>
    <t>1033 - PAM ICPA Preparation</t>
  </si>
  <si>
    <t>1034 – Visual Anchoring Conference Paper</t>
  </si>
  <si>
    <t>1035 - GROVER Operational Checklists And Notes</t>
  </si>
  <si>
    <t>1036 - JCATI Flight Test TRAPIS Operator Training</t>
  </si>
  <si>
    <t>1037 - JCATI Flight Test Payload Technician Training</t>
  </si>
  <si>
    <t>1038 - JCATI Flight Test Clarity Receiver Technician Training</t>
  </si>
  <si>
    <t>Zhenzhen Su</t>
  </si>
  <si>
    <t xml:space="preserve">1039 - JCATI Using Mission Planner to execute Python scripts and output distance to home data to an external computer </t>
  </si>
  <si>
    <t>1039 - Using Mission Planner to Execute Python Scripts</t>
  </si>
  <si>
    <t>104 – UW Solution Missing Unit Testing Creation (Group 4)</t>
  </si>
  <si>
    <t xml:space="preserve">1040 - JCATI Drone Procurement and SDR board testing </t>
  </si>
  <si>
    <t>1041 - 3D Printing Parts</t>
  </si>
  <si>
    <t>1042 - Vulcan SLA-1500 Configuration</t>
  </si>
  <si>
    <t>1043 - Vulcan SLA-1500 Documentation</t>
  </si>
  <si>
    <t>1044 - Flight Operations Work Items</t>
  </si>
  <si>
    <t>Hannah Rotta</t>
  </si>
  <si>
    <t>1045 - JCATI 2015 KalmanFuser Code Updates</t>
  </si>
  <si>
    <t>1046 - ADS-B Transponder Integration on Leia Aircraft</t>
  </si>
  <si>
    <t>1047 - ADS-B Transponder Payload Flight Test</t>
  </si>
  <si>
    <t>1048 – Perforce Visual Client (copy)</t>
  </si>
  <si>
    <t>1049 - Luke ADS-B Transponder Payload Construction</t>
  </si>
  <si>
    <t>105 – UW Solution Missing Unit Testing Creation (Group 5)</t>
  </si>
  <si>
    <t>1050 - Soldering LiPo Batteries</t>
  </si>
  <si>
    <t>1051 - Skywalker 1900 Repairs and Construction</t>
  </si>
  <si>
    <t>1052 - CERES and High Start Modification (Position 1)</t>
  </si>
  <si>
    <t>1053 - CERES and High Start Modification (Position 2)</t>
  </si>
  <si>
    <t>1054 - Decals and Lab Information</t>
  </si>
  <si>
    <t>1055 - Part 107 Test Preparation</t>
  </si>
  <si>
    <t>1056 – Fat Shark Dominator V3 Head Tracking Configuration</t>
  </si>
  <si>
    <t>1057 - Flight Operations Work items (Position 1)</t>
  </si>
  <si>
    <t>1058 - Flight Operations Work Items (Position 2)</t>
  </si>
  <si>
    <t>1059 - AFSL Battery Charging Station</t>
  </si>
  <si>
    <t>106 – UW Solution Missing Unit Testing Creation (Group 6)</t>
  </si>
  <si>
    <t>1060 - EDF jet Research</t>
  </si>
  <si>
    <t>1061 - Talon UAS</t>
  </si>
  <si>
    <t>1062 - Camera Research for Lab</t>
  </si>
  <si>
    <t>1063 - Arduplane Parameter Standardization</t>
  </si>
  <si>
    <t>1064 - Rebuilding CONDOR</t>
  </si>
  <si>
    <t>Michael Brady</t>
  </si>
  <si>
    <t>1065 - Skywalker 1900 Flight Characteristics</t>
  </si>
  <si>
    <t>1066 - Checklists Software Research</t>
  </si>
  <si>
    <t>1067 - Pre-Quarter Lab Cleanup</t>
  </si>
  <si>
    <t>1068 - Create a TRAPIS Promo Video</t>
  </si>
  <si>
    <t>Sicong Huang</t>
  </si>
  <si>
    <t>1069 - Build Falco</t>
  </si>
  <si>
    <t>107 – UW Solution Missing Unit Testing Creation (Group 7)</t>
  </si>
  <si>
    <t>1070 - Create Landing Platform</t>
  </si>
  <si>
    <t>Max McDonald</t>
  </si>
  <si>
    <t>1071 - Ensure Safety Survey Compliance</t>
  </si>
  <si>
    <t>1072 - Review Visual Anchoring Conference Paper</t>
  </si>
  <si>
    <t>1073 – Set Up Simulator</t>
  </si>
  <si>
    <t>1074 – Update Inventory Doc</t>
  </si>
  <si>
    <t>1075 – Add Parts into Component Tracker</t>
  </si>
  <si>
    <t>Truc Hoa</t>
  </si>
  <si>
    <t>1076 – Find New Flight Test Locations</t>
  </si>
  <si>
    <t>1077 – Perforce Visual Client (copy)</t>
  </si>
  <si>
    <t>Aaron Su</t>
  </si>
  <si>
    <t>1078 – Wind Tunnel Deep Storage</t>
  </si>
  <si>
    <t>1079 – Aircraft Part Familiarization</t>
  </si>
  <si>
    <t>Tommy Zhou</t>
  </si>
  <si>
    <t>1079 – Aircraft Part Familiarization (copy)</t>
  </si>
  <si>
    <t>Sai Ranganathan</t>
  </si>
  <si>
    <t>Taehan Kook</t>
  </si>
  <si>
    <t>108 – UW Solution Missing Unit Testing Creation (Group 8)</t>
  </si>
  <si>
    <t>1080 – Equipment Testing</t>
  </si>
  <si>
    <t>Kibaek Jeong</t>
  </si>
  <si>
    <t>1482 – Equipment Verification</t>
  </si>
  <si>
    <t>1081 – Battery Charging</t>
  </si>
  <si>
    <t>1082 – Social Media Updates</t>
  </si>
  <si>
    <t xml:space="preserve">1196 – GROVER Research - Mission Planner and Python Scripts </t>
  </si>
  <si>
    <t>1083 – Mission Planner Familiarization (copy)</t>
  </si>
  <si>
    <t>1203 – MFOC Maintenance (part 2)</t>
  </si>
  <si>
    <t>1084 – Part 107 Test Preparation (copy)</t>
  </si>
  <si>
    <t>Nicholas Price</t>
  </si>
  <si>
    <t>1208 – AFSL Website Updates (People Section) (copy)</t>
  </si>
  <si>
    <t>blocked</t>
  </si>
  <si>
    <t>1086 - Falco Pixhawk Assembly</t>
  </si>
  <si>
    <t>1087 – Falco Aircraft Manual (part 1)</t>
  </si>
  <si>
    <t>1088 - Skywalker 1900 UAS Cradle</t>
  </si>
  <si>
    <t>1089 - New AFSL Printer</t>
  </si>
  <si>
    <t>Shumin Lin</t>
  </si>
  <si>
    <t>109 – UW Solution Missing Unit Testing Creation (Group 9)</t>
  </si>
  <si>
    <t>1090 - JCATI 2015 KDLS Flight Demonstration</t>
  </si>
  <si>
    <t>1091 - JCATI 2015 KDLS Flight Demonstration (Copy 1)</t>
  </si>
  <si>
    <t>1092 - JCATI 2015 KDLS Flight Demonstration (Copy 2)</t>
  </si>
  <si>
    <t>1093 - JCATI 2015 KDLS Flight Demonstration (Copy 3)</t>
  </si>
  <si>
    <t>1094 – Set Up Radio Communication</t>
  </si>
  <si>
    <t>1095 – Create a System to Track Parts</t>
  </si>
  <si>
    <t>1096 – Create a System to Track Member Certifications</t>
  </si>
  <si>
    <t>1097 – Lab Cleaning and Reorganization</t>
  </si>
  <si>
    <t>1098 – Create a Training Program for Simulator</t>
  </si>
  <si>
    <t>1099 – Start a Maintenance Manager Spreadsheet</t>
  </si>
  <si>
    <t>110 – UW Solution Missing Unit Testing Creation (Group 10)</t>
  </si>
  <si>
    <t>Need code review to be done</t>
  </si>
  <si>
    <t>1100 – Register Argo</t>
  </si>
  <si>
    <t>1101 – Establish Emergency Procedures for Lost-Link, etc</t>
  </si>
  <si>
    <t>1102 - Add Python Interpreter on AFSLPrecision02</t>
  </si>
  <si>
    <t>1102 – Add Python Interpreter on AFSLPrecision02</t>
  </si>
  <si>
    <t>1103 – Wind Tunnel Deep Storage (Copy 1)</t>
  </si>
  <si>
    <t>1104 – Wind Tunnel Deep Storage (Copy 2)</t>
  </si>
  <si>
    <t xml:space="preserve">1105 - October Flight Operations </t>
  </si>
  <si>
    <t>1106 – 3D Printing TEDD’s Camera Housing</t>
  </si>
  <si>
    <t>Need to flight test</t>
  </si>
  <si>
    <t>1107 - Mapping Administration</t>
  </si>
  <si>
    <t>1108 - AIAA Conference Paper Draft Writing</t>
  </si>
  <si>
    <t>1109 - JCATI To-Do Items</t>
  </si>
  <si>
    <t>111 – UW Solution Missing Unit Testing Creation (Group 11)</t>
  </si>
  <si>
    <t>1110 - JCATI To-Do Items (copy)</t>
  </si>
  <si>
    <t>1111 - ARGO Repair</t>
  </si>
  <si>
    <t>1112 - ARGO Repair (copy)</t>
  </si>
  <si>
    <t>1113 - Piksi RTK Flight Test (Abbreviated)</t>
  </si>
  <si>
    <t>1114 – MFOC Maintenance (part 1)</t>
  </si>
  <si>
    <t>1115 - CERES Hand Launch</t>
  </si>
  <si>
    <t>1116 - Canon EOS and Canon Vixia Optical Settings</t>
  </si>
  <si>
    <t>Daniel Matthew</t>
  </si>
  <si>
    <t>1117 - Mapping Software Research</t>
  </si>
  <si>
    <t>1118 - Poaching Operations Research</t>
  </si>
  <si>
    <t>1119 - SLA-1500 Wireless Connection</t>
  </si>
  <si>
    <t>investigate micro hard radio</t>
  </si>
  <si>
    <t>112 – Separation Notifier C# Implementation</t>
  </si>
  <si>
    <t>needs unit testing.</t>
  </si>
  <si>
    <t>1120 – Falco Pixhawk Assembly (copy 1)</t>
  </si>
  <si>
    <t>Riley Turk</t>
  </si>
  <si>
    <t>1121 – Falco Pixhawk Assembly (copy 2)</t>
  </si>
  <si>
    <t>James Kurniawan</t>
  </si>
  <si>
    <t>1122 – Falco Pixhawk Assembly (copy 3)</t>
  </si>
  <si>
    <t>Jason Borgida</t>
  </si>
  <si>
    <t>1123 – Trailer Tidying and Poster Hanging</t>
  </si>
  <si>
    <t>1124 - Register Falco with FAA</t>
  </si>
  <si>
    <t xml:space="preserve">1125 - Request a Waiver for sUAS – Increase in Altitude </t>
  </si>
  <si>
    <t>1126 - Request a Waiver for sUAS – Increase in Altitude (Copy)</t>
  </si>
  <si>
    <t>waiting on lights</t>
  </si>
  <si>
    <t>1127 - Flight Training Program – Fixed Wing</t>
  </si>
  <si>
    <t>1128 – MFOC Maintenance (copy)</t>
  </si>
  <si>
    <t>1129 – Perforce Visual Client (copy)</t>
  </si>
  <si>
    <t>113 – Unit Testing for Sprint 1312</t>
  </si>
  <si>
    <t>1130 - FPV Camera for TEDD</t>
  </si>
  <si>
    <t>waiting on camera</t>
  </si>
  <si>
    <t>1131 – MOFC 3D Printing</t>
  </si>
  <si>
    <t>1132 - SLA-1500 Gimbal Research</t>
  </si>
  <si>
    <t>waiting for aircraft</t>
  </si>
  <si>
    <t>1132 - SLA-1500 Gimbal Research (copy)</t>
  </si>
  <si>
    <t>1133 – Perforce Visual Client (copy)</t>
  </si>
  <si>
    <t>1134 - Part 107 Test Preparation (copy)</t>
  </si>
  <si>
    <t>1209 – AFSL Website Updates (Research Section) (copy)</t>
  </si>
  <si>
    <t>see Shida, Lum</t>
  </si>
  <si>
    <t>1136 - Perforce Visual Client (copy)</t>
  </si>
  <si>
    <t>1137 – Perforce Visual Client (copy)</t>
  </si>
  <si>
    <t>Riley Harris</t>
  </si>
  <si>
    <t>1138 – Perforce Visual Client (copy)</t>
  </si>
  <si>
    <t>1139 – Perforce Visual Client (copy)</t>
  </si>
  <si>
    <t>114 – Developer WebEx Account Setup (Group 1)</t>
  </si>
  <si>
    <t>1140 – Perforce Visual Client (copy)</t>
  </si>
  <si>
    <t>1141 – Perforce Visual Client (copy)</t>
  </si>
  <si>
    <t>1142 – Perforce Visual Client (copy)</t>
  </si>
  <si>
    <t>1143 – Perforce Visual Client (copy)</t>
  </si>
  <si>
    <t>1144 – Perforce Visual Client (copy)</t>
  </si>
  <si>
    <t>1145 – Perforce Visual Client (copy)</t>
  </si>
  <si>
    <t>1146 – Perforce Visual Client (copy)</t>
  </si>
  <si>
    <t>1147 – Perforce Visual Client (copy)</t>
  </si>
  <si>
    <t>1148 – Perforce Visual Client (copy)</t>
  </si>
  <si>
    <t>Helen Kuni</t>
  </si>
  <si>
    <t>1149 – Creating an Angled Platform for Object Detection</t>
  </si>
  <si>
    <t>115 – Developer WebEx Account Setup (Group 2)</t>
  </si>
  <si>
    <t>1150 – Volumetric Analysis</t>
  </si>
  <si>
    <t xml:space="preserve">1151 – Investigation of Mission Planner's Swarm Capabilities </t>
  </si>
  <si>
    <t>1152 – Write SAM Aircraft Flight Manual</t>
  </si>
  <si>
    <t>1153 – Airworthiness for SAM</t>
  </si>
  <si>
    <t>1154 - AIAA Conference Paper Draft Writing (copy)</t>
  </si>
  <si>
    <t>1155 - AIAA Conference Paper Draft Writing (copy)</t>
  </si>
  <si>
    <t>1156 - ARGO Gimbal Construction</t>
  </si>
  <si>
    <t>1157 - Investigate LIDAR Feasibility</t>
  </si>
  <si>
    <t>1158 - ARGO Interchangeable Payload Mounts</t>
  </si>
  <si>
    <t>1159 - Additional Multi-rotor research</t>
  </si>
  <si>
    <t>116 – Developer WebEx Account Setup (Group 3)</t>
  </si>
  <si>
    <t>1160 – Props for Flight Tests</t>
  </si>
  <si>
    <t>1161 – Vulcan Test Matrix</t>
  </si>
  <si>
    <t>1162 – Airworthiness for SAM (copy)</t>
  </si>
  <si>
    <t>1163 – Flight Ops Administration (11/2016)</t>
  </si>
  <si>
    <t>1164 – Arduino with Matlab and Simulink (Position 3)</t>
  </si>
  <si>
    <t>1165 – Arduino with Matlab and Simulink (Update Documentation) (Position 3)</t>
  </si>
  <si>
    <t>1166 - Luke Post-Mortem Analysis</t>
  </si>
  <si>
    <t>1167 - Arduplane SITL Validation</t>
  </si>
  <si>
    <t>please tweak the documentation</t>
  </si>
  <si>
    <t>1168 – CONDOR Post-Mortem Analysis</t>
  </si>
  <si>
    <t>1169 - Understand Image Processing Matlab Code</t>
  </si>
  <si>
    <t>117 – Developer WebEx Account Setup (Group 4)</t>
  </si>
  <si>
    <t>1170 - FPV Camera Research for Skywalker X8</t>
  </si>
  <si>
    <t>1171 – New AFSL Printer (copy)</t>
  </si>
  <si>
    <t>1172 - AIAA Conference Paper Draft Writing (copy)</t>
  </si>
  <si>
    <t>1173 - AIAA Conference Paper Draft Writing (copy)</t>
  </si>
  <si>
    <t>1174 - AIAA Conference Paper Draft Writing (copy)</t>
  </si>
  <si>
    <t>1175 - AIAA SciTech Conference Paper Draft Writing</t>
  </si>
  <si>
    <t>1176 - Flight Training Program – Fixed Wing(copy)</t>
  </si>
  <si>
    <t>1177 – Image Processing 1: slant range algorithm</t>
  </si>
  <si>
    <t>1178 – Image Processing 2: fit slant range algorithm to tracking algorithm</t>
  </si>
  <si>
    <t>1179 – Image Processing 3: automate the algorithm</t>
  </si>
  <si>
    <t>118 – Developer WebEx Account Setup (Group 5)</t>
  </si>
  <si>
    <t>1180 – Image Processing 4: field test &amp; finalize</t>
  </si>
  <si>
    <t>1247 – Plan a Snow Excursion</t>
  </si>
  <si>
    <t>1182 - Maintenance of Training Planes (Position 1)</t>
  </si>
  <si>
    <t>1183 - Maintenance of Training Planes (Position 2)</t>
  </si>
  <si>
    <t>1184 - Turnigy Talon Tricopter (T3) Build (part 1)</t>
  </si>
  <si>
    <t>1185 - Request a Waiver for sUAS – Increase in Altitude (copy)</t>
  </si>
  <si>
    <t>1186 – HiLPixhawk Maintenance</t>
  </si>
  <si>
    <t>1187 - Visual Anchoring White Paper</t>
  </si>
  <si>
    <t>1188 – Understand Original Image Processing Algorithm</t>
  </si>
  <si>
    <t>1189 - Integrate Tracking and Image Processing Algorithms</t>
  </si>
  <si>
    <t>119 – Developer WebEx Account Setup (Group 6)</t>
  </si>
  <si>
    <t>1190 - Custom Arduplane build with UW modes</t>
  </si>
  <si>
    <t>1191 - Prepare Rebuilt CONDOR for ground testing</t>
  </si>
  <si>
    <t>1192 – Mission Planner Familiarization (copy)</t>
  </si>
  <si>
    <t>1193 – ARGO “Training Wheels”</t>
  </si>
  <si>
    <t>1194 – Soldering</t>
  </si>
  <si>
    <t>1195 – LinkedIn Page Setup and Facebook Link</t>
  </si>
  <si>
    <t>1311 – Optimizing Various Mission Planner Parameters</t>
  </si>
  <si>
    <t>1197 - Master's Thesis Rough Draft (Larson)</t>
  </si>
  <si>
    <t>1198 - Master's Thesis Revisions (Larson)</t>
  </si>
  <si>
    <t>1199 - Master's Thesis Presentation (Larson)</t>
  </si>
  <si>
    <t>120 – Developer WebEx Account Setup (Group 7)</t>
  </si>
  <si>
    <t>1200 - Master's Thesis Polishing (Larson)</t>
  </si>
  <si>
    <t>1201 - Flight Training Program – Fixed Wing (copy)</t>
  </si>
  <si>
    <t>1202 – Flight Instruction</t>
  </si>
  <si>
    <t>1352 – VTOL/QuadPlane</t>
  </si>
  <si>
    <t>1204 – Student Technology Fee Proposal (copy) – LIDAR</t>
  </si>
  <si>
    <t>1205 – Perforce Visual Client (copy)</t>
  </si>
  <si>
    <t>1206 – Flight Ops Administration (12/2016)</t>
  </si>
  <si>
    <t>1207 – AFSL Website Updates (People Section) (copy)</t>
  </si>
  <si>
    <t>1384 – Flight Training Program – Multi-Rotor</t>
  </si>
  <si>
    <t>1388 - Piksi RTK Flight Test (Copy)</t>
  </si>
  <si>
    <t>121 – Developer WebEx Account Setup (Group 8)</t>
  </si>
  <si>
    <t>1210 – AFSL Website Updates (Publications Section) (copy)</t>
  </si>
  <si>
    <t>2012+</t>
  </si>
  <si>
    <t>1211 – Investigate Pixhawk 2</t>
  </si>
  <si>
    <t>talk with CONDOR team</t>
  </si>
  <si>
    <t>1212 – Flight Test Videos Excel Data</t>
  </si>
  <si>
    <t>1213 – AFSL Website (Research) – JCATI 2015</t>
  </si>
  <si>
    <t>1214 – Social Media Updates (copy) – AUT ‘16</t>
  </si>
  <si>
    <t>1215 – Social Media Updates (copy) – WIN '17</t>
  </si>
  <si>
    <t>1216 – Falco Aircraft Manual (part 2)</t>
  </si>
  <si>
    <t>1217 – White Paper</t>
  </si>
  <si>
    <t>1218 - Perforce Visual Client (copy)</t>
  </si>
  <si>
    <t>BJ Arun</t>
  </si>
  <si>
    <t>1219 - Perforce Visual Client (copy)</t>
  </si>
  <si>
    <t>Kelsey Gabel</t>
  </si>
  <si>
    <t>122 – Developer WebEx Account Setup (Group 9)</t>
  </si>
  <si>
    <t>1220 - Perforce Visual Client (copy)</t>
  </si>
  <si>
    <t>Brett Myers</t>
  </si>
  <si>
    <t>1221 – SAM Post-Mortem Analysis</t>
  </si>
  <si>
    <t>1222 – MFOC Maintenance Post 12/16 flight tests</t>
  </si>
  <si>
    <t>Ge Bao</t>
  </si>
  <si>
    <t>1223 – Troubleshoot CERES (part 1)</t>
  </si>
  <si>
    <t>1224 – Troubleshoot TEDD</t>
  </si>
  <si>
    <t>battery issue</t>
  </si>
  <si>
    <t>1225 – Falco Rebuild</t>
  </si>
  <si>
    <t>1226 – SAM Rebuild</t>
  </si>
  <si>
    <t>1227 – MicaSense RedEdge Documentation</t>
  </si>
  <si>
    <t>1228 - AIAA SciTech Conference Paper Draft Writing (copy)</t>
  </si>
  <si>
    <t>1229 - AIAA SciTech Conference Paper Draft Writing (copy)</t>
  </si>
  <si>
    <t>123 – Developer WebEx Account Setup (Group 10)</t>
  </si>
  <si>
    <t>MAPSS</t>
  </si>
  <si>
    <t>1230 - MAPSS Initial Gimbal System Trade Study</t>
  </si>
  <si>
    <t>1231 - MAPSS Project Plan Deliverables</t>
  </si>
  <si>
    <t>1232 - MAPSS Project Plan Deliverables (copy)</t>
  </si>
  <si>
    <t>1233 - MAPSS Project Plan Deliverables (copy)</t>
  </si>
  <si>
    <t>1234 - MAPSS Project Plan Delivarables (copy)</t>
  </si>
  <si>
    <t>1235 - MAPSS Equipment Acquisition Sprint 1702</t>
  </si>
  <si>
    <t>1236 - MAPSS Initial Red Edge Data Acquisition</t>
  </si>
  <si>
    <t>1237 - MAPSS Accessory Sensor Specs and CAD work</t>
  </si>
  <si>
    <t>Mount location</t>
  </si>
  <si>
    <t>1238 - MAPSS Accessory Sensor Dummy Model</t>
  </si>
  <si>
    <t>1239 - MAPSS Matrice 100 Integration</t>
  </si>
  <si>
    <t>124 – Developer WebEx Account Setup (Group 11)</t>
  </si>
  <si>
    <t>1240 - MAPSS Sprint 1701 Administation</t>
  </si>
  <si>
    <t>1240 - MAPSS Sprint 1702 Administation</t>
  </si>
  <si>
    <t>1241 - MAPSS Sprint 1701 Budgeting</t>
  </si>
  <si>
    <t>1241 - MAPSS Sprint 1702 Budgeting</t>
  </si>
  <si>
    <t>1242 - MAPSS Pixhawk/MissionPlanner Integration</t>
  </si>
  <si>
    <t>1243 - MAPSS Axis Camera Gimbal Trade Study</t>
  </si>
  <si>
    <t>1244 - MAPSS Axis Camera Gimbal Trade Study (copy)</t>
  </si>
  <si>
    <t>1245 – AFSL Website Updates (People Section) (copy)</t>
  </si>
  <si>
    <t>1246 – MARV JCATI Flight Test</t>
  </si>
  <si>
    <t>1392 – Flight Training Program – Multi-Rotor (copy)</t>
  </si>
  <si>
    <t>1248 – SciTech Paper</t>
  </si>
  <si>
    <t>1249 – Amazon Catalyst Proposal</t>
  </si>
  <si>
    <t>125 – Developer WebEx Account Setup (Group 12)</t>
  </si>
  <si>
    <t>1250 – JCATI Proposal</t>
  </si>
  <si>
    <t>1251 – Flight Ops Administration (1701)</t>
  </si>
  <si>
    <t>1252 – Cera Build (copy)</t>
  </si>
  <si>
    <t>1253 – Perforce Visual Client (copy)</t>
  </si>
  <si>
    <t>Maius Wong</t>
  </si>
  <si>
    <t>1254 – Purchase New Skywalker 1900</t>
  </si>
  <si>
    <t>1255 – Perforce Visual Client (copy)</t>
  </si>
  <si>
    <t>1256 – Perforce Visual Client (copy)</t>
  </si>
  <si>
    <t>1257 – Create a TRAPIS Promo Video (copy)</t>
  </si>
  <si>
    <t>1258 – Weather Station &amp; Equipment Functionality</t>
  </si>
  <si>
    <t>1259 – MFOC Maintenance Post 12/16 flight tests (copy)</t>
  </si>
  <si>
    <t>126 – Developer WebEx Account Setup (Group 13)</t>
  </si>
  <si>
    <t>1260 – Falco Rebuild (copy)</t>
  </si>
  <si>
    <t>1261 – Camera Cases</t>
  </si>
  <si>
    <t>1262 – Undergrad Research Symposium</t>
  </si>
  <si>
    <t>1263 – Flight Training Program – Multi-Rotor</t>
  </si>
  <si>
    <t>waiting for outdoor test w/ marv</t>
  </si>
  <si>
    <t>1264 – MAPSS Analyze Previous Flight Data</t>
  </si>
  <si>
    <t>1265 – Research Parameter Loading Order in Checklists</t>
  </si>
  <si>
    <t>1266 – MAPSS Passive Damping Designs Research</t>
  </si>
  <si>
    <t>1267 – MAPSS Sprint 1701 Communication Focal Duties</t>
  </si>
  <si>
    <t>1267 – MAPSS Sprint 1702 Communication Focal Duties</t>
  </si>
  <si>
    <t>1268 – MAPSS Senior Capstone Grant Application</t>
  </si>
  <si>
    <t>1269 - Argo Repairs</t>
  </si>
  <si>
    <t>127 – Developer WebEx Account Setup (Group 14)</t>
  </si>
  <si>
    <t>1270 - Argo Test Flights</t>
  </si>
  <si>
    <t>1271 – Piksi Ground Test</t>
  </si>
  <si>
    <t>1272 – Piksi 3D Printed Mount</t>
  </si>
  <si>
    <t>1273 – Archival and Data Analysis for Mission 1/21/17</t>
  </si>
  <si>
    <t>1273 – MAPSS MicaSense Rededge CAD Work</t>
  </si>
  <si>
    <t>1275 - MARV JCATI Flight Test (copy)</t>
  </si>
  <si>
    <t>1276 – Perforce Visual Client (copy)</t>
  </si>
  <si>
    <t>Sam Buxton</t>
  </si>
  <si>
    <t>1276 – MAPSS Flight Test Analysis</t>
  </si>
  <si>
    <t>128 – Developer WebEx Account Setup (Group 15)</t>
  </si>
  <si>
    <t>1277 – MAPSS Flight Test Analysis (copy)</t>
  </si>
  <si>
    <t>1278 – MAPSS Flight Test Analysis (copy)</t>
  </si>
  <si>
    <t>1279 – MAPSS Flight Test Analysis (copy)</t>
  </si>
  <si>
    <t>1280 – MAPSS Flight Test RedEdge Data Acquisition</t>
  </si>
  <si>
    <t>1284 – Flight Training Program – Fixed Wing (copy)</t>
  </si>
  <si>
    <t>completed up through flying mini skywalker, but graduating</t>
  </si>
  <si>
    <t>1285 – Electronics Development Workstation</t>
  </si>
  <si>
    <t>1286 – Flight Incidents Documentation</t>
  </si>
  <si>
    <t>1287 – Anakin Post-Mortem Analysis</t>
  </si>
  <si>
    <t>1288 – Anakin Rebuild</t>
  </si>
  <si>
    <t>1289 – SAM Rebuild (copy)</t>
  </si>
  <si>
    <t>Nikita Filippov</t>
  </si>
  <si>
    <t>129 – Visual Studio 2012 Unit Test Workflow</t>
  </si>
  <si>
    <t>1290 – Anakin Rebuild (copy)</t>
  </si>
  <si>
    <t>1281 – MAPSS Flight Test RedEdge Data Acquisition (copy)</t>
  </si>
  <si>
    <t>1282 – MAPSS Flight Test RedEdge Data Acquisition (copy)</t>
  </si>
  <si>
    <t>1283 – MAPSS Flight Test RedEdge Data Acquisition (copy)</t>
  </si>
  <si>
    <t>1291 – MAPSS Poster Session 2/3</t>
  </si>
  <si>
    <t>1292 – MAPSS Poster Session 2/3 (copy)</t>
  </si>
  <si>
    <t>1293 – MAPSS Poster Session 2/3 (copy)</t>
  </si>
  <si>
    <t>1294 – MAPSS Poster Session 2/3 (copy)</t>
  </si>
  <si>
    <t>1295 – MAPSS Gimbal Software Integration</t>
  </si>
  <si>
    <t>1299 – Student Technology Fee Proposal (copy) – LIDAR</t>
  </si>
  <si>
    <t>130 – Sprint 1312 Administration</t>
  </si>
  <si>
    <t>1300 - Apprehend the usage of Image Acquisition Toolbox</t>
  </si>
  <si>
    <t>1301 – Unit test for integrated visual anchoring algorithm</t>
  </si>
  <si>
    <t>1302 – Clean up unused visual anchoring code</t>
  </si>
  <si>
    <t>1303 – Recruit more people for visual anchoring project</t>
  </si>
  <si>
    <t>1304 – Ground test 1 for visual anchoring</t>
  </si>
  <si>
    <t>1305 - Develop and Document Slant Range Algorithm</t>
  </si>
  <si>
    <t xml:space="preserve">1306 - Configure and Install Camera Gimbal and Video Transmitter </t>
  </si>
  <si>
    <t>1307 - Unit Test Slant Range Algorithm</t>
  </si>
  <si>
    <t>1308 - Clean up unused visual anchoring code (copy)</t>
  </si>
  <si>
    <t>1309 - Investigating RC Inputs and Outputs</t>
  </si>
  <si>
    <t>131 – Forward State Estimator Improvements</t>
  </si>
  <si>
    <t>1310 – Student Technology Fee Proposal (copy) – LIDAR</t>
  </si>
  <si>
    <t>1393 – Flight Training Program – Fixed Wing (copy)</t>
  </si>
  <si>
    <t>1312 – Flight Training Program – Multi-Rotor (copy)</t>
  </si>
  <si>
    <t>1313 – Aircraft Part Familiarization (copy)</t>
  </si>
  <si>
    <t>1314 - Part 107 Test Preparation (copy)</t>
  </si>
  <si>
    <t>1315 - Anakin Crash Analysis</t>
  </si>
  <si>
    <t>1316 – Swarm Waiver</t>
  </si>
  <si>
    <t>1317 - MAPSS PDR Session (3/10)</t>
  </si>
  <si>
    <t>1318 - MAPSS PDR Session (3/10) (copy)</t>
  </si>
  <si>
    <t>1319 - MAPSS PDR Session (3/10) (copy)</t>
  </si>
  <si>
    <t>132 – Unit Testing Background Training (copy)</t>
  </si>
  <si>
    <t>1320 - MAPSS PDR Session (3/10) (copy)</t>
  </si>
  <si>
    <t>1321 - MAPSS CDR Session (4/28)</t>
  </si>
  <si>
    <t>1322 - MAPSS CDR Session (4/28) (copy)</t>
  </si>
  <si>
    <t>1323 - MAPSS CDR Session (4/28) (copy)</t>
  </si>
  <si>
    <t>1324 - MAPSS CDR Session (4/28) (copy)</t>
  </si>
  <si>
    <t>1325 - MAPSS FDR Session (6/5)</t>
  </si>
  <si>
    <t>1326 - MAPSS FDR Session (6/5) (copy)</t>
  </si>
  <si>
    <t>1327 - MAPSS FDR Session (6/5) (copy)</t>
  </si>
  <si>
    <t>1328 - MAPSS FDR Session (6/5) (copy)</t>
  </si>
  <si>
    <t>1296 – MAPSS Gimbal Software Integration (copy)</t>
  </si>
  <si>
    <t>1329 - MAPSS Meeting Attendance Sprint 1703</t>
  </si>
  <si>
    <t>1329 - MAPSS Meeting Attendance Sprint 1704</t>
  </si>
  <si>
    <t>1329 - MAPSS Meeting Attendance Sprint 1705</t>
  </si>
  <si>
    <t>1329 - MAPSS Meeting Attendance Sprint 1706</t>
  </si>
  <si>
    <t>133 – Unit Testing Background Training (copy)</t>
  </si>
  <si>
    <t>1297 – MAPSS Gimbal Software Integration (copy)</t>
  </si>
  <si>
    <t>1298 – MAPSS Gimbal Software Integration (copy)</t>
  </si>
  <si>
    <t>1329 - MAPSS Meeting Attendance Sprint 1702</t>
  </si>
  <si>
    <t>1330 - MAPSS Meeting Attendance Sprint 1702</t>
  </si>
  <si>
    <t>1331 - MAPSS Meeting Attendance Sprint 1702</t>
  </si>
  <si>
    <t>1332 - MAPSS Meeting Attendance Sprint 1702</t>
  </si>
  <si>
    <t>1333 - MAPSS Gimbal Flight Test- Prototype 1</t>
  </si>
  <si>
    <t>1337 - MAPSS Gimbal-less Rededge Flight Test</t>
  </si>
  <si>
    <t>Update needed</t>
  </si>
  <si>
    <t>1337 - MAPSS Gimbal-less Rededge Flight Test (copy)</t>
  </si>
  <si>
    <t>1338 - MAPSS Accessory Sensor Testing</t>
  </si>
  <si>
    <t>1338 - MAPSS Accessory Sensor Testing (copy)</t>
  </si>
  <si>
    <t>1334 - MAPSS Gimbal Flight Test- Prototype 1  (copy)</t>
  </si>
  <si>
    <t>134 – Unit Testing Background Training (copy)</t>
  </si>
  <si>
    <t>1340 - MAPSS Final Paper (Part 2) (6/8)</t>
  </si>
  <si>
    <t>1341 - MAPSS Final Paper (Part 2) (6/8) (COPY)</t>
  </si>
  <si>
    <t>1342 - MAPSS Final Paper (Part 2) (6/8) (COPY)</t>
  </si>
  <si>
    <t>1343 - MAPSS Final Paper (Part 2) (6/8) (COPY)</t>
  </si>
  <si>
    <t>1344 - MAPSS Gimbal Flight Test</t>
  </si>
  <si>
    <t>1345 - MAPSS Gimbal Flight Test (copy)</t>
  </si>
  <si>
    <t>1346 - MAPSS Gimbal Flight Test (copy)</t>
  </si>
  <si>
    <t>1347 - MAPSS Gimbal Flight Test (copy)</t>
  </si>
  <si>
    <t>1348 - MAPSS Gimbal vs Non-Gimbal Flight Test Quality Comparison (MTF)</t>
  </si>
  <si>
    <t>1349 - MAPSS Gimbal vs Non-Gimbal Flight Test Quality Comparison (MTF) (copy)</t>
  </si>
  <si>
    <t>135 – Unit Testing Background Training (copy)</t>
  </si>
  <si>
    <t>1350 - MAPSS Gimbal vs Non-Gimbal Flight Test Quality Comparison (MTF)  (copy)</t>
  </si>
  <si>
    <t>1351 - MAPSS Gimbal vs Non-Gimbal Flight Test Quality Comparison (MTF)  (copy)</t>
  </si>
  <si>
    <t>1394 – Flight Training Program – Fixed Wing (copy)</t>
  </si>
  <si>
    <t>1353 – Engineering Discovery Days Prep</t>
  </si>
  <si>
    <t>1354 – Perforce Visual Client (copy)</t>
  </si>
  <si>
    <t>1335 - MAPSS Gimbal Flight Test- Prototype 1 (copy)</t>
  </si>
  <si>
    <t>1336 - MAPSS Gimbal Flight Test- Prototype 1 (copy)</t>
  </si>
  <si>
    <t>1339 - MAPSS Vibrational Testing setup</t>
  </si>
  <si>
    <t>1355 – MAPSS Prototype 1 Documentation</t>
  </si>
  <si>
    <t>1356 – MAPSS SONY A5100 Documentation</t>
  </si>
  <si>
    <t>136 – Unit Testing Background Training (copy)</t>
  </si>
  <si>
    <t>1360 – Luke Rebuild</t>
  </si>
  <si>
    <t>1362 – Perforce Visual Client (copy)</t>
  </si>
  <si>
    <t>Nick Armstrong</t>
  </si>
  <si>
    <t>Nico Miguel</t>
  </si>
  <si>
    <t>1363 – Perforce Visual Client (copy)</t>
  </si>
  <si>
    <t>1364 - Indoor Flight Testing Location</t>
  </si>
  <si>
    <t xml:space="preserve">1365 - Cera build </t>
  </si>
  <si>
    <t>1357 – Modulation Transfer Function Research &amp; Documentation</t>
  </si>
  <si>
    <t>1358 – MAPSS Test Card Creation (Part 1)</t>
  </si>
  <si>
    <t>1359 – MAPSS MTF Poster Creation (Part 1)</t>
  </si>
  <si>
    <t>1452 – MAPSS Prototype 2 Design and Construction</t>
  </si>
  <si>
    <t>137 – Unit Testing Background Training (copy)</t>
  </si>
  <si>
    <t>1370 - Gimbal Trade Study and Integration for Visual Anchoring</t>
  </si>
  <si>
    <t>1371 - Adapter for new PC power supply for charging</t>
  </si>
  <si>
    <t>1372 - Pixhawk mounting for vibration dampening</t>
  </si>
  <si>
    <t>1373 – Flight Ops Administration (1702)</t>
  </si>
  <si>
    <t>1374 - JCATI To-Do</t>
  </si>
  <si>
    <t>1453 – MAPSS Prototype 2 Design and Construction (copy)</t>
  </si>
  <si>
    <t>1454 – MAPSS Prototype 2 Design and Construction (copy)</t>
  </si>
  <si>
    <t>1455 – MAPSS Prototype 2 Design and Construction (copy)</t>
  </si>
  <si>
    <t>1375 – JCATI LLNL Ground Test</t>
  </si>
  <si>
    <t>1376 – JCATI Poster</t>
  </si>
  <si>
    <t>1377 – JCATI SDR Integration &amp; Flight Test</t>
  </si>
  <si>
    <t>1378 – LiDAR Procurement</t>
  </si>
  <si>
    <t>1379 – Lab Component Inventory</t>
  </si>
  <si>
    <t>1380 – Clean Scissors</t>
  </si>
  <si>
    <t>1381 – Reorganize Lab’s Airspace</t>
  </si>
  <si>
    <t>1382 – Repair GROVER</t>
  </si>
  <si>
    <t xml:space="preserve">1383 – New Swarm Research Ground Vehicle </t>
  </si>
  <si>
    <t>1395 – Flight Training Program – Multi-Rotor (copy)</t>
  </si>
  <si>
    <t>Dylan Hoff</t>
  </si>
  <si>
    <t>1385 – Plimp Proposal</t>
  </si>
  <si>
    <t>1223 – Troubleshoot CERES</t>
  </si>
  <si>
    <t>1386 - Master's Thesis Presentation (Larson) (copy)</t>
  </si>
  <si>
    <t>1387 JCATI To-Do (Copy)</t>
  </si>
  <si>
    <t>1396 – Flight Training Program – Multi-Rotor (copy)</t>
  </si>
  <si>
    <t>Chung Choi</t>
  </si>
  <si>
    <t>1390 – STF Proposal Part 2</t>
  </si>
  <si>
    <t>1365 - Cera build (copy)</t>
  </si>
  <si>
    <t>Needs Flight test Saturday</t>
  </si>
  <si>
    <t>1391 – Perforce Visual Client (copy)</t>
  </si>
  <si>
    <t>Alex Banh</t>
  </si>
  <si>
    <t>1397 – Flight Training Program – Multi-Rotor (copy)</t>
  </si>
  <si>
    <t>1417 - Sprint 1712 Administration</t>
  </si>
  <si>
    <t>1486 – Publishing JCATI Data Online</t>
  </si>
  <si>
    <t>deadline before paper presentation</t>
  </si>
  <si>
    <t>1488 – Flight Training Program – Fixed Wing (copy)</t>
  </si>
  <si>
    <t>LiDAR</t>
  </si>
  <si>
    <t>1492 – Build MATLAB Script for Real-Time Modeling</t>
  </si>
  <si>
    <t>1493 – MATLAB for ArduCopter Battery Info</t>
  </si>
  <si>
    <t>1398 – VTOL/QuadPlane (copy)</t>
  </si>
  <si>
    <t>Kai Simpson</t>
  </si>
  <si>
    <t>1399 – VTOL/QuadPlane (copy)</t>
  </si>
  <si>
    <t>Cole Morgan</t>
  </si>
  <si>
    <t>1400 – VTOL/QuadPlane (copy)</t>
  </si>
  <si>
    <t>Zach Kirwan</t>
  </si>
  <si>
    <t>1401 – Create an AFSL Promo Video for the Website</t>
  </si>
  <si>
    <t>1402 – Create an AFSL Promo Video for the Website (copy)</t>
  </si>
  <si>
    <t>1403 – Create an AFSL Promo Video for the Website (copy)</t>
  </si>
  <si>
    <t>1404 – Student Technology Fee Proposal (copy) – LIDAR</t>
  </si>
  <si>
    <t>1405 – Aircraft Part Familiarization (copy)</t>
  </si>
  <si>
    <t>1406 - Sprint 1701 Administration</t>
  </si>
  <si>
    <t>1407 - Sprint 1702 Administration</t>
  </si>
  <si>
    <t>1408 - Sprint 1703 Administration</t>
  </si>
  <si>
    <t>1409 - Sprint 1704 Administration</t>
  </si>
  <si>
    <t>1410 - Sprint 1705 Administration</t>
  </si>
  <si>
    <t>1411 - Sprint 1706 Administration</t>
  </si>
  <si>
    <t>1412 - Sprint 1707 Administration</t>
  </si>
  <si>
    <t>1413 - Sprint 1708 Administration</t>
  </si>
  <si>
    <t>1414 - Sprint 1709 Administration</t>
  </si>
  <si>
    <t>1415 - Sprint 1710 Administration</t>
  </si>
  <si>
    <t>1416 - Sprint 1711 Administration</t>
  </si>
  <si>
    <t>1516 – Flight Training Program – Fixed Wing (copy)</t>
  </si>
  <si>
    <t>1418 – BVLOS Waiver</t>
  </si>
  <si>
    <t>1419 – Aircraft Lights for Altitude Waiver</t>
  </si>
  <si>
    <t>1420 - Perforce Visual Client (copy)</t>
  </si>
  <si>
    <t>Conor Reiland</t>
  </si>
  <si>
    <t>1421 - Research Mission Planner</t>
  </si>
  <si>
    <t>1422 – Flight Training Program – Multi-Rotor (part 1)</t>
  </si>
  <si>
    <t>1423 - RF Spectrum Analyzer Manual</t>
  </si>
  <si>
    <t>1424 - Perforce Visual Client (copy)</t>
  </si>
  <si>
    <t>1425 - Perforce Visual Client (copy)</t>
  </si>
  <si>
    <t>1426 - Perforce Visual Client (copy)</t>
  </si>
  <si>
    <t>1427 – Auto Takeoff</t>
  </si>
  <si>
    <t>1428 – Auto Landing</t>
  </si>
  <si>
    <t>1429 – DJI Phantom 3 Usage Study</t>
  </si>
  <si>
    <t>1430 – GCS Software Upgrades</t>
  </si>
  <si>
    <t>1431 – New Swarm Research Ground Vehicle (copy)</t>
  </si>
  <si>
    <t xml:space="preserve">1432 – New Swarm Research Ground Vehicle (copy) </t>
  </si>
  <si>
    <t xml:space="preserve">1433 – New Swarm Research Ground Vehicle (copy) </t>
  </si>
  <si>
    <t>1434 – Multi-Rotor Training Document</t>
  </si>
  <si>
    <t>1435 – Self-Contained FPV Research</t>
  </si>
  <si>
    <t>finished except for presentation</t>
  </si>
  <si>
    <t>1436 - MAPSS Vibration Sensor Acquisition and Testing</t>
  </si>
  <si>
    <t>1437 - MAPSS Shaker Table Testing (Part 1)</t>
  </si>
  <si>
    <t>1438 - MAPSS Gimbal Structural Component Research</t>
  </si>
  <si>
    <t>1439 - MAPSS FLIR VUE Plate Design</t>
  </si>
  <si>
    <t>1440 - MAPSS FLIR VUE Plate Manufacturing</t>
  </si>
  <si>
    <t>1441 – MAPSS Prototype 2 Reconstruction</t>
  </si>
  <si>
    <t>1442 – MAPSS Camera Payload Plate Final Design</t>
  </si>
  <si>
    <t>1443 – MAPSS FLIR VUE model reprint/reweigh</t>
  </si>
  <si>
    <t>1444 – MAPSS Flight Test Readiness</t>
  </si>
  <si>
    <t>1445 – MAPSS Carbon Fiber Supply</t>
  </si>
  <si>
    <t>1446 – MAPSS Electrical System Research</t>
  </si>
  <si>
    <t>1447 – MAPSS Prototype 3 Design</t>
  </si>
  <si>
    <t>1448 – MAPSS Prototype 3 Design</t>
  </si>
  <si>
    <t>1449 – MAPSS Prototype 3 Design</t>
  </si>
  <si>
    <t>1450 – MAPSS Prototype 3 Design</t>
  </si>
  <si>
    <t>1451 – MAPSS Camera Payload Plate Final Design (copy)</t>
  </si>
  <si>
    <t>1456 – Social Media Updates (copy) – APR ’17</t>
  </si>
  <si>
    <t>1457 – Flight Training Program – Multi-Rotor (copy)</t>
  </si>
  <si>
    <t>1458 – Flight Training Program – Fixed Wing (copy)</t>
  </si>
  <si>
    <t>1459 – Troubleshoot CERES (part 2)</t>
  </si>
  <si>
    <t>1460 – 3DR Solo Usage Study</t>
  </si>
  <si>
    <t>1461 - Master's Thesis Polishing (Larson) (copy)</t>
  </si>
  <si>
    <t>1462 - AIAA SciTech Conference Paper Draft Writing (copy)</t>
  </si>
  <si>
    <t>1463 – Perforce Visual Client (copy)</t>
  </si>
  <si>
    <t>Lanhao Wu</t>
  </si>
  <si>
    <t>1464 – Auto Takeoff (copy)</t>
  </si>
  <si>
    <t>1465 - MAPSS File Uploading</t>
  </si>
  <si>
    <t>1466 – MAPSS MTF Poster Creation (Part 2)</t>
  </si>
  <si>
    <t xml:space="preserve">1467 – MAPSS Prototype Iteration </t>
  </si>
  <si>
    <t xml:space="preserve">1468 – MAPSS Prototype Iteration </t>
  </si>
  <si>
    <t xml:space="preserve">1469 – MAPSS Prototype Iteration </t>
  </si>
  <si>
    <t xml:space="preserve">1470 – MAPSS Prototype Iteration </t>
  </si>
  <si>
    <t>1471 – MAPSS Manufacturability Trade Study</t>
  </si>
  <si>
    <t>1472 – MAPSS Manufacturability Trade Study (copy)</t>
  </si>
  <si>
    <t>1473 - Part 107 Test Preparation (copy)</t>
  </si>
  <si>
    <t>1474 - CONDOR Post-Mortem Analysis (copy)</t>
  </si>
  <si>
    <t>1475 – Aircraft Lights Preliminary Integration (Ben)</t>
  </si>
  <si>
    <t>finished installation waiting for flight test</t>
  </si>
  <si>
    <t>1476 – Request a Waiver for sUAS – BVLOS</t>
  </si>
  <si>
    <t>1477 – Request a Waiver for sUAS – Swarm</t>
  </si>
  <si>
    <t>wait for Swarm Team to devise official strategy</t>
  </si>
  <si>
    <t>1479 -- JCATI Pitch &amp; Symposium (copy)</t>
  </si>
  <si>
    <t>1480 -- JCATI Flight Test I</t>
  </si>
  <si>
    <t>1478 -- JCATI Pitch &amp; Symposium</t>
  </si>
  <si>
    <t xml:space="preserve">1481 -- JCATI Flight Test I </t>
  </si>
  <si>
    <t>1483 – AIAA SciTech Paper JCATI2016</t>
  </si>
  <si>
    <t>1484 – AIAA SciTech Paper JCATI2016 (copy)</t>
  </si>
  <si>
    <t>1485 – AIAA SciTech Paper JCATI2016 (copy)</t>
  </si>
  <si>
    <t>1551 – SAM To-Do Items</t>
  </si>
  <si>
    <t>1487 – Research New Pixhawks</t>
  </si>
  <si>
    <t>1552 – Argo Data Flash Logs</t>
  </si>
  <si>
    <t>Joshua Brockschmidt</t>
  </si>
  <si>
    <t>1489 – Perforce Visual Client (copy)</t>
  </si>
  <si>
    <t>1490 – Investigate INEXA</t>
  </si>
  <si>
    <t>1491 – Updating AIAA Conference Paper (Position 1)</t>
  </si>
  <si>
    <t>1553 – MFOC Maintenance Items</t>
  </si>
  <si>
    <t>1556 – UW C++ SDK Development</t>
  </si>
  <si>
    <t>1494 – Flight Ops Administration (1703)</t>
  </si>
  <si>
    <t>1495 – Donated Drone Investigation</t>
  </si>
  <si>
    <t>1496 -- JCATI 1703 Tasks</t>
  </si>
  <si>
    <t>1496 – JCATI 1703 Tasks</t>
  </si>
  <si>
    <t>1497 – DJI Phantom 3 MicaSense Mount</t>
  </si>
  <si>
    <t>1498 – Solder AA Battery Housing</t>
  </si>
  <si>
    <t>1499 – Turnigy 9X Buddy Box</t>
  </si>
  <si>
    <t>Matthew Lemelin</t>
  </si>
  <si>
    <t>1500 – Checklist Formatting</t>
  </si>
  <si>
    <t>1501 – Archiving UAS Articles</t>
  </si>
  <si>
    <t>1502 – GCS and Aircraft Software/Firmware Upgrades Part 2</t>
  </si>
  <si>
    <t>1503 – Perforce Visual Client (copy)</t>
  </si>
  <si>
    <t>Keegan McGrath</t>
  </si>
  <si>
    <t>1504 – Setup GPS Repeater</t>
  </si>
  <si>
    <t>1505 – SAM Rebuild (copy)</t>
  </si>
  <si>
    <t>1506 - Test Location Viewing</t>
  </si>
  <si>
    <t>1507 - Test Location Viewing (copy)</t>
  </si>
  <si>
    <t>1508 – Standardize Failsafes</t>
  </si>
  <si>
    <t>1509 – Headset Repair</t>
  </si>
  <si>
    <t>Matthew Lee</t>
  </si>
  <si>
    <t>1510 – Fix and Organize the Battery Box</t>
  </si>
  <si>
    <t>1511 – Luke Rebuild (copy)</t>
  </si>
  <si>
    <t>Tinnabhand Patana-anake</t>
  </si>
  <si>
    <t>1512 – Perforce Visual Client (copy)</t>
  </si>
  <si>
    <t>Tom Pflibsen</t>
  </si>
  <si>
    <t>1513 – Perforce Visual Client (copy)</t>
  </si>
  <si>
    <t>Ken Sekine</t>
  </si>
  <si>
    <t>1514 – Perforce Visual Client (copy)</t>
  </si>
  <si>
    <t>1515 – Perforce Visual Client (copy)</t>
  </si>
  <si>
    <t>Gavin Cai</t>
  </si>
  <si>
    <t>1557 – MFOC Maintenance Items (copy)</t>
  </si>
  <si>
    <t>1517 – Perforce Visual Client (copy)</t>
  </si>
  <si>
    <t>Richard Jiang</t>
  </si>
  <si>
    <t>1518 - Laptop Research &amp; Setup</t>
  </si>
  <si>
    <t>1519 - Laptop Research &amp; Setup(copy)</t>
  </si>
  <si>
    <t>1520 -- JCATI 1704 Flight Ops / Tasks</t>
  </si>
  <si>
    <t>1521 – MAPSS Flight Test 4-6-2017</t>
  </si>
  <si>
    <t>1522 – MAPSS Flight Test 4-6-2017 (copy)</t>
  </si>
  <si>
    <t>1523 – MAPSS Flight Test 4-6-2017 (copy)</t>
  </si>
  <si>
    <t>1524 – MAPSS Flight Test 4-6-2017 (copy)</t>
  </si>
  <si>
    <t>1525 – MAPSS Flight Test 4-22-2017</t>
  </si>
  <si>
    <t>1526 – MAPSS Flight Test 4-22-2017 (copy)</t>
  </si>
  <si>
    <t>1525 – MAPSS Flight Test 4-22-2017 (copy)</t>
  </si>
  <si>
    <t>1529 – MAPSS Flight Test Transportation</t>
  </si>
  <si>
    <t>1530 – MAPSS Flight Test Transportation (copy)</t>
  </si>
  <si>
    <t>1531 – MAPSS MTF Poster Creation (Part 2) (copy)</t>
  </si>
  <si>
    <t>1532 – MAPSS Sci-Tech Paper Updates (part 1)</t>
  </si>
  <si>
    <t>1533 – MAPSS Administration and Budget 1704</t>
  </si>
  <si>
    <t>1534 – MAPSS Manufacturing and Assembly 1704</t>
  </si>
  <si>
    <t>1535 – MAPSS Manufacturing and Assembly 1704 (copy)</t>
  </si>
  <si>
    <t>1536 – MAPSS Manufacturing and Assembly 1704 (copy)</t>
  </si>
  <si>
    <t>1537 – MAPSS Design 1704</t>
  </si>
  <si>
    <t>1538 – MAPSS Design 1704 (copy)</t>
  </si>
  <si>
    <t>1539 – MAPSS Design 1704 (copy)</t>
  </si>
  <si>
    <t>1540 – MAPSS Design 1704 (copy)</t>
  </si>
  <si>
    <t>1541 – Luke Rebuild (copy)</t>
  </si>
  <si>
    <t>1542 – Troubleshoot CERES (part 3)</t>
  </si>
  <si>
    <t>1543 – Troubleshoot CERES (part 3) (copy)</t>
  </si>
  <si>
    <t>1544 – Telemetry Radio Investigation</t>
  </si>
  <si>
    <t>1545 – MFOC Weight and Balance</t>
  </si>
  <si>
    <t>1546 – Flight Ops Administration (1704)</t>
  </si>
  <si>
    <t>1547 – Flight Ops Administration (1705)</t>
  </si>
  <si>
    <t>1548 - Cera flight manual</t>
  </si>
  <si>
    <t>1549 – Cera To-Do Items</t>
  </si>
  <si>
    <t>investigated loiter issues, did not resolve</t>
  </si>
  <si>
    <t>1550 – Anakin To-Do Items</t>
  </si>
  <si>
    <t>1586 – AFSL Website (Research) – Visual Anchoring</t>
  </si>
  <si>
    <t>1588 – AFSL Website (Research) – Quad Plane</t>
  </si>
  <si>
    <t>1589 – AFSL Website (Research) – Mapping</t>
  </si>
  <si>
    <t>1554 – Precision02 Hard Drive Cleanup</t>
  </si>
  <si>
    <t>1555 – Cera To-Do Items (copy)</t>
  </si>
  <si>
    <t>1635 – Flight Training Program – Fixed Wing (copy)</t>
  </si>
  <si>
    <t>1661 – Optimize Flight Test Videoing</t>
  </si>
  <si>
    <t>1558 – Anakin To-Do Items (copy)</t>
  </si>
  <si>
    <t>1559 – SAM To-Do Items (copy)</t>
  </si>
  <si>
    <t>Mapping(New)</t>
  </si>
  <si>
    <t>1560 – Literature Review for the 3D Rendering Mapping Project</t>
  </si>
  <si>
    <t>1561 – Target Environment Rendering with Unity Engine</t>
  </si>
  <si>
    <t>1562 – Target Environment Rendering with Unity Engine(copy)</t>
  </si>
  <si>
    <t>1563 - Build and Simulate ArduPlane 3.7.1</t>
  </si>
  <si>
    <t>1564 - Implement Orbit Controllers in ArduPlane 3.7.1</t>
  </si>
  <si>
    <t>1565 – Perforce Visual Client (copy)</t>
  </si>
  <si>
    <t>1566 – Perforce Visual Client (copy)</t>
  </si>
  <si>
    <t>Bryson Bruno</t>
  </si>
  <si>
    <t>1567 – Perforce Visual Client (copy)</t>
  </si>
  <si>
    <t>Mircea Cozmei</t>
  </si>
  <si>
    <t>1568 – Perforce Visual Client (copy)</t>
  </si>
  <si>
    <t>1569 – Troubleshoot CERES (part 3) (copy)</t>
  </si>
  <si>
    <t>1570 - CONDOR first flight prep and flight test</t>
  </si>
  <si>
    <t>1571 - Update CONDOR AFM and Maintenance Manual</t>
  </si>
  <si>
    <t>1572 – Perforce Visual Client (copy)</t>
  </si>
  <si>
    <t>David Kim</t>
  </si>
  <si>
    <t>1573 – Telemetry Radio Testing</t>
  </si>
  <si>
    <t>1574 – Perforce Visual Client (copy)</t>
  </si>
  <si>
    <t>1575 – Perforce Visual Client (copy)</t>
  </si>
  <si>
    <t>Forrest Malcolm</t>
  </si>
  <si>
    <t>1576 – Perforce Visual Client (copy)</t>
  </si>
  <si>
    <t>Rick Huang</t>
  </si>
  <si>
    <t>1577 - Add Visual Anchoring  video capability to Leia and test</t>
  </si>
  <si>
    <t>1578 - Validate UW Mode 2 on Leia</t>
  </si>
  <si>
    <t>1579 - Validate Vision System on Leia</t>
  </si>
  <si>
    <t xml:space="preserve">Visual Anchoring </t>
  </si>
  <si>
    <t>1580 - Validate UW Mode 3 on Leia</t>
  </si>
  <si>
    <t>1581 - Implement Orbit Controllers in ArduPlane 3.7.1 (copy)</t>
  </si>
  <si>
    <t>1582 – Request a Waiver for sUAS – BVLOS (Part 2)</t>
  </si>
  <si>
    <t>1583 – Social Media Updates (copy) – MAY ’17</t>
  </si>
  <si>
    <t>1584 – Social Media Updates (copy) – JUN ’17</t>
  </si>
  <si>
    <t>1585 – AFSL Website (Research) – JCATI 2016</t>
  </si>
  <si>
    <t>1678 - Visual Anchoring Journal Article</t>
  </si>
  <si>
    <t>1587 – AFSL Website (Research) – MAPPS</t>
  </si>
  <si>
    <t>Swarm</t>
  </si>
  <si>
    <t>1681 – Control pixhawk via basic python script using SITL</t>
  </si>
  <si>
    <t>1686 – Control pixhawk via basic python script using SITL (copy)</t>
  </si>
  <si>
    <t>1590 – MAPSS Final Paper (Part 1)</t>
  </si>
  <si>
    <t>1591 – MAPSS Final Paper (Part 1) (copy)</t>
  </si>
  <si>
    <t>1592 – MAPSS Final Paper (Part 1) (copy)</t>
  </si>
  <si>
    <t>1593 – MAPSS Final Paper (Part 1) (copy)</t>
  </si>
  <si>
    <t>1594 – MAPSS MicaSense Poster Printing for Demo. Flight PR</t>
  </si>
  <si>
    <t>1595 – MAPSS Flight Test 17_5_06</t>
  </si>
  <si>
    <t>1596 – MAPSS Flight Test 17_5_06 (copy)</t>
  </si>
  <si>
    <t>1597 – MAPSS Flight Test 17_5_06 (copy)</t>
  </si>
  <si>
    <t>1598 – MAPSS Flight Test 17_5_06 (copy)</t>
  </si>
  <si>
    <t>1599 – MAPSS Flight Test 17_5_25</t>
  </si>
  <si>
    <t>1600 – MAPSS Flight Test 17_5_25 (copy)</t>
  </si>
  <si>
    <t>1601 – MAPSS Flight Test 17_5_25 (copy)</t>
  </si>
  <si>
    <t>1602 – MAPSS Flight Test 17_5_25 (copy)</t>
  </si>
  <si>
    <t>1603 – MAPSS Flight Test Analysis</t>
  </si>
  <si>
    <t>1604 – MAPSS Electrical System Wiring</t>
  </si>
  <si>
    <t>1605 – MAPSS Trade Studies Document and Bill of Materials</t>
  </si>
  <si>
    <t>1606 – MAPSS Technical Drawing</t>
  </si>
  <si>
    <t>1607 – MAPSS Administration and Budget Role Sprint 1705</t>
  </si>
  <si>
    <t>1608 – MAPSS Technical Drawing</t>
  </si>
  <si>
    <t>1609 – 3D Printing Instruction</t>
  </si>
  <si>
    <t>1610 – AIAA Videos for Presentation</t>
  </si>
  <si>
    <t>1611 – 3D Printing Course (Position 1)</t>
  </si>
  <si>
    <t>1612 – New Mapping Project Preliminary Development</t>
  </si>
  <si>
    <t>Describes work done in April</t>
  </si>
  <si>
    <t>1613 – New Mapping Project AIAA Paper Abstract Composition and Project Management(Part 1)</t>
  </si>
  <si>
    <t>1614 - Grover Repairs</t>
  </si>
  <si>
    <t>1615 - Swarm Control Research and Ideations</t>
  </si>
  <si>
    <t>General AFSL lLab</t>
  </si>
  <si>
    <t>1616 - Mac Perforce guide using cask brewmaster</t>
  </si>
  <si>
    <t>1617 - Grover Flight Plan</t>
  </si>
  <si>
    <t>1618 - CERES Maintenance and Test Cards</t>
  </si>
  <si>
    <t>1619 – New Mapping Project AIAA Paper Abstract Composition and Project Management(Part 2)</t>
  </si>
  <si>
    <t>1620 –  Machine Learning Project Conceptual Development</t>
  </si>
  <si>
    <t>Describes work done in March</t>
  </si>
  <si>
    <t>1621 – Canada Operations Research</t>
  </si>
  <si>
    <t>Eric Wang</t>
  </si>
  <si>
    <t>1622 – Firmware Upgrade Across Fleet</t>
  </si>
  <si>
    <t>1623 – DSLR Focus Problem Investigation</t>
  </si>
  <si>
    <t>1624 – Update Mission Planner on Lab Computers</t>
  </si>
  <si>
    <t>1.3.49</t>
  </si>
  <si>
    <t>1625 – Standardize Parameters Across Fixed Wing Fleet</t>
  </si>
  <si>
    <t>1626 – Flight Ops Administration (1706)</t>
  </si>
  <si>
    <t>1627 – Flight Ops Administration (1707)</t>
  </si>
  <si>
    <t>1628 – Pixhawk 2 Testing</t>
  </si>
  <si>
    <t>1629 – Investigate Irrecoverable 45˚ Descents &amp; Crashes</t>
  </si>
  <si>
    <t>1630 – Battery Soldering</t>
  </si>
  <si>
    <t>1631 – Perforce Visual Client (copy)</t>
  </si>
  <si>
    <t>1632 – Public Relations Prep</t>
  </si>
  <si>
    <t>1633 – Clean Air Vent</t>
  </si>
  <si>
    <t>1634 - Pix4D Familiarization</t>
  </si>
  <si>
    <t>1708 – Plum Airworthiness</t>
  </si>
  <si>
    <t>1636 – New Swarm Research Ground Vehicle (copy)</t>
  </si>
  <si>
    <t>1637 – Repair GROVER (copy)</t>
  </si>
  <si>
    <t>1638 – Luke Rebuild (copy)</t>
  </si>
  <si>
    <t>1639 – Flight Training Program – Fixed Wing (copy)</t>
  </si>
  <si>
    <t>1640 – Flight Training Program – Multi-Rotor (copy)</t>
  </si>
  <si>
    <t>1641 – Part 107 Test Preparation (copy)</t>
  </si>
  <si>
    <t>1642 - Grover Repairs 2</t>
  </si>
  <si>
    <t xml:space="preserve">1643 – New Swarm Research Ground Vehicle (copy) </t>
  </si>
  <si>
    <t>1644 - Grover Repairs 2 (Copy)</t>
  </si>
  <si>
    <t>1645 – Luke Rebuild (copy)</t>
  </si>
  <si>
    <t>1646 – Luke Rebuild (copy)</t>
  </si>
  <si>
    <t>1647 – Luke Rebuild (copy)</t>
  </si>
  <si>
    <t>1648 – Firmware Upgrade Across Fleet (Copy)</t>
  </si>
  <si>
    <t>1649 – Firmware Upgrade Across Fleet (Copy)</t>
  </si>
  <si>
    <t>1650 – Perforce Visual Client (copy)</t>
  </si>
  <si>
    <t>Alex Lange</t>
  </si>
  <si>
    <t>1651 - Argo battery monitor</t>
  </si>
  <si>
    <t>1652 - CERA fixes</t>
  </si>
  <si>
    <t>1653 - INEXA Flight test</t>
  </si>
  <si>
    <t>1654 – Flight Operations Data Archival and MATLAB License Update</t>
  </si>
  <si>
    <t xml:space="preserve">1655 – Learning Flight Operations Data Archival </t>
  </si>
  <si>
    <t>1656 – Leia Rebuild</t>
  </si>
  <si>
    <t>1657 – Leia Rebuild (copy)</t>
  </si>
  <si>
    <t>JCATI 2017</t>
  </si>
  <si>
    <t>1658 – Dust Off TRAPIS Software</t>
  </si>
  <si>
    <t>1659 – Dust Off TRAPIS Hardware</t>
  </si>
  <si>
    <t>1660 – Setup FPV on Multirotor</t>
  </si>
  <si>
    <t>1709 – Excelsior Airworthiness</t>
  </si>
  <si>
    <t>Grant Bringham</t>
  </si>
  <si>
    <t>1662 – Set Up Simulator</t>
  </si>
  <si>
    <t>1663 - QGIS Familiarization</t>
  </si>
  <si>
    <t>1665 – CASE Set-up and Waypoints test</t>
  </si>
  <si>
    <t>1666 – CASE Set-up and Waypoints test</t>
  </si>
  <si>
    <t>1667 – CASE Set-up and Waypoints test</t>
  </si>
  <si>
    <t>1668 – CASE Set-up and Waypoints test</t>
  </si>
  <si>
    <t>1669 – Social Media Updates (copy) – JUL ’17</t>
  </si>
  <si>
    <t>1670 – AFSL Website Updates (People Section) (copy)</t>
  </si>
  <si>
    <t>1671 – VTOL/QuadPlane (copy)</t>
  </si>
  <si>
    <t>Emilynn Roehrich</t>
  </si>
  <si>
    <t>1672 – VTOL/QuadPlane (copy)</t>
  </si>
  <si>
    <t>Areesa Trevino</t>
  </si>
  <si>
    <t>1673 – Matlab Analysis of DSMs (copy)</t>
  </si>
  <si>
    <t>1674 – Leia Rebuild (copy)</t>
  </si>
  <si>
    <t>1675 – Perforce Visual Client (copy)</t>
  </si>
  <si>
    <t>Ravi Patel</t>
  </si>
  <si>
    <t>1676 – JCATI2016 Timestamp Analysis for Database</t>
  </si>
  <si>
    <t>1677 – Leia Rebuild (copy)</t>
  </si>
  <si>
    <t>1715 – Social Media Updates (copy) – SEP ‘17</t>
  </si>
  <si>
    <t>need publicize some of the air worthy videos and fill out column G (Airworthy)</t>
  </si>
  <si>
    <t>1679 – Leia Rebuild (copy)</t>
  </si>
  <si>
    <t>1682 – Leia Rebuild (copy)</t>
  </si>
  <si>
    <t>1680 - Familarize with Raspberry Pi and Pixhawk</t>
  </si>
  <si>
    <t>1683 - Familarize with Raspberry Pi and Pixhawk (copy)</t>
  </si>
  <si>
    <t>1684 - Familarize with Raspberry Pi and Pixhawk (copy)</t>
  </si>
  <si>
    <t>1685 - Familarize with Raspberry Pi and Pixhawk (copy)</t>
  </si>
  <si>
    <t>TRAPIS2</t>
  </si>
  <si>
    <t>1724 – TRAPIS to Mission Planner Interface</t>
  </si>
  <si>
    <t>1724 – Unit Testing for UWSDK</t>
  </si>
  <si>
    <t>1687 – Control pixhawk via basic python script using SITL (copy)</t>
  </si>
  <si>
    <t>1688 – Control pixhawk via basic python script using SITL (copy)</t>
  </si>
  <si>
    <t>1689 - Sorting equipments from Leia, Luke, Case, Tars, and Grover</t>
  </si>
  <si>
    <t>1690 - Sorting equipments from Leia, Luke, Case, Tars, and Grover (copy)</t>
  </si>
  <si>
    <t>Andrew Redd</t>
  </si>
  <si>
    <t>1691 – Anakin Upgrades</t>
  </si>
  <si>
    <t>1692 – Sort RC Parts Medium</t>
  </si>
  <si>
    <t>General AFSL</t>
  </si>
  <si>
    <t>1693 - Matlab Script for Reference Propeller Data</t>
  </si>
  <si>
    <t>1694 - Mission Planner Control Panel</t>
  </si>
  <si>
    <t>1695 – CASE Set-up and Waypoints test (copy)</t>
  </si>
  <si>
    <t>1696 – Eachine TX03 FPV Camera Setup</t>
  </si>
  <si>
    <t>1697 - Implement Orbit Controllers in ArduPlane 3.8.0</t>
  </si>
  <si>
    <t xml:space="preserve">1698 – Carnation Flight Test </t>
  </si>
  <si>
    <t>1699 – Telemetry Radio Pairing</t>
  </si>
  <si>
    <t>1700 – Aircraft Firmware Upgrades</t>
  </si>
  <si>
    <t>AMFAV</t>
  </si>
  <si>
    <t>1701 – Carnation Flight Test AMFAV July</t>
  </si>
  <si>
    <t>1702 – AMFAV Commissioned Project Development July</t>
  </si>
  <si>
    <t>1702 – AIAA SciTech Mapping Paper Composition July</t>
  </si>
  <si>
    <t>1703 – Creating CASE Wheels</t>
  </si>
  <si>
    <t>1704 – LiDAR Procurement (copy)</t>
  </si>
  <si>
    <t>1705 – LiDAR Equipment Box Procurement</t>
  </si>
  <si>
    <t>1706 – Social Media Updates (copy) – AUG ‘17</t>
  </si>
  <si>
    <t>1707 – LiDAR Unboxing and Integration</t>
  </si>
  <si>
    <t>1724 - Unit Testing for UWSK</t>
  </si>
  <si>
    <t>Travis Clement</t>
  </si>
  <si>
    <t>1728 – Mission Planner Customization for TRAPIS2 – Receive from TRAPIS</t>
  </si>
  <si>
    <t>1710 – Learning Python Basics</t>
  </si>
  <si>
    <t>1711 – MissionPlanner Simulation Setup</t>
  </si>
  <si>
    <t>1712 – AIAA SciTech Mapping Paper Composition July</t>
  </si>
  <si>
    <t>1713 – AMFAV Commissioned Project Development July</t>
  </si>
  <si>
    <t>1714 – Rendering Research</t>
  </si>
  <si>
    <t>1729 – Mission Planner Customization for TRAPIS2 – Send to UAV</t>
  </si>
  <si>
    <t>rescope this story pending Tintin and Jacob's demo</t>
  </si>
  <si>
    <t>1716 – LiDAR Documentation</t>
  </si>
  <si>
    <t>1717 – VeloView Software Research</t>
  </si>
  <si>
    <t>1718 – FugroViewer Software Research</t>
  </si>
  <si>
    <t>1719 – Dummy Payload Testing</t>
  </si>
  <si>
    <t>Jason Yarrow</t>
  </si>
  <si>
    <t>1720 – LiDAR Flight System Mount Research (Position 1)</t>
  </si>
  <si>
    <t>1721 – Plum Airworthiness (copy)</t>
  </si>
  <si>
    <t>1722 – Visual Studio 2017 Compatibility</t>
  </si>
  <si>
    <t>1723 – Unit Background Testing (copy)</t>
  </si>
  <si>
    <t>Jacob Longhurst</t>
  </si>
  <si>
    <t>1730 – ArduPlane Customization for TRAPIS2 – WA_SMP</t>
  </si>
  <si>
    <t>1731 – ArduPlane Customization for TRAPIS2 – Receive from GCS</t>
  </si>
  <si>
    <t>1725 – ANPC LAMS Simulator Familiarization</t>
  </si>
  <si>
    <t>not a super high priority</t>
  </si>
  <si>
    <t>1726 – TRAPIS Simulator Familiarization</t>
  </si>
  <si>
    <t>1727 – TRAPIS Flight Test Scenario Design</t>
  </si>
  <si>
    <t>1738 – Cockpit Voice Recorder</t>
  </si>
  <si>
    <t>finished</t>
  </si>
  <si>
    <t>add documentation onto manual</t>
  </si>
  <si>
    <t>1739 – ArduPlane Development Workflow</t>
  </si>
  <si>
    <t>1740 – Finwing Sabre Build (Peach)</t>
  </si>
  <si>
    <t>1741 – TRAPIS Payload Familiarization</t>
  </si>
  <si>
    <t>1732 – Upgrade Flight Logs</t>
  </si>
  <si>
    <t>1733 – Make Lab Stations Functional</t>
  </si>
  <si>
    <t>1734 – Mobius Timestamp</t>
  </si>
  <si>
    <t>1735 – Organize Lab</t>
  </si>
  <si>
    <t>Jaspreet Sidhu</t>
  </si>
  <si>
    <t>1736 – Checklist Updates</t>
  </si>
  <si>
    <t>1737 – Purchase Chairs</t>
  </si>
  <si>
    <t>1744 – Finish FUNRA</t>
  </si>
  <si>
    <t>1753 – TRAPIS2 Preliminary Flight Test Using ADS-B Output</t>
  </si>
  <si>
    <t>1780 – Flight Training Program – Fixed Wing (copy)</t>
  </si>
  <si>
    <t>1782 – Finwing Sabre Build (Peach) (copy)</t>
  </si>
  <si>
    <t>1742 – ANPC LAMS Simulator Familiarization (copy)</t>
  </si>
  <si>
    <t>not super high priority</t>
  </si>
  <si>
    <t>1743 – SDR Familiarization</t>
  </si>
  <si>
    <t>1783 – Finwing Sabre Build (Peach) (copy)</t>
  </si>
  <si>
    <t>1745 – Install FPV DVR in MFOC</t>
  </si>
  <si>
    <t>1746 – Address Aircraft Construction &amp; Maintenance Logs</t>
  </si>
  <si>
    <t>Deepanshu Gupta</t>
  </si>
  <si>
    <t>1747 – TRAPIS to Mission Planner Interface  (copy)</t>
  </si>
  <si>
    <t>1748 – TRAPIS2 Strategic Planning</t>
  </si>
  <si>
    <t>1749 – Investigate Plum’s Auto Takeoff</t>
  </si>
  <si>
    <t>1750 – Test Data Transfer Cables</t>
  </si>
  <si>
    <t>1751 – Ground Penetrating Radar</t>
  </si>
  <si>
    <t>1752 – TRAPIS Position Estimate Selection Control</t>
  </si>
  <si>
    <t>1787 – Perforce Visual Client (copy)</t>
  </si>
  <si>
    <t>Firn Tieanklin</t>
  </si>
  <si>
    <t>1754 – Organize Lab (copy)</t>
  </si>
  <si>
    <t>1755 – Organize Lab (copy)</t>
  </si>
  <si>
    <t>1756 – Organize Tapes and Glues Box</t>
  </si>
  <si>
    <t>1757 – Organize Raw Wires</t>
  </si>
  <si>
    <t>1758 – Organize Strings on the Ceiling</t>
  </si>
  <si>
    <t>1759 – Luke Rebuild (copy)</t>
  </si>
  <si>
    <t>1760 – Flight Ops Administration (1708)</t>
  </si>
  <si>
    <t>1761 – Flight Ops Administration (1709)</t>
  </si>
  <si>
    <t>1762 – Flight Ops Administration (1710)</t>
  </si>
  <si>
    <t>1763 – EFB for ADS-B in Traffic</t>
  </si>
  <si>
    <t>1764 - Perforce Visual Client (copy)</t>
  </si>
  <si>
    <t>1765 - LiDAR Flight System Mount Research (Position 2)</t>
  </si>
  <si>
    <t>1766 – Fix 2 Cell Battery</t>
  </si>
  <si>
    <t>1767 – Assess Status of Pixhawk</t>
  </si>
  <si>
    <t>1768 – Reprint Leia Cover</t>
  </si>
  <si>
    <t>1769 – Reprint Leia Cover (copy)</t>
  </si>
  <si>
    <t>1770 – Perforce Visual Client (copy)</t>
  </si>
  <si>
    <t>1771 – Perforce Visual Client (copy)</t>
  </si>
  <si>
    <t>1772 – Perforce Visual Client (copy)</t>
  </si>
  <si>
    <t>1773 – Perforce Visual Client (copy)</t>
  </si>
  <si>
    <t>Griffin Klett</t>
  </si>
  <si>
    <t>1774 – Perforce Visual Client (copy)</t>
  </si>
  <si>
    <t>1775 – Standardize Parameters Across Fixed Wing Fleet (copy)</t>
  </si>
  <si>
    <t>1776 – Standardize Parameters Across Fixed Wing Fleet (copy)</t>
  </si>
  <si>
    <t>1777 – Aircraft Firmware Upgrades (copy)</t>
  </si>
  <si>
    <t>1778 – Aircraft Firmware Upgrades (copy)</t>
  </si>
  <si>
    <t>1779 – Visual Anchoring Conference Paper (copy)</t>
  </si>
  <si>
    <t>1790 – Perforce Visual Client (copy)</t>
  </si>
  <si>
    <t>1781 – Perforce Visual Client (copy)</t>
  </si>
  <si>
    <t xml:space="preserve">Sid Raman </t>
  </si>
  <si>
    <t>1796 – Address Aircraft Construction &amp; Maintenance Logs (copy)</t>
  </si>
  <si>
    <t>1800 – Change Excelsior Transmitter</t>
  </si>
  <si>
    <t>1784 – Finwing Sabre Builds (copy)</t>
  </si>
  <si>
    <t>1785 – Perforce Visual Client (copy)</t>
  </si>
  <si>
    <t>1786 – Perforce Visual Client (copy)</t>
  </si>
  <si>
    <t>Tushar Lakhanpal</t>
  </si>
  <si>
    <t>1801 – Mission Planner Familiarization (Copy)</t>
  </si>
  <si>
    <t>1788 – Perforce Visual Client (copy)</t>
  </si>
  <si>
    <t>1789 – Perforce Visual Client (copy)</t>
  </si>
  <si>
    <t>1802 – Aircraft Part Familiarization (Copy)</t>
  </si>
  <si>
    <t>1791 – TRAPIS Simulator Familiarization (Copy)</t>
  </si>
  <si>
    <t>1792 – TRAPIS Simulator Familiarization (Copy)</t>
  </si>
  <si>
    <t>1793 – Make Lab Stations Functional (copy)</t>
  </si>
  <si>
    <t>1794 – Organize Lab (copy)</t>
  </si>
  <si>
    <t>1795 – Organize Strings on the Ceiling (copy)</t>
  </si>
  <si>
    <t>1803 – COA Renewal</t>
  </si>
  <si>
    <t>1797 – Drill Propeller</t>
  </si>
  <si>
    <t>1798 – Emergency (Auto) Landing Preparation</t>
  </si>
  <si>
    <t>1799 – Troubleshoot Transmitter A</t>
  </si>
  <si>
    <t>1804 – TRAPIS Payload Familiarization (copy)</t>
  </si>
  <si>
    <t>1811 – Standardize Aircraft Battery Mounting</t>
  </si>
  <si>
    <t>1813 – AA101/198 Promo Video</t>
  </si>
  <si>
    <t>1822 – GPS-Denied Literature Review</t>
  </si>
  <si>
    <t>1823 – Surplus Extra Computers</t>
  </si>
  <si>
    <t>1805 – Organize Strings on the Ceiling (copy)</t>
  </si>
  <si>
    <t>1806 – Organize Strings on the Ceiling (copy)</t>
  </si>
  <si>
    <t>Quad Plane</t>
  </si>
  <si>
    <t>1807- Finish FUNRA Step 1</t>
  </si>
  <si>
    <t>1808- Finish FUNRA Step 2</t>
  </si>
  <si>
    <t>1809- Finish FUNRA Step 3</t>
  </si>
  <si>
    <t>1810 – Investigate RTL Settings</t>
  </si>
  <si>
    <t>1824 – Social Media Updates (copy) – AUT ‘17</t>
  </si>
  <si>
    <t>1812 – Investigate Dallesport Wind History</t>
  </si>
  <si>
    <t>1825 – Supervise Social Media Updates</t>
  </si>
  <si>
    <t>1814 – New Mapping AIAA SciTech Mapping Paper Composition October</t>
  </si>
  <si>
    <t>1815 – New Mapping Project Software Developemnt</t>
  </si>
  <si>
    <t>1816 – New Mapping AIAA SciTech Mapping Paper Composition October</t>
  </si>
  <si>
    <t>1817 – Perforce Visual Client (copy)</t>
  </si>
  <si>
    <t>Varith Hong</t>
  </si>
  <si>
    <t>1818 – JCATI2016 SciTech Conference Paper</t>
  </si>
  <si>
    <t>1819 – JCATI2016 SciTech Conference Paper (copy)</t>
  </si>
  <si>
    <t>1820 – JCATI2016 SciTech Conference Paper (copy)</t>
  </si>
  <si>
    <t>1821 – Headset Repair</t>
  </si>
  <si>
    <t>1829 – Arduplane Development Workflow (copy)</t>
  </si>
  <si>
    <t>1830 – Mission Planner Familiarization (copy)</t>
  </si>
  <si>
    <t>Vivian Hua</t>
  </si>
  <si>
    <t>1831 – Leia Maintenance</t>
  </si>
  <si>
    <t>1826 – Perforce Visual Client (copy)</t>
  </si>
  <si>
    <t>1827 – Perforce Visual Client (copy)</t>
  </si>
  <si>
    <t>Blake Fletcher</t>
  </si>
  <si>
    <t>1828 – ArduPlane Development Workflow (copy)</t>
  </si>
  <si>
    <t>Sheershak Agarwal</t>
  </si>
  <si>
    <t>1838 – Raspberry Pi Integration</t>
  </si>
  <si>
    <t>1839 – Raspberry Pi Integration (copy)</t>
  </si>
  <si>
    <t>1832 – Luke Maintenance</t>
  </si>
  <si>
    <t>1833 – Perforce Visual Client (copy)</t>
  </si>
  <si>
    <t>Orion Black-Brown</t>
  </si>
  <si>
    <t>1834 – VeloView Software Research (copy)</t>
  </si>
  <si>
    <t>1835 – VeloView Software Research (copy)</t>
  </si>
  <si>
    <t>Mike Kurnia</t>
  </si>
  <si>
    <t>1836 – Dummy Payload Testing (copy)</t>
  </si>
  <si>
    <t>1837 – Dummy Payload Testing (copy)</t>
  </si>
  <si>
    <t>1840 – Raspberry Pi Integration (copy)</t>
  </si>
  <si>
    <t xml:space="preserve">add documentation onto manual(final test with circuit and clock) </t>
  </si>
  <si>
    <t>1842 – Continuous Waypoint Mapping</t>
  </si>
  <si>
    <t>1844 – Infrared Testing</t>
  </si>
  <si>
    <t>1841 – LiDAR to Li-Po Power Supply</t>
  </si>
  <si>
    <t>1845 – Request a Waiver for sUAS – BVLOS (Part 3)</t>
  </si>
  <si>
    <t>1843 – Minimize Data Error</t>
  </si>
  <si>
    <t>1846 – Request a Waiver for sUAS – BVLOS (Part 3) (copy)</t>
  </si>
  <si>
    <t>1847 – Request a Waiver for sUAS – Night</t>
  </si>
  <si>
    <t>1848 – Request a Waiver for sUAS – Night (copy)</t>
  </si>
  <si>
    <t>1849 – Stand-Alone GPS Integration</t>
  </si>
  <si>
    <t>1850 – LiDAR Flight Test Scenario Design</t>
  </si>
  <si>
    <t>1851 – Standardize LiDAR Parameters</t>
  </si>
  <si>
    <t>1854 - Design and Test Vision System</t>
  </si>
  <si>
    <t>1856 – ArduPilot Sofware Development Setup</t>
  </si>
  <si>
    <t>1852 – Flight Ops Administration (1711)</t>
  </si>
  <si>
    <t>1853 – Flight Ops Administration (1712)</t>
  </si>
  <si>
    <t>1857 – ArduPilot Sofware Development Setup (copy)</t>
  </si>
  <si>
    <t>Mason Guiste</t>
  </si>
  <si>
    <t>1855 – Perforce Visual Client (copy)</t>
  </si>
  <si>
    <t>1861 – Mapping SciTech Presentation</t>
  </si>
  <si>
    <t>1864 – Generate custom Mavlink message</t>
  </si>
  <si>
    <t>1858 – Perforce Visual Client (copy)</t>
  </si>
  <si>
    <t>1859 – Finish Mapping SciTech Paper (November)</t>
  </si>
  <si>
    <t>1860 – Mapping SciTech Pesentation Slides</t>
  </si>
  <si>
    <t>1870 – Control pixhawk via basic python script using SITL</t>
  </si>
  <si>
    <t>1863 – Update lab computers to Windows 10</t>
  </si>
  <si>
    <t>1862 – Send Mavlink message with Python Dronekit Library</t>
  </si>
  <si>
    <t>1871-- Multirotor Training Administration</t>
  </si>
  <si>
    <t>1865 – User Interface for connecting Mavproxy to Pixhawk</t>
  </si>
  <si>
    <t>1866 – Unit Background Testing (copy)</t>
  </si>
  <si>
    <t>1873 – Perforce Visual Client (copy)</t>
  </si>
  <si>
    <t>1867 – Unit Testing Background Training (copy)</t>
  </si>
  <si>
    <t>1868 – Build Wing Rack for AFSL Lab</t>
  </si>
  <si>
    <t>1869 – Plum Wiring Replaced</t>
  </si>
  <si>
    <t>1879 – Document Dummy Payload</t>
  </si>
  <si>
    <t>confirm documentation with Hannah/Karine</t>
  </si>
  <si>
    <t>1880 – Request a Waiver for sUAS – Night (copy)</t>
  </si>
  <si>
    <t>Gabriella Sciuchetti</t>
  </si>
  <si>
    <t xml:space="preserve">1872-- JCATI 2016 AIAA Conference Presentation </t>
  </si>
  <si>
    <t>1881 – TRAPIS Software Quality Assurance (SQA) Testing</t>
  </si>
  <si>
    <t>1874 – Perforce Visual Client (copy)</t>
  </si>
  <si>
    <t>Tao Jin</t>
  </si>
  <si>
    <t>1875 – Perforce Visual Client (copy)</t>
  </si>
  <si>
    <t>Yao Dou</t>
  </si>
  <si>
    <t>1876 – VeloView Software Research (copy)</t>
  </si>
  <si>
    <t>1877 – Test LiDAR to Li-Po Power Supply</t>
  </si>
  <si>
    <t>1878 – Minimize Data Error (copy)</t>
  </si>
  <si>
    <t>1882 – ANPC Remote LAMS Connection Testing</t>
  </si>
  <si>
    <t>1883 – Lab Safety</t>
  </si>
  <si>
    <t>1884 – YouTube Tutorials</t>
  </si>
  <si>
    <t>1885 – AFSL Web Server Setup</t>
  </si>
  <si>
    <t>1886 – ArduPilotAFSL.sln Completion</t>
  </si>
  <si>
    <t>1886 – ArduPilotAFSL.sln Completion (copy)</t>
  </si>
  <si>
    <t>1887 – MAVProxy Testing</t>
  </si>
  <si>
    <t>1888 – Heinemann Book</t>
  </si>
  <si>
    <t>1889 – Research and Develop FUNRA Safety Procedures</t>
  </si>
  <si>
    <t>1890 – Research and Develop FUNRA Safety Procedures (copy)</t>
  </si>
  <si>
    <t>1891 – HiL Airworthiness</t>
  </si>
  <si>
    <t>HIPPO</t>
  </si>
  <si>
    <t>1892 – Perforce Visual Client (copy)</t>
  </si>
  <si>
    <t>Alex Bernard</t>
  </si>
  <si>
    <t>1893 – Perforce Visual Client (copy)</t>
  </si>
  <si>
    <t>Christopher Lynch</t>
  </si>
  <si>
    <t>1894 – Perforce Visual Client (copy)</t>
  </si>
  <si>
    <t>1895 – Perforce Visual Client (copy)</t>
  </si>
  <si>
    <t>Samden Sherpa</t>
  </si>
  <si>
    <t>TEMPEST</t>
  </si>
  <si>
    <t>1896 – Perforce Visual Client (copy)</t>
  </si>
  <si>
    <t>Zachary Rotter</t>
  </si>
  <si>
    <t>1897 – Perforce Visual Client (copy)</t>
  </si>
  <si>
    <t>Laura Smit</t>
  </si>
  <si>
    <t>1898 – Perforce Visual Client (copy)</t>
  </si>
  <si>
    <t>Kirby Taylor</t>
  </si>
  <si>
    <t>1899 – Perforce Visual Client (copy)</t>
  </si>
  <si>
    <t>Bohao Zhu</t>
  </si>
  <si>
    <t>1900 – Senior Design Capstone Setup</t>
  </si>
  <si>
    <t>1901 – Senior Design Capstone Setup (copy)</t>
  </si>
  <si>
    <t>1902 – Senior Design Capstone Setup (copy)</t>
  </si>
  <si>
    <t>1903 – Senior Design Capstone Setup (copy)</t>
  </si>
  <si>
    <t>1904 – Senior Design Capstone Setup (copy)</t>
  </si>
  <si>
    <t>1905 – Senior Design Capstone Setup (copy)</t>
  </si>
  <si>
    <t>1906 – Senior Design Capstone Setup (copy)</t>
  </si>
  <si>
    <t>1907 – Senior Design Capstone Setup (copy)</t>
  </si>
  <si>
    <t>1908 – KDLS Airport Use Permissions</t>
  </si>
  <si>
    <t>1909 – Mission Planner Custom Modes Procedure</t>
  </si>
  <si>
    <t>1910 – UW_STEER Development</t>
  </si>
  <si>
    <t>1911 – HIPPO First Steps</t>
  </si>
  <si>
    <t>LARAMID</t>
  </si>
  <si>
    <t>1912 – White Bird Aircraft Flight Manual Documentation</t>
  </si>
  <si>
    <t>1913 – Mini-Talon Build</t>
  </si>
  <si>
    <t>1914 – ArduPlane Customization for TRAPIS2 – WA_SMP (copy)</t>
  </si>
  <si>
    <t>1916 – Perforce Visual Client (copy)</t>
  </si>
  <si>
    <t>1917- Part 107 Test Preparation (copy)</t>
  </si>
  <si>
    <t>1915 – Visual Anchoring Conference Presentation</t>
  </si>
  <si>
    <t>1919 – Luke Aircraft Flight Manual</t>
  </si>
  <si>
    <t>1920 – Peach Aircraft Flight Manual</t>
  </si>
  <si>
    <t>1918 – Visual Anchoring Conference Powerpoint</t>
  </si>
  <si>
    <t>1921 – Pear Aircraft Flight Manual</t>
  </si>
  <si>
    <t>1922 – Plum Aircraft Flight Manual</t>
  </si>
  <si>
    <t>1923 – 3D Print Dummy Sagetech Transponder</t>
  </si>
  <si>
    <t>1926 – TEMPEST First Steps</t>
  </si>
  <si>
    <t>1927 – AFSL Website Updates (Media Section)</t>
  </si>
  <si>
    <t>1924 -  Activate Argo's Landing Gear</t>
  </si>
  <si>
    <t>1925 - Copy of 1924</t>
  </si>
  <si>
    <t>1930 – Research into Past Work</t>
  </si>
  <si>
    <t>1931 – Research into Past Work</t>
  </si>
  <si>
    <t>1932 – Research into Past Work</t>
  </si>
  <si>
    <t>1933 – Research into Past Work</t>
  </si>
  <si>
    <t>1934 - TEMPEST Preliminary Research</t>
  </si>
  <si>
    <t>1935 - TEMPEST Preliminary Research</t>
  </si>
  <si>
    <t>1936 - TEMPEST Preliminary Research</t>
  </si>
  <si>
    <t>1937 - TEMPEST Preliminary Research</t>
  </si>
  <si>
    <t>1938 – TEMPEST Financial First Steps</t>
  </si>
  <si>
    <t>1939 - TEMPEST Project Plan Deliverables</t>
  </si>
  <si>
    <t>1940 - TEMPEST Project Plan Deliverables</t>
  </si>
  <si>
    <t>1941 - TEMPEST Project Plan Deliverables</t>
  </si>
  <si>
    <t>1942 - TEMPEST Project Plan Deliverables</t>
  </si>
  <si>
    <t>1943 – TEMPEST Rough Schedule</t>
  </si>
  <si>
    <t>1944 - TEMPEST Workspace and Equipment Procurement</t>
  </si>
  <si>
    <t>1945 - TEMPEST Unigraphics/NX First Steps</t>
  </si>
  <si>
    <t>1946 – Replace SSD for lab computer AFSL05</t>
  </si>
  <si>
    <t>1947 – HIPPO Safety Training</t>
  </si>
  <si>
    <t>1948 – HIPPO Safety Training</t>
  </si>
  <si>
    <t>1949 – HIPPO Safety Training</t>
  </si>
  <si>
    <t>1950 – HIPPO Safety Training</t>
  </si>
  <si>
    <t>1951 – Non-optical Sensor Trade Study</t>
  </si>
  <si>
    <t>1952 – Non-optical Sensor Trade Study</t>
  </si>
  <si>
    <t>1953 – Non-optical Sensor Trade Study</t>
  </si>
  <si>
    <t>1954 – Non-optical Sensor Trade Study</t>
  </si>
  <si>
    <t>1955 – Admin Team Lead Duties</t>
  </si>
  <si>
    <t>1956 – Budgeting Manager Duties</t>
  </si>
  <si>
    <t>1957 – Fulfill Capstone Requirements</t>
  </si>
  <si>
    <t>1958 – Fulfill Capstone Requirements</t>
  </si>
  <si>
    <t>1959 – Fulfill Capstone Requirements</t>
  </si>
  <si>
    <t>1960 – Fulfill Capstone Requirements</t>
  </si>
  <si>
    <t>1961 – LARAMID Designing Docking Mechanism</t>
  </si>
  <si>
    <t>1962 – TRAPIS Payload Familiarization (copy)</t>
  </si>
  <si>
    <t>1965 – Setup AFSL Server</t>
  </si>
  <si>
    <t>1966 – ArduPlane Customization for TRAPIS2 – WA_SMP (copy)</t>
  </si>
  <si>
    <t>1967 – Flight Ops Administration (1801)</t>
  </si>
  <si>
    <t>1968 – Flight Ops Administration (1802)</t>
  </si>
  <si>
    <t>1970 – Perforce Visual Client (copy)</t>
  </si>
  <si>
    <t>Shaunak Pandit</t>
  </si>
  <si>
    <t>1963 – UASIPP Application</t>
  </si>
  <si>
    <t>1964 – UASIPP Application (copy)</t>
  </si>
  <si>
    <t>1971 – Generate custom Mavlink message (copy)</t>
  </si>
  <si>
    <t>1972 – UWSDK Unit Testing</t>
  </si>
  <si>
    <t>1973 – Perforce Visual Client (copy)</t>
  </si>
  <si>
    <t>1974 – Perforce Visual Client (copy)</t>
  </si>
  <si>
    <t>Amol Sharma</t>
  </si>
  <si>
    <t>1969 – Flight Ops Administration (1803)</t>
  </si>
  <si>
    <t>1975 – Perforce Visual Client (copy)</t>
  </si>
  <si>
    <t>Rostyk Svitelskyi</t>
  </si>
  <si>
    <t>1976 – Perforce Visual Client (copy)</t>
  </si>
  <si>
    <t>1977 – Perforce Visual Client (copy)</t>
  </si>
  <si>
    <t>1978 – Perforce Visual Client (copy)</t>
  </si>
  <si>
    <t>1979 – Perforce Visual Client (copy)</t>
  </si>
  <si>
    <t>1980 – Finwing Roll Characteristics</t>
  </si>
  <si>
    <t>1981 – Sort LiPo Batteries</t>
  </si>
  <si>
    <t>1982 – Finwing Roll Characteristics (copy)</t>
  </si>
  <si>
    <t>1983 – Upgrade Flight Logs (Part 2)</t>
  </si>
  <si>
    <t>1984 – Investigate Luke’s Receiver Problem</t>
  </si>
  <si>
    <t>1985 – Swarm Research</t>
  </si>
  <si>
    <t>1986 – Swarm Research (Copy)</t>
  </si>
  <si>
    <t>1987 – Swarm Research (Copy)</t>
  </si>
  <si>
    <t>1988 – Swarm Research (Copy)</t>
  </si>
  <si>
    <t>1989 – Swarm Research (Copy)</t>
  </si>
  <si>
    <t>1990 – Make HIPPO Gantt Chart</t>
  </si>
  <si>
    <t>1991 – HIPPO Marketing and Outreach Duties</t>
  </si>
  <si>
    <t>1992 – FAA Daylight Operations Waiver (for flying at night)</t>
  </si>
  <si>
    <t>1993 – TEMPEST Unigraphics / NX First Steps</t>
  </si>
  <si>
    <t>1994 –  Secretary Lead Duties</t>
  </si>
  <si>
    <t>1995 - TEMPEST Communications / Marketing Lead Duties</t>
  </si>
  <si>
    <t>1996 - TEMPEST Administrative Lead Duties</t>
  </si>
  <si>
    <t>1997 - TEMPEST Block Diagram First Draft</t>
  </si>
  <si>
    <t>1998 - TEMPEST Safety Training</t>
  </si>
  <si>
    <t>1999 - TEMPEST Safety Training</t>
  </si>
  <si>
    <t>2000 - TEMPEST Safety Training</t>
  </si>
  <si>
    <t>2001  - TEMPEST Safety Training</t>
  </si>
  <si>
    <t>2002 - TEMPEST Schedule Update</t>
  </si>
  <si>
    <t>2003 - TEMPEST Stability Researh</t>
  </si>
  <si>
    <t>2004 - TEMPEST Materials Research</t>
  </si>
  <si>
    <t>2005 - TEMPEST Regulations Research</t>
  </si>
  <si>
    <t>2006 - TEMPEST Electronics Research</t>
  </si>
  <si>
    <t>2007 - TEMPEST Rough First Design Sketch</t>
  </si>
  <si>
    <t>2008 - TEMPEST Rough First Design Sketch</t>
  </si>
  <si>
    <t>2009 - TEMPEST Rough First Design Sketch</t>
  </si>
  <si>
    <t>2010 - TEMPEST Rough First Design Sketch</t>
  </si>
  <si>
    <t>2011 – Mini-Talon Build (Copy)</t>
  </si>
  <si>
    <t>2012 – Airspace Authorization Rules</t>
  </si>
  <si>
    <t>2013 – Battery Warmer</t>
  </si>
  <si>
    <t>2014 – Aileron Deflection Measurements for Wing Leveler</t>
  </si>
  <si>
    <t>2015 – Aileron Deflection Measurements for Wing Leveler (copy)</t>
  </si>
  <si>
    <t>2016 – Propeller Lock 3D Print</t>
  </si>
  <si>
    <t>2017 – Plywood Cutting for Battery Charging Station</t>
  </si>
  <si>
    <t>2018 – SDR Database Front End</t>
  </si>
  <si>
    <t>2019 – FAA DroneZone Account Creation</t>
  </si>
  <si>
    <t>2020 – UWSDK Unit Testing Copy</t>
  </si>
  <si>
    <t>2021 – GUI Development</t>
  </si>
  <si>
    <t>380 – Sprint Metrics</t>
  </si>
  <si>
    <t>Matlab Only works for accepted data. Trying to figuire out another way.</t>
  </si>
  <si>
    <t>479 – Student Technology Fee Proposal</t>
  </si>
  <si>
    <t>593 – Perforce Branching</t>
  </si>
  <si>
    <t>792 – Unit Testing for Current Sprint</t>
  </si>
  <si>
    <t>816 – Matlab Analysis of DSMs</t>
  </si>
  <si>
    <t>2022 – HIPPO DRR Preparation</t>
  </si>
  <si>
    <t>2023 – HIPPO DRR Preparation</t>
  </si>
  <si>
    <t>2024 – HIPPO DRR Preparation</t>
  </si>
  <si>
    <t>2025 – HIPPO DRR Preparation</t>
  </si>
  <si>
    <t>2026 - TEMPEST DRR Preparation</t>
  </si>
  <si>
    <t>2027 - TEMPEST DRR Preparation</t>
  </si>
  <si>
    <t>2028 - TEMPEST DRR Preparation</t>
  </si>
  <si>
    <t>2029 - TEMPEST DRR Preparation</t>
  </si>
  <si>
    <t>2030 - TEMPEST January Meetings</t>
  </si>
  <si>
    <t>2031 - TEMPEST January Meetings</t>
  </si>
  <si>
    <t>2032 - TEMPEST January Meetings</t>
  </si>
  <si>
    <t>2033 - TEMPEST January Meetings</t>
  </si>
  <si>
    <t>2034 - TEMPEST Fiberglass Research</t>
  </si>
  <si>
    <t>2035 - TEMPEST Simple CAD Model</t>
  </si>
  <si>
    <t>2036 - TEMPEST Simple CFD Study</t>
  </si>
  <si>
    <t>2037 - TEMPEST Reel System Research</t>
  </si>
  <si>
    <t>2038 - TEMPEST Centralized System Design Matrix</t>
  </si>
  <si>
    <t>2039 - TEMPEST LaTex Paper Infrastructure</t>
  </si>
  <si>
    <t>2040 - Planning for TEMPEST Prototype Truck Test Design</t>
  </si>
  <si>
    <t>2041 - TEMPEST Full Model Truck Test</t>
  </si>
  <si>
    <t>improve title to reflect spirit of story</t>
  </si>
  <si>
    <t>2042 - TEMPEST Wind Tunnel Test Design</t>
  </si>
  <si>
    <t>2043 - TEMPEST SciTech Conference Registration</t>
  </si>
  <si>
    <t xml:space="preserve">TEMPEST </t>
  </si>
  <si>
    <t>2044 - TEMPEST Component CAD Modeling</t>
  </si>
  <si>
    <t>2045 - TEMPEST Component CAD Modeling</t>
  </si>
  <si>
    <t>2046 - TEMPEST CAD Modeling Integration</t>
  </si>
  <si>
    <t>2047 - Internal PDR Preparation</t>
  </si>
  <si>
    <t>2048 - Internal PDR Preparation</t>
  </si>
  <si>
    <t>2049 - Internal PDR Preparation</t>
  </si>
  <si>
    <t>2050 - Internal PDR Preparation</t>
  </si>
  <si>
    <t>2051 – Package and Migrate Project Code to Perforce</t>
  </si>
  <si>
    <t>Currently fixing (file I/O*) incompatibility between different parts/functions of code, interfacting different programming languages(cpp, matlab), and different compiler/IDE restricitons(MinGW, VS2017)</t>
  </si>
  <si>
    <t xml:space="preserve">2052 – Point Cloud Library (PCL) User Tutorial  </t>
  </si>
  <si>
    <t>2053 – Correlation Study of UAV Data and Ground Truth Data</t>
  </si>
  <si>
    <t>2054 - Finwing Sabre Build (Pear)</t>
  </si>
  <si>
    <t>2055 - Finwing Sabre Build (Pear) (copy)</t>
  </si>
  <si>
    <t>2056 - Finwing Sabre Build (Pear) (copy)</t>
  </si>
  <si>
    <t>2057 – Finwing Ballast</t>
  </si>
  <si>
    <t>2058 – Plum Maintenance</t>
  </si>
  <si>
    <t>2059 – ArduPilot Sofware Development Setup (Copy)</t>
  </si>
  <si>
    <t>2060 – HIPPO Budgeting Duties</t>
  </si>
  <si>
    <t>2061 – HIPPO Admin Duties</t>
  </si>
  <si>
    <t>2062 – HIPPO Marketing and Outreach Duties</t>
  </si>
  <si>
    <t>2063 – Communication with Microflown, Sensing Clues</t>
  </si>
  <si>
    <t>2064 – Sensor Choice</t>
  </si>
  <si>
    <t>2065 – Sensor Choice</t>
  </si>
  <si>
    <t>2066 – Sensor Choice</t>
  </si>
  <si>
    <t>2067 – Sensor Choice</t>
  </si>
  <si>
    <t>2068 – V2 Model from Vulcan</t>
  </si>
  <si>
    <t xml:space="preserve">2069 – LiDAR Familiarization </t>
  </si>
  <si>
    <t>2070 – Artificial Light Sensor Research</t>
  </si>
  <si>
    <t>2071 – Capstone Safety Matrix</t>
  </si>
  <si>
    <t>2075 – Paper Introduction</t>
  </si>
  <si>
    <t xml:space="preserve">2077 – Electromagnet Interference on UAV compass  </t>
  </si>
  <si>
    <t>2078 – Electromagnet holding test on Styrofoam</t>
  </si>
  <si>
    <t>2079 – Accelerometer Research</t>
  </si>
  <si>
    <t>2080 – Research Proposal</t>
  </si>
  <si>
    <t>2081 – Fix Anakin's redder</t>
  </si>
  <si>
    <t>2082 – Component Description Document</t>
  </si>
  <si>
    <t>2084 – Stepper Motor Docking Design</t>
  </si>
  <si>
    <t>2085 – Sled Research</t>
  </si>
  <si>
    <t>2086 – Paper Formatting and Intro</t>
  </si>
  <si>
    <t>2087 – HIPPO February Meeting Preparation</t>
  </si>
  <si>
    <t>2088 – HIPPO February Meeting Preparation</t>
  </si>
  <si>
    <t>2089 – HIPPO February Meeting Preparation</t>
  </si>
  <si>
    <t>2090 – HIPPO February Meeting Preparation</t>
  </si>
  <si>
    <t>2091 – HIPPO AERB 120 Workstation</t>
  </si>
  <si>
    <t>2092 – HIPPO Flight Test Participation</t>
  </si>
  <si>
    <t>2093 – HIPPO Flight Test Participation</t>
  </si>
  <si>
    <t>2094 – HIPPO Flight Test Participation</t>
  </si>
  <si>
    <t>2095 – HIPPO Flight Test Participation</t>
  </si>
  <si>
    <t>2096 – Plan HIPPO Flight Test Campaign</t>
  </si>
  <si>
    <t>2097 – Microphone Investingation</t>
  </si>
  <si>
    <t>2098 – HIPPO January Meetings</t>
  </si>
  <si>
    <t>2099 – HIPPO January Meetings</t>
  </si>
  <si>
    <t>2100 – HIPPO January Meetings</t>
  </si>
  <si>
    <t>2101 – HIPPO January Meetings</t>
  </si>
  <si>
    <t>Number</t>
  </si>
  <si>
    <t>Sprint</t>
  </si>
  <si>
    <t>Accepted Story Points</t>
  </si>
  <si>
    <t>Descoped Story Points</t>
  </si>
  <si>
    <t>Blocked Story Points</t>
  </si>
  <si>
    <t>Stretch Goal Story Points</t>
  </si>
  <si>
    <t>Number Developers</t>
  </si>
  <si>
    <t>Accepted per Developer</t>
  </si>
  <si>
    <t>Descoped per Developer</t>
  </si>
  <si>
    <t>Blocked per Developer</t>
  </si>
  <si>
    <t>Descoped% / Accepted%</t>
  </si>
  <si>
    <t>Accepted</t>
  </si>
  <si>
    <t>TOTAL</t>
  </si>
  <si>
    <t>Henry Ly</t>
  </si>
  <si>
    <t>Pei Jia</t>
  </si>
  <si>
    <t>Daniel Dichek</t>
  </si>
  <si>
    <t>Hanah Olliges</t>
  </si>
  <si>
    <t>Jessica Trinh</t>
  </si>
  <si>
    <t>Daehyun Kim</t>
  </si>
  <si>
    <t>Zachary Pankratz</t>
  </si>
  <si>
    <t>Sam Hordeski</t>
  </si>
  <si>
    <t>Andrea Ostwald</t>
  </si>
  <si>
    <t>Aditya Sharma</t>
  </si>
  <si>
    <t xml:space="preserve">Daniel Lee </t>
  </si>
  <si>
    <t>Szymon Sarnowicz</t>
  </si>
  <si>
    <t>Adam Mokhalalati</t>
  </si>
  <si>
    <t>TJ Stark</t>
  </si>
  <si>
    <t>Sean Lin</t>
  </si>
  <si>
    <t>Descoped (auto, will lose values once you change stories)</t>
  </si>
  <si>
    <t>Descoped</t>
  </si>
  <si>
    <t>THESE RED CELLS ARE HARD CODED VALUES SO DO NOT CHANGE THEM, JUST UPDATE THE STRUCTURE OF THE TABLE</t>
  </si>
  <si>
    <t>Shame Index (Accepted - Descoped)</t>
  </si>
  <si>
    <t>TOTAL (lower number means more shame)</t>
  </si>
  <si>
    <t>estimated hours</t>
  </si>
  <si>
    <t>a few hours</t>
  </si>
  <si>
    <t>a few days</t>
  </si>
  <si>
    <t>a week</t>
  </si>
  <si>
    <t>a few weeks</t>
  </si>
  <si>
    <t>takes entire sprint (4 weeks)</t>
  </si>
  <si>
    <t>XXL</t>
  </si>
  <si>
    <t>N/A</t>
  </si>
  <si>
    <t>Too big for 1 sprint</t>
  </si>
  <si>
    <t>Estimated maximum workload is 10 hours/week (4 weeks per sprint = 40 hours per sprint maximum)</t>
  </si>
  <si>
    <t>These assume a 40 hour work week</t>
  </si>
  <si>
    <t>Estimated maximum hours per sprint</t>
  </si>
  <si>
    <t>Expected time/story point commitment for research credits</t>
  </si>
  <si>
    <t>hr/(wk*credit)</t>
  </si>
  <si>
    <t>Number credits</t>
  </si>
  <si>
    <t>hr/wk</t>
  </si>
  <si>
    <t>hr/quarter</t>
  </si>
  <si>
    <t>expected story points per quarter</t>
  </si>
  <si>
    <t>value</t>
  </si>
  <si>
    <t>1856 – ArduPilot Sofware Development Setup (copy)</t>
  </si>
  <si>
    <t>2102 – Purchase iPad</t>
  </si>
  <si>
    <t>2103 – Finwing Decals</t>
  </si>
  <si>
    <t>2104 – Botswana Familiarization</t>
  </si>
  <si>
    <t>2105 – Camera Research</t>
  </si>
  <si>
    <t>2106 – Resolution Calculations</t>
  </si>
  <si>
    <t>2107 – Shutter speed and Camera Research</t>
  </si>
  <si>
    <t>2108 – Battery Warmer Bag Documentation</t>
  </si>
  <si>
    <t>2109 – New Battery Soldering</t>
  </si>
  <si>
    <t>2110 – Mini-Talon Build (Copy)</t>
  </si>
  <si>
    <t>2110 – TRAPIS Payload Familiarization (copy)</t>
  </si>
  <si>
    <t>2111 – TRAPIS Payload Familiarization (copy)</t>
  </si>
  <si>
    <t>2112 – STF 2017-39 Annual Report</t>
  </si>
  <si>
    <t>2113 – Stepper Motor Docking Documentation</t>
  </si>
  <si>
    <t>2114 – Plan HIPPO Flight Test Campaign</t>
  </si>
  <si>
    <t>2115 – HIPPO Project Vision Poster</t>
  </si>
  <si>
    <t>2116 – Continue Investigation into Artificial Light Detection</t>
  </si>
  <si>
    <t>2117 – Create Database of Test Images for Software Development</t>
  </si>
  <si>
    <t>2118 – Initiate Sensor Integration into AFSL UAS</t>
  </si>
  <si>
    <t>2119 – Incorporate Completed Work into SciTech Paper</t>
  </si>
  <si>
    <t>2120 – Sensor Integration and Camera Calculations</t>
  </si>
  <si>
    <t>2121 – Compile a Procurement List</t>
  </si>
  <si>
    <t>2122 - TRAPIS-MAVLINK-ARDUPILOT Loop Verification</t>
  </si>
  <si>
    <t>2123 - UW_STEER Development (copy)</t>
  </si>
  <si>
    <t>2124 - UW_STEER Development (copy)</t>
  </si>
  <si>
    <t>2125 – Clean Soldering Iron</t>
  </si>
  <si>
    <t>2126 – Infrared Testing</t>
  </si>
  <si>
    <t>2127 - Checklist Updates</t>
  </si>
  <si>
    <t>2128 - Anakin Servo Replacement</t>
  </si>
  <si>
    <t>2129 – LARAMID Docking Frame Design</t>
  </si>
  <si>
    <t>2131 – LARAMID Electromagnets Mounting System</t>
  </si>
  <si>
    <t>2130– LARAMID Arduino Mega Installation</t>
  </si>
  <si>
    <t>2132 – LARAMID Sled Build</t>
  </si>
  <si>
    <t>2072 – Sensor Support Research</t>
  </si>
  <si>
    <t>2073 – Sensor Support Research</t>
  </si>
  <si>
    <t>2074 – Sensor Support Research</t>
  </si>
  <si>
    <t>2075 – Sensor Support Research</t>
  </si>
  <si>
    <t>2083 – Reinstall Pixhawk on Cera</t>
  </si>
  <si>
    <t>2133 – Battery Soldering</t>
  </si>
  <si>
    <t>2134 – Compile a Procurement List</t>
  </si>
  <si>
    <t>2135 - TEMPEST LaTeX Software Installation</t>
  </si>
  <si>
    <t>2136 - TEMPEST LaTeX Software Installation</t>
  </si>
  <si>
    <t>2137 - TEMPEST LaTeX Software Installation</t>
  </si>
  <si>
    <t>2138 - TEMPEST LaTeX Software Installation</t>
  </si>
  <si>
    <t>2140 - TEMPEST  February Purchasing</t>
  </si>
  <si>
    <t>2139 - TEMPEST CAD Modeling Integration</t>
  </si>
  <si>
    <t>2141 - TEMPEST February Meetings</t>
  </si>
  <si>
    <t>2142 - TEMPEST February Meetings</t>
  </si>
  <si>
    <t>2143 - TEMPEST February Meetings</t>
  </si>
  <si>
    <t>2144 - TEMPEST February Meetings</t>
  </si>
  <si>
    <t>2145 - TEMPEST Contact with Runway</t>
  </si>
  <si>
    <t>2146 - TEMPEST Administrative Lead Duties</t>
  </si>
  <si>
    <t>2147 - TEMPEST START CCM+ Tutorials</t>
  </si>
  <si>
    <t xml:space="preserve"> </t>
  </si>
  <si>
    <t>2148 - TEMPEST NX Tutorials</t>
  </si>
  <si>
    <t>2149 - TEMPEST Make Vision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</si>
</sst>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5">
    <xf numFmtId="0" fontId="0" fillId="0" borderId="0" xfId="0"/>
    <xf numFmtId="0" fontId="0" fillId="0" borderId="0" xfId="0" applyFont="1"/>
    <xf numFmtId="49" fontId="0" fillId="0" borderId="0" xfId="0" applyNumberFormat="1" applyFont="1"/>
    <xf numFmtId="9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0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3" borderId="0" xfId="0" applyFont="1" applyFill="1"/>
    <xf numFmtId="0" fontId="1" fillId="0" borderId="0" xfId="0" applyFont="1" applyAlignment="1">
      <alignment horizontal="left" vertical="top" wrapText="1"/>
    </xf>
    <xf numFmtId="0" fontId="0" fillId="4" borderId="0" xfId="0" applyFill="1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5" borderId="1" xfId="0" applyFont="1" applyFill="1" applyBorder="1"/>
    <xf numFmtId="0" fontId="1" fillId="0" borderId="1" xfId="0" applyFont="1" applyBorder="1" applyAlignment="1">
      <alignment horizontal="left"/>
    </xf>
    <xf numFmtId="0" fontId="0" fillId="5" borderId="1" xfId="0" applyFont="1" applyFill="1" applyBorder="1"/>
    <xf numFmtId="0" fontId="0" fillId="5" borderId="0" xfId="0" applyFill="1" applyBorder="1"/>
    <xf numFmtId="0" fontId="1" fillId="5" borderId="0" xfId="0" applyFont="1" applyFill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0" fontId="3" fillId="2" borderId="0" xfId="1" applyBorder="1" applyAlignment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User Story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Accepted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sprint_metrics!$C$2:$C$55</c:f>
              <c:numCache>
                <c:formatCode>General</c:formatCode>
                <c:ptCount val="54"/>
                <c:pt idx="0">
                  <c:v>29</c:v>
                </c:pt>
                <c:pt idx="1">
                  <c:v>49</c:v>
                </c:pt>
                <c:pt idx="2">
                  <c:v>56</c:v>
                </c:pt>
                <c:pt idx="3">
                  <c:v>125</c:v>
                </c:pt>
                <c:pt idx="4">
                  <c:v>32</c:v>
                </c:pt>
                <c:pt idx="5">
                  <c:v>68</c:v>
                </c:pt>
                <c:pt idx="6">
                  <c:v>97</c:v>
                </c:pt>
                <c:pt idx="7">
                  <c:v>96</c:v>
                </c:pt>
                <c:pt idx="8">
                  <c:v>42</c:v>
                </c:pt>
                <c:pt idx="9">
                  <c:v>49</c:v>
                </c:pt>
                <c:pt idx="10">
                  <c:v>49</c:v>
                </c:pt>
                <c:pt idx="11">
                  <c:v>40</c:v>
                </c:pt>
                <c:pt idx="12">
                  <c:v>19</c:v>
                </c:pt>
                <c:pt idx="13">
                  <c:v>62</c:v>
                </c:pt>
                <c:pt idx="14">
                  <c:v>132</c:v>
                </c:pt>
                <c:pt idx="15">
                  <c:v>72</c:v>
                </c:pt>
                <c:pt idx="16">
                  <c:v>24</c:v>
                </c:pt>
                <c:pt idx="17">
                  <c:v>102</c:v>
                </c:pt>
                <c:pt idx="18">
                  <c:v>54</c:v>
                </c:pt>
                <c:pt idx="19">
                  <c:v>63</c:v>
                </c:pt>
                <c:pt idx="20">
                  <c:v>70</c:v>
                </c:pt>
                <c:pt idx="21">
                  <c:v>50</c:v>
                </c:pt>
                <c:pt idx="22">
                  <c:v>35</c:v>
                </c:pt>
                <c:pt idx="23">
                  <c:v>43</c:v>
                </c:pt>
                <c:pt idx="24">
                  <c:v>119</c:v>
                </c:pt>
                <c:pt idx="25">
                  <c:v>68</c:v>
                </c:pt>
                <c:pt idx="26">
                  <c:v>102</c:v>
                </c:pt>
                <c:pt idx="27">
                  <c:v>42</c:v>
                </c:pt>
                <c:pt idx="28">
                  <c:v>101</c:v>
                </c:pt>
                <c:pt idx="29">
                  <c:v>198</c:v>
                </c:pt>
                <c:pt idx="30">
                  <c:v>108</c:v>
                </c:pt>
                <c:pt idx="31">
                  <c:v>112</c:v>
                </c:pt>
                <c:pt idx="32">
                  <c:v>211</c:v>
                </c:pt>
                <c:pt idx="33">
                  <c:v>212</c:v>
                </c:pt>
                <c:pt idx="34">
                  <c:v>171</c:v>
                </c:pt>
                <c:pt idx="35">
                  <c:v>82</c:v>
                </c:pt>
                <c:pt idx="36">
                  <c:v>37</c:v>
                </c:pt>
                <c:pt idx="37">
                  <c:v>73</c:v>
                </c:pt>
                <c:pt idx="38">
                  <c:v>131</c:v>
                </c:pt>
                <c:pt idx="39">
                  <c:v>115</c:v>
                </c:pt>
                <c:pt idx="40">
                  <c:v>79</c:v>
                </c:pt>
                <c:pt idx="41">
                  <c:v>112</c:v>
                </c:pt>
                <c:pt idx="42">
                  <c:v>202</c:v>
                </c:pt>
                <c:pt idx="43">
                  <c:v>215</c:v>
                </c:pt>
                <c:pt idx="44">
                  <c:v>226</c:v>
                </c:pt>
                <c:pt idx="45">
                  <c:v>243</c:v>
                </c:pt>
                <c:pt idx="46">
                  <c:v>160</c:v>
                </c:pt>
                <c:pt idx="47">
                  <c:v>127</c:v>
                </c:pt>
                <c:pt idx="48">
                  <c:v>107</c:v>
                </c:pt>
                <c:pt idx="49">
                  <c:v>35</c:v>
                </c:pt>
                <c:pt idx="50">
                  <c:v>202</c:v>
                </c:pt>
                <c:pt idx="51">
                  <c:v>92</c:v>
                </c:pt>
                <c:pt idx="52">
                  <c:v>127</c:v>
                </c:pt>
                <c:pt idx="53">
                  <c:v>202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0A-432B-B557-23A6B0E22AD5}"/>
            </c:ext>
          </c:extLst>
        </c:ser>
        <c:ser>
          <c:idx val="1"/>
          <c:order val="1"/>
          <c:tx>
            <c:v>Blocked</c:v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sprint_metrics!$E$2:$E$55</c:f>
              <c:numCache>
                <c:formatCode>General</c:formatCode>
                <c:ptCount val="54"/>
                <c:pt idx="0">
                  <c:v>0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9</c:v>
                </c:pt>
                <c:pt idx="8">
                  <c:v>18</c:v>
                </c:pt>
                <c:pt idx="9">
                  <c:v>21</c:v>
                </c:pt>
                <c:pt idx="10">
                  <c:v>29</c:v>
                </c:pt>
                <c:pt idx="11">
                  <c:v>22</c:v>
                </c:pt>
                <c:pt idx="12">
                  <c:v>29</c:v>
                </c:pt>
                <c:pt idx="13">
                  <c:v>26</c:v>
                </c:pt>
                <c:pt idx="14">
                  <c:v>31</c:v>
                </c:pt>
                <c:pt idx="15">
                  <c:v>31</c:v>
                </c:pt>
                <c:pt idx="16">
                  <c:v>0</c:v>
                </c:pt>
                <c:pt idx="17">
                  <c:v>34</c:v>
                </c:pt>
                <c:pt idx="18">
                  <c:v>32</c:v>
                </c:pt>
                <c:pt idx="19">
                  <c:v>11</c:v>
                </c:pt>
                <c:pt idx="20">
                  <c:v>0</c:v>
                </c:pt>
                <c:pt idx="21">
                  <c:v>9</c:v>
                </c:pt>
                <c:pt idx="22">
                  <c:v>30</c:v>
                </c:pt>
                <c:pt idx="23">
                  <c:v>16</c:v>
                </c:pt>
                <c:pt idx="24">
                  <c:v>22</c:v>
                </c:pt>
                <c:pt idx="25">
                  <c:v>30</c:v>
                </c:pt>
                <c:pt idx="26">
                  <c:v>16</c:v>
                </c:pt>
                <c:pt idx="27">
                  <c:v>29</c:v>
                </c:pt>
                <c:pt idx="28">
                  <c:v>27</c:v>
                </c:pt>
                <c:pt idx="29">
                  <c:v>54</c:v>
                </c:pt>
                <c:pt idx="30">
                  <c:v>56</c:v>
                </c:pt>
                <c:pt idx="31">
                  <c:v>37</c:v>
                </c:pt>
                <c:pt idx="32">
                  <c:v>35</c:v>
                </c:pt>
                <c:pt idx="33">
                  <c:v>24</c:v>
                </c:pt>
                <c:pt idx="34">
                  <c:v>10</c:v>
                </c:pt>
                <c:pt idx="35">
                  <c:v>27</c:v>
                </c:pt>
                <c:pt idx="36">
                  <c:v>0</c:v>
                </c:pt>
                <c:pt idx="37">
                  <c:v>32</c:v>
                </c:pt>
                <c:pt idx="38">
                  <c:v>5</c:v>
                </c:pt>
                <c:pt idx="39">
                  <c:v>20</c:v>
                </c:pt>
                <c:pt idx="40">
                  <c:v>19</c:v>
                </c:pt>
                <c:pt idx="41">
                  <c:v>12</c:v>
                </c:pt>
                <c:pt idx="42">
                  <c:v>24</c:v>
                </c:pt>
                <c:pt idx="43">
                  <c:v>24</c:v>
                </c:pt>
                <c:pt idx="44">
                  <c:v>8</c:v>
                </c:pt>
                <c:pt idx="45">
                  <c:v>23</c:v>
                </c:pt>
                <c:pt idx="46">
                  <c:v>20</c:v>
                </c:pt>
                <c:pt idx="47">
                  <c:v>59</c:v>
                </c:pt>
                <c:pt idx="48">
                  <c:v>50</c:v>
                </c:pt>
                <c:pt idx="49">
                  <c:v>15</c:v>
                </c:pt>
                <c:pt idx="50">
                  <c:v>15</c:v>
                </c:pt>
                <c:pt idx="51">
                  <c:v>20</c:v>
                </c:pt>
                <c:pt idx="52">
                  <c:v>5</c:v>
                </c:pt>
                <c:pt idx="53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32B-B557-23A6B0E22AD5}"/>
            </c:ext>
          </c:extLst>
        </c:ser>
        <c:ser>
          <c:idx val="2"/>
          <c:order val="2"/>
          <c:tx>
            <c:v>Descoped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sprint_metrics!$D$2:$D$55</c:f>
              <c:numCache>
                <c:formatCode>General</c:formatCode>
                <c:ptCount val="54"/>
                <c:pt idx="0">
                  <c:v>20</c:v>
                </c:pt>
                <c:pt idx="1">
                  <c:v>2</c:v>
                </c:pt>
                <c:pt idx="2">
                  <c:v>21</c:v>
                </c:pt>
                <c:pt idx="3">
                  <c:v>29</c:v>
                </c:pt>
                <c:pt idx="4">
                  <c:v>77</c:v>
                </c:pt>
                <c:pt idx="5">
                  <c:v>62</c:v>
                </c:pt>
                <c:pt idx="6">
                  <c:v>48</c:v>
                </c:pt>
                <c:pt idx="7">
                  <c:v>45</c:v>
                </c:pt>
                <c:pt idx="8">
                  <c:v>15</c:v>
                </c:pt>
                <c:pt idx="9">
                  <c:v>33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83</c:v>
                </c:pt>
                <c:pt idx="15">
                  <c:v>131</c:v>
                </c:pt>
                <c:pt idx="16">
                  <c:v>0</c:v>
                </c:pt>
                <c:pt idx="17">
                  <c:v>62</c:v>
                </c:pt>
                <c:pt idx="18">
                  <c:v>161</c:v>
                </c:pt>
                <c:pt idx="19">
                  <c:v>113</c:v>
                </c:pt>
                <c:pt idx="20">
                  <c:v>128</c:v>
                </c:pt>
                <c:pt idx="21">
                  <c:v>111</c:v>
                </c:pt>
                <c:pt idx="22">
                  <c:v>114</c:v>
                </c:pt>
                <c:pt idx="23">
                  <c:v>129</c:v>
                </c:pt>
                <c:pt idx="24">
                  <c:v>68</c:v>
                </c:pt>
                <c:pt idx="25">
                  <c:v>49</c:v>
                </c:pt>
                <c:pt idx="26">
                  <c:v>64</c:v>
                </c:pt>
                <c:pt idx="27">
                  <c:v>146</c:v>
                </c:pt>
                <c:pt idx="28">
                  <c:v>122</c:v>
                </c:pt>
                <c:pt idx="29">
                  <c:v>106</c:v>
                </c:pt>
                <c:pt idx="30">
                  <c:v>163</c:v>
                </c:pt>
                <c:pt idx="31">
                  <c:v>175</c:v>
                </c:pt>
                <c:pt idx="32">
                  <c:v>152</c:v>
                </c:pt>
                <c:pt idx="33">
                  <c:v>135</c:v>
                </c:pt>
                <c:pt idx="34">
                  <c:v>74</c:v>
                </c:pt>
                <c:pt idx="35">
                  <c:v>48</c:v>
                </c:pt>
                <c:pt idx="36">
                  <c:v>75</c:v>
                </c:pt>
                <c:pt idx="37">
                  <c:v>17</c:v>
                </c:pt>
                <c:pt idx="38">
                  <c:v>180</c:v>
                </c:pt>
                <c:pt idx="39">
                  <c:v>95</c:v>
                </c:pt>
                <c:pt idx="40">
                  <c:v>99</c:v>
                </c:pt>
                <c:pt idx="41">
                  <c:v>120</c:v>
                </c:pt>
                <c:pt idx="42">
                  <c:v>99</c:v>
                </c:pt>
                <c:pt idx="43">
                  <c:v>65</c:v>
                </c:pt>
                <c:pt idx="44">
                  <c:v>50</c:v>
                </c:pt>
                <c:pt idx="45">
                  <c:v>51</c:v>
                </c:pt>
                <c:pt idx="46">
                  <c:v>113</c:v>
                </c:pt>
                <c:pt idx="47">
                  <c:v>61</c:v>
                </c:pt>
                <c:pt idx="48">
                  <c:v>28</c:v>
                </c:pt>
                <c:pt idx="49">
                  <c:v>0</c:v>
                </c:pt>
                <c:pt idx="50">
                  <c:v>110</c:v>
                </c:pt>
                <c:pt idx="51">
                  <c:v>210</c:v>
                </c:pt>
                <c:pt idx="52">
                  <c:v>120</c:v>
                </c:pt>
                <c:pt idx="53">
                  <c:v>195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0A-432B-B557-23A6B0E2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4144"/>
        <c:axId val="177456496"/>
      </c:scatterChart>
      <c:valAx>
        <c:axId val="177454144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56496"/>
        <c:crosses val="autoZero"/>
        <c:crossBetween val="midCat"/>
        <c:majorUnit val="1"/>
        <c:minorUnit val="1"/>
      </c:valAx>
      <c:valAx>
        <c:axId val="177456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Points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541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User Story Points Per Developer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Accepted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sprint_metrics!$H$2:$H$55</c:f>
              <c:numCache>
                <c:formatCode>0.00</c:formatCode>
                <c:ptCount val="54"/>
                <c:pt idx="0">
                  <c:v>2.9</c:v>
                </c:pt>
                <c:pt idx="1">
                  <c:v>4.083333333333333</c:v>
                </c:pt>
                <c:pt idx="2">
                  <c:v>3.5</c:v>
                </c:pt>
                <c:pt idx="3">
                  <c:v>7.3529411764705879</c:v>
                </c:pt>
                <c:pt idx="4">
                  <c:v>1.8823529411764706</c:v>
                </c:pt>
                <c:pt idx="5">
                  <c:v>4</c:v>
                </c:pt>
                <c:pt idx="6">
                  <c:v>5.1052631578947372</c:v>
                </c:pt>
                <c:pt idx="7">
                  <c:v>5.0526315789473681</c:v>
                </c:pt>
                <c:pt idx="8">
                  <c:v>2.2105263157894739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5</c:v>
                </c:pt>
                <c:pt idx="12">
                  <c:v>3.1666666666666665</c:v>
                </c:pt>
                <c:pt idx="13">
                  <c:v>12.4</c:v>
                </c:pt>
                <c:pt idx="14">
                  <c:v>4</c:v>
                </c:pt>
                <c:pt idx="15">
                  <c:v>2.25</c:v>
                </c:pt>
                <c:pt idx="16">
                  <c:v>0.75</c:v>
                </c:pt>
                <c:pt idx="17">
                  <c:v>3.1875</c:v>
                </c:pt>
                <c:pt idx="18">
                  <c:v>1.8620689655172413</c:v>
                </c:pt>
                <c:pt idx="19">
                  <c:v>2.625</c:v>
                </c:pt>
                <c:pt idx="20">
                  <c:v>2.5</c:v>
                </c:pt>
                <c:pt idx="21">
                  <c:v>1.7857142857142858</c:v>
                </c:pt>
                <c:pt idx="22">
                  <c:v>1.75</c:v>
                </c:pt>
                <c:pt idx="23">
                  <c:v>1.72</c:v>
                </c:pt>
                <c:pt idx="24">
                  <c:v>4.958333333333333</c:v>
                </c:pt>
                <c:pt idx="25">
                  <c:v>5.666666666666667</c:v>
                </c:pt>
                <c:pt idx="26">
                  <c:v>4.8571428571428568</c:v>
                </c:pt>
                <c:pt idx="27">
                  <c:v>1.75</c:v>
                </c:pt>
                <c:pt idx="28">
                  <c:v>4.208333333333333</c:v>
                </c:pt>
                <c:pt idx="29">
                  <c:v>5.5</c:v>
                </c:pt>
                <c:pt idx="30">
                  <c:v>3.6</c:v>
                </c:pt>
                <c:pt idx="31">
                  <c:v>3.8620689655172415</c:v>
                </c:pt>
                <c:pt idx="32">
                  <c:v>9.5909090909090917</c:v>
                </c:pt>
                <c:pt idx="33">
                  <c:v>8.1538461538461533</c:v>
                </c:pt>
                <c:pt idx="34">
                  <c:v>7.4347826086956523</c:v>
                </c:pt>
                <c:pt idx="35">
                  <c:v>4.8235294117647056</c:v>
                </c:pt>
                <c:pt idx="36">
                  <c:v>2.8461538461538463</c:v>
                </c:pt>
                <c:pt idx="37">
                  <c:v>5.2142857142857144</c:v>
                </c:pt>
                <c:pt idx="38">
                  <c:v>4.09375</c:v>
                </c:pt>
                <c:pt idx="39">
                  <c:v>3.4848484848484849</c:v>
                </c:pt>
                <c:pt idx="40">
                  <c:v>2.5483870967741935</c:v>
                </c:pt>
                <c:pt idx="41">
                  <c:v>3.8620689655172415</c:v>
                </c:pt>
                <c:pt idx="42">
                  <c:v>7.4814814814814818</c:v>
                </c:pt>
                <c:pt idx="43">
                  <c:v>5.375</c:v>
                </c:pt>
                <c:pt idx="44">
                  <c:v>5.2558139534883717</c:v>
                </c:pt>
                <c:pt idx="45">
                  <c:v>5.5227272727272725</c:v>
                </c:pt>
                <c:pt idx="46">
                  <c:v>4.1025641025641022</c:v>
                </c:pt>
                <c:pt idx="47">
                  <c:v>5.291666666666667</c:v>
                </c:pt>
                <c:pt idx="48">
                  <c:v>4.115384615384615</c:v>
                </c:pt>
                <c:pt idx="49">
                  <c:v>7</c:v>
                </c:pt>
                <c:pt idx="50">
                  <c:v>5.4594594594594597</c:v>
                </c:pt>
                <c:pt idx="51">
                  <c:v>2.358974358974359</c:v>
                </c:pt>
                <c:pt idx="52">
                  <c:v>3.3421052631578947</c:v>
                </c:pt>
                <c:pt idx="53">
                  <c:v>4.8095238095238093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D-4E86-B82C-69AA07368BB7}"/>
            </c:ext>
          </c:extLst>
        </c:ser>
        <c:ser>
          <c:idx val="1"/>
          <c:order val="1"/>
          <c:tx>
            <c:v>Blocked</c:v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sprint_metrics!$J$2:$J$55</c:f>
              <c:numCache>
                <c:formatCode>0.00</c:formatCode>
                <c:ptCount val="54"/>
                <c:pt idx="0">
                  <c:v>0</c:v>
                </c:pt>
                <c:pt idx="1">
                  <c:v>0.91666666666666663</c:v>
                </c:pt>
                <c:pt idx="2">
                  <c:v>1.125</c:v>
                </c:pt>
                <c:pt idx="3">
                  <c:v>1.0588235294117647</c:v>
                </c:pt>
                <c:pt idx="4">
                  <c:v>1.1764705882352942</c:v>
                </c:pt>
                <c:pt idx="5">
                  <c:v>1.411764705882353</c:v>
                </c:pt>
                <c:pt idx="6">
                  <c:v>1.4736842105263157</c:v>
                </c:pt>
                <c:pt idx="7">
                  <c:v>0.47368421052631576</c:v>
                </c:pt>
                <c:pt idx="8">
                  <c:v>0.94736842105263153</c:v>
                </c:pt>
                <c:pt idx="9">
                  <c:v>1</c:v>
                </c:pt>
                <c:pt idx="10">
                  <c:v>1.3809523809523809</c:v>
                </c:pt>
                <c:pt idx="11">
                  <c:v>2.75</c:v>
                </c:pt>
                <c:pt idx="12">
                  <c:v>4.833333333333333</c:v>
                </c:pt>
                <c:pt idx="13">
                  <c:v>5.2</c:v>
                </c:pt>
                <c:pt idx="14">
                  <c:v>0.93939393939393945</c:v>
                </c:pt>
                <c:pt idx="15">
                  <c:v>0.96875</c:v>
                </c:pt>
                <c:pt idx="16">
                  <c:v>0</c:v>
                </c:pt>
                <c:pt idx="17">
                  <c:v>1.0625</c:v>
                </c:pt>
                <c:pt idx="18">
                  <c:v>1.103448275862069</c:v>
                </c:pt>
                <c:pt idx="19">
                  <c:v>0.45833333333333331</c:v>
                </c:pt>
                <c:pt idx="20">
                  <c:v>0</c:v>
                </c:pt>
                <c:pt idx="21">
                  <c:v>0.32142857142857145</c:v>
                </c:pt>
                <c:pt idx="22">
                  <c:v>1.5</c:v>
                </c:pt>
                <c:pt idx="23">
                  <c:v>0.64</c:v>
                </c:pt>
                <c:pt idx="24">
                  <c:v>0.91666666666666663</c:v>
                </c:pt>
                <c:pt idx="25">
                  <c:v>2.5</c:v>
                </c:pt>
                <c:pt idx="26">
                  <c:v>0.76190476190476186</c:v>
                </c:pt>
                <c:pt idx="27">
                  <c:v>1.2083333333333333</c:v>
                </c:pt>
                <c:pt idx="28">
                  <c:v>1.125</c:v>
                </c:pt>
                <c:pt idx="29">
                  <c:v>1.5</c:v>
                </c:pt>
                <c:pt idx="30">
                  <c:v>1.8666666666666667</c:v>
                </c:pt>
                <c:pt idx="31">
                  <c:v>1.2758620689655173</c:v>
                </c:pt>
                <c:pt idx="32">
                  <c:v>1.5909090909090908</c:v>
                </c:pt>
                <c:pt idx="33">
                  <c:v>0.92307692307692313</c:v>
                </c:pt>
                <c:pt idx="34">
                  <c:v>0.43478260869565216</c:v>
                </c:pt>
                <c:pt idx="35">
                  <c:v>1.588235294117647</c:v>
                </c:pt>
                <c:pt idx="36">
                  <c:v>0</c:v>
                </c:pt>
                <c:pt idx="37">
                  <c:v>2.2857142857142856</c:v>
                </c:pt>
                <c:pt idx="38">
                  <c:v>0.15625</c:v>
                </c:pt>
                <c:pt idx="39">
                  <c:v>0.60606060606060608</c:v>
                </c:pt>
                <c:pt idx="40">
                  <c:v>0.61290322580645162</c:v>
                </c:pt>
                <c:pt idx="41">
                  <c:v>0.41379310344827586</c:v>
                </c:pt>
                <c:pt idx="42">
                  <c:v>0.88888888888888884</c:v>
                </c:pt>
                <c:pt idx="43">
                  <c:v>0.6</c:v>
                </c:pt>
                <c:pt idx="44">
                  <c:v>0.18604651162790697</c:v>
                </c:pt>
                <c:pt idx="45">
                  <c:v>0.52272727272727271</c:v>
                </c:pt>
                <c:pt idx="46">
                  <c:v>0.51282051282051277</c:v>
                </c:pt>
                <c:pt idx="47">
                  <c:v>2.4583333333333335</c:v>
                </c:pt>
                <c:pt idx="48">
                  <c:v>1.9230769230769231</c:v>
                </c:pt>
                <c:pt idx="49">
                  <c:v>3</c:v>
                </c:pt>
                <c:pt idx="50">
                  <c:v>0.40540540540540543</c:v>
                </c:pt>
                <c:pt idx="51">
                  <c:v>0.51282051282051277</c:v>
                </c:pt>
                <c:pt idx="52">
                  <c:v>0.13157894736842105</c:v>
                </c:pt>
                <c:pt idx="53">
                  <c:v>0.2857142857142857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D-4E86-B82C-69AA07368BB7}"/>
            </c:ext>
          </c:extLst>
        </c:ser>
        <c:ser>
          <c:idx val="2"/>
          <c:order val="2"/>
          <c:tx>
            <c:v>Descoped</c:v>
          </c:tx>
          <c:spPr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sprint_metrics!$I$2:$I$55</c:f>
              <c:numCache>
                <c:formatCode>0.00</c:formatCode>
                <c:ptCount val="54"/>
                <c:pt idx="0">
                  <c:v>2</c:v>
                </c:pt>
                <c:pt idx="1">
                  <c:v>0.16666666666666666</c:v>
                </c:pt>
                <c:pt idx="2">
                  <c:v>1.3125</c:v>
                </c:pt>
                <c:pt idx="3">
                  <c:v>1.7058823529411764</c:v>
                </c:pt>
                <c:pt idx="4">
                  <c:v>4.5294117647058822</c:v>
                </c:pt>
                <c:pt idx="5">
                  <c:v>3.6470588235294117</c:v>
                </c:pt>
                <c:pt idx="6">
                  <c:v>2.5263157894736841</c:v>
                </c:pt>
                <c:pt idx="7">
                  <c:v>2.3684210526315788</c:v>
                </c:pt>
                <c:pt idx="8">
                  <c:v>0.78947368421052633</c:v>
                </c:pt>
                <c:pt idx="9">
                  <c:v>1.5714285714285714</c:v>
                </c:pt>
                <c:pt idx="10">
                  <c:v>0.76190476190476186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2.5151515151515151</c:v>
                </c:pt>
                <c:pt idx="15">
                  <c:v>4.09375</c:v>
                </c:pt>
                <c:pt idx="16">
                  <c:v>0</c:v>
                </c:pt>
                <c:pt idx="17">
                  <c:v>1.9375</c:v>
                </c:pt>
                <c:pt idx="18">
                  <c:v>5.5517241379310347</c:v>
                </c:pt>
                <c:pt idx="19">
                  <c:v>4.708333333333333</c:v>
                </c:pt>
                <c:pt idx="20">
                  <c:v>4.5714285714285712</c:v>
                </c:pt>
                <c:pt idx="21">
                  <c:v>3.9642857142857144</c:v>
                </c:pt>
                <c:pt idx="22">
                  <c:v>5.7</c:v>
                </c:pt>
                <c:pt idx="23">
                  <c:v>5.16</c:v>
                </c:pt>
                <c:pt idx="24">
                  <c:v>2.8333333333333335</c:v>
                </c:pt>
                <c:pt idx="25">
                  <c:v>4.083333333333333</c:v>
                </c:pt>
                <c:pt idx="26">
                  <c:v>3.0476190476190474</c:v>
                </c:pt>
                <c:pt idx="27">
                  <c:v>6.083333333333333</c:v>
                </c:pt>
                <c:pt idx="28">
                  <c:v>5.083333333333333</c:v>
                </c:pt>
                <c:pt idx="29">
                  <c:v>2.9444444444444446</c:v>
                </c:pt>
                <c:pt idx="30">
                  <c:v>5.4333333333333336</c:v>
                </c:pt>
                <c:pt idx="31">
                  <c:v>6.0344827586206895</c:v>
                </c:pt>
                <c:pt idx="32">
                  <c:v>6.9090909090909092</c:v>
                </c:pt>
                <c:pt idx="33">
                  <c:v>5.1923076923076925</c:v>
                </c:pt>
                <c:pt idx="34">
                  <c:v>3.2173913043478262</c:v>
                </c:pt>
                <c:pt idx="35">
                  <c:v>2.8235294117647061</c:v>
                </c:pt>
                <c:pt idx="36">
                  <c:v>5.7692307692307692</c:v>
                </c:pt>
                <c:pt idx="37">
                  <c:v>1.2142857142857142</c:v>
                </c:pt>
                <c:pt idx="38">
                  <c:v>5.625</c:v>
                </c:pt>
                <c:pt idx="39">
                  <c:v>2.8787878787878789</c:v>
                </c:pt>
                <c:pt idx="40">
                  <c:v>3.193548387096774</c:v>
                </c:pt>
                <c:pt idx="41">
                  <c:v>4.1379310344827589</c:v>
                </c:pt>
                <c:pt idx="42">
                  <c:v>3.6666666666666665</c:v>
                </c:pt>
                <c:pt idx="43">
                  <c:v>1.625</c:v>
                </c:pt>
                <c:pt idx="44">
                  <c:v>1.1627906976744187</c:v>
                </c:pt>
                <c:pt idx="45">
                  <c:v>1.1590909090909092</c:v>
                </c:pt>
                <c:pt idx="46">
                  <c:v>2.8974358974358974</c:v>
                </c:pt>
                <c:pt idx="47">
                  <c:v>2.5416666666666665</c:v>
                </c:pt>
                <c:pt idx="48">
                  <c:v>1.0769230769230769</c:v>
                </c:pt>
                <c:pt idx="49">
                  <c:v>0</c:v>
                </c:pt>
                <c:pt idx="50">
                  <c:v>2.9729729729729728</c:v>
                </c:pt>
                <c:pt idx="51">
                  <c:v>5.384615384615385</c:v>
                </c:pt>
                <c:pt idx="52">
                  <c:v>3.1578947368421053</c:v>
                </c:pt>
                <c:pt idx="53">
                  <c:v>4.6428571428571432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D-4E86-B82C-69AA0736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2576"/>
        <c:axId val="177456104"/>
      </c:scatterChart>
      <c:valAx>
        <c:axId val="177452576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56104"/>
        <c:crosses val="autoZero"/>
        <c:crossBetween val="midCat"/>
        <c:majorUnit val="1"/>
        <c:minorUnit val="1"/>
      </c:valAx>
      <c:valAx>
        <c:axId val="177456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Points/Developer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525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Team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Developers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squar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sprint_metrics!$A$2:$A$55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sprint_metrics!$G$2:$G$55</c:f>
              <c:numCache>
                <c:formatCode>General</c:formatCode>
                <c:ptCount val="54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29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20</c:v>
                </c:pt>
                <c:pt idx="23">
                  <c:v>25</c:v>
                </c:pt>
                <c:pt idx="24">
                  <c:v>24</c:v>
                </c:pt>
                <c:pt idx="25">
                  <c:v>12</c:v>
                </c:pt>
                <c:pt idx="26">
                  <c:v>21</c:v>
                </c:pt>
                <c:pt idx="27">
                  <c:v>24</c:v>
                </c:pt>
                <c:pt idx="28">
                  <c:v>24</c:v>
                </c:pt>
                <c:pt idx="29">
                  <c:v>36</c:v>
                </c:pt>
                <c:pt idx="30">
                  <c:v>30</c:v>
                </c:pt>
                <c:pt idx="31">
                  <c:v>29</c:v>
                </c:pt>
                <c:pt idx="32">
                  <c:v>22</c:v>
                </c:pt>
                <c:pt idx="33">
                  <c:v>26</c:v>
                </c:pt>
                <c:pt idx="34">
                  <c:v>23</c:v>
                </c:pt>
                <c:pt idx="35">
                  <c:v>17</c:v>
                </c:pt>
                <c:pt idx="36">
                  <c:v>13</c:v>
                </c:pt>
                <c:pt idx="37">
                  <c:v>14</c:v>
                </c:pt>
                <c:pt idx="38">
                  <c:v>32</c:v>
                </c:pt>
                <c:pt idx="39">
                  <c:v>33</c:v>
                </c:pt>
                <c:pt idx="40">
                  <c:v>31</c:v>
                </c:pt>
                <c:pt idx="41">
                  <c:v>29</c:v>
                </c:pt>
                <c:pt idx="42">
                  <c:v>27</c:v>
                </c:pt>
                <c:pt idx="43">
                  <c:v>40</c:v>
                </c:pt>
                <c:pt idx="44">
                  <c:v>43</c:v>
                </c:pt>
                <c:pt idx="45">
                  <c:v>44</c:v>
                </c:pt>
                <c:pt idx="46">
                  <c:v>39</c:v>
                </c:pt>
                <c:pt idx="47">
                  <c:v>24</c:v>
                </c:pt>
                <c:pt idx="48">
                  <c:v>26</c:v>
                </c:pt>
                <c:pt idx="49">
                  <c:v>5</c:v>
                </c:pt>
                <c:pt idx="50">
                  <c:v>37</c:v>
                </c:pt>
                <c:pt idx="51">
                  <c:v>39</c:v>
                </c:pt>
                <c:pt idx="52">
                  <c:v>38</c:v>
                </c:pt>
                <c:pt idx="53">
                  <c:v>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E8-421C-BCFB-70DAC368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8848"/>
        <c:axId val="177460024"/>
      </c:scatterChart>
      <c:valAx>
        <c:axId val="177458848"/>
        <c:scaling>
          <c:orientation val="minMax"/>
          <c:min val="1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Sprint Elapsed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60024"/>
        <c:crosses val="autoZero"/>
        <c:crossBetween val="midCat"/>
        <c:majorUnit val="1"/>
        <c:minorUnit val="1"/>
      </c:valAx>
      <c:valAx>
        <c:axId val="177460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Developers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74588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56</xdr:row>
      <xdr:rowOff>76320</xdr:rowOff>
    </xdr:from>
    <xdr:to>
      <xdr:col>12</xdr:col>
      <xdr:colOff>455040</xdr:colOff>
      <xdr:row>75</xdr:row>
      <xdr:rowOff>16920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523800</xdr:colOff>
      <xdr:row>75</xdr:row>
      <xdr:rowOff>171360</xdr:rowOff>
    </xdr:from>
    <xdr:to>
      <xdr:col>12</xdr:col>
      <xdr:colOff>474120</xdr:colOff>
      <xdr:row>94</xdr:row>
      <xdr:rowOff>111960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162000</xdr:colOff>
      <xdr:row>56</xdr:row>
      <xdr:rowOff>85680</xdr:rowOff>
    </xdr:from>
    <xdr:to>
      <xdr:col>26</xdr:col>
      <xdr:colOff>217080</xdr:colOff>
      <xdr:row>75</xdr:row>
      <xdr:rowOff>26280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22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13" sqref="C2213"/>
    </sheetView>
  </sheetViews>
  <sheetFormatPr defaultColWidth="8.7109375" defaultRowHeight="15" x14ac:dyDescent="0.25"/>
  <cols>
    <col min="1" max="1" width="16.42578125" style="1" customWidth="1"/>
    <col min="2" max="2" width="41.28515625" style="1" customWidth="1"/>
    <col min="3" max="3" width="15.28515625" style="2" customWidth="1"/>
    <col min="4" max="4" width="3.28515625" style="1" customWidth="1"/>
    <col min="5" max="5" width="8.7109375" style="1"/>
    <col min="6" max="6" width="6.28515625" style="1" customWidth="1"/>
    <col min="7" max="8" width="8.7109375" style="1"/>
    <col min="9" max="9" width="7.28515625" style="1" customWidth="1"/>
    <col min="10" max="10" width="8.7109375" style="3"/>
    <col min="11" max="45" width="8.7109375" style="1"/>
  </cols>
  <sheetData>
    <row r="1" spans="1:11" s="4" customFormat="1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5" hidden="1" customHeight="1" x14ac:dyDescent="0.25">
      <c r="A2" s="1" t="s">
        <v>11</v>
      </c>
      <c r="B2" s="1" t="s">
        <v>12</v>
      </c>
      <c r="C2" s="2" t="s">
        <v>13</v>
      </c>
      <c r="D2" s="1">
        <f>VLOOKUP(C2,status_mappings!$A$2:$B$8,2,0)</f>
        <v>3</v>
      </c>
      <c r="E2" s="1">
        <v>1309</v>
      </c>
      <c r="F2" s="1" t="s">
        <v>14</v>
      </c>
      <c r="G2" s="1">
        <f>VLOOKUP(F2,sizing_mappings!$A$2:$B$6,2,0)</f>
        <v>2</v>
      </c>
      <c r="H2" s="1" t="s">
        <v>15</v>
      </c>
    </row>
    <row r="3" spans="1:11" ht="15" hidden="1" customHeight="1" x14ac:dyDescent="0.25">
      <c r="A3" s="1" t="s">
        <v>11</v>
      </c>
      <c r="B3" s="1" t="s">
        <v>16</v>
      </c>
      <c r="C3" s="2" t="s">
        <v>13</v>
      </c>
      <c r="D3" s="1">
        <f>VLOOKUP(C3,status_mappings!$A$2:$B$8,2,0)</f>
        <v>3</v>
      </c>
      <c r="E3" s="1">
        <v>1309</v>
      </c>
      <c r="F3" s="1" t="s">
        <v>14</v>
      </c>
      <c r="G3" s="1">
        <f>VLOOKUP(F3,sizing_mappings!$A$2:$B$6,2,0)</f>
        <v>2</v>
      </c>
      <c r="H3" s="1" t="s">
        <v>15</v>
      </c>
    </row>
    <row r="4" spans="1:11" ht="15" hidden="1" customHeight="1" x14ac:dyDescent="0.25">
      <c r="A4" s="1" t="s">
        <v>11</v>
      </c>
      <c r="B4" s="1" t="s">
        <v>17</v>
      </c>
      <c r="C4" s="2" t="s">
        <v>13</v>
      </c>
      <c r="D4" s="1">
        <f>VLOOKUP(C4,status_mappings!$A$2:$B$8,2,0)</f>
        <v>3</v>
      </c>
      <c r="E4" s="1">
        <v>1309</v>
      </c>
      <c r="F4" s="1" t="s">
        <v>18</v>
      </c>
      <c r="G4" s="1">
        <f>VLOOKUP(F4,sizing_mappings!$A$2:$B$6,2,0)</f>
        <v>5</v>
      </c>
      <c r="H4" s="1" t="s">
        <v>19</v>
      </c>
    </row>
    <row r="5" spans="1:11" ht="15" hidden="1" customHeight="1" x14ac:dyDescent="0.25">
      <c r="A5" s="1" t="s">
        <v>11</v>
      </c>
      <c r="B5" s="1" t="s">
        <v>20</v>
      </c>
      <c r="C5" s="2" t="s">
        <v>13</v>
      </c>
      <c r="D5" s="1">
        <f>VLOOKUP(C5,status_mappings!$A$2:$B$8,2,0)</f>
        <v>3</v>
      </c>
      <c r="E5" s="1">
        <v>1310</v>
      </c>
      <c r="F5" s="1" t="s">
        <v>21</v>
      </c>
      <c r="G5" s="1">
        <f>VLOOKUP(F5,sizing_mappings!$A$2:$B$6,2,0)</f>
        <v>3</v>
      </c>
      <c r="H5" s="1" t="s">
        <v>22</v>
      </c>
    </row>
    <row r="6" spans="1:11" ht="15" hidden="1" customHeight="1" x14ac:dyDescent="0.25">
      <c r="A6" s="1" t="s">
        <v>11</v>
      </c>
      <c r="B6" s="1" t="s">
        <v>23</v>
      </c>
      <c r="C6" s="2" t="s">
        <v>24</v>
      </c>
      <c r="D6" s="1">
        <f>VLOOKUP(C6,status_mappings!$A$2:$B$8,2,0)</f>
        <v>0</v>
      </c>
      <c r="E6" s="1" t="s">
        <v>25</v>
      </c>
      <c r="F6" s="1" t="s">
        <v>21</v>
      </c>
      <c r="G6" s="1">
        <f>VLOOKUP(F6,sizing_mappings!$A$2:$B$6,2,0)</f>
        <v>3</v>
      </c>
      <c r="H6" s="1" t="s">
        <v>15</v>
      </c>
      <c r="I6" s="1" t="s">
        <v>26</v>
      </c>
      <c r="K6" s="1" t="s">
        <v>27</v>
      </c>
    </row>
    <row r="7" spans="1:11" ht="15" hidden="1" customHeight="1" x14ac:dyDescent="0.25">
      <c r="A7" s="1" t="s">
        <v>11</v>
      </c>
      <c r="B7" s="1" t="s">
        <v>28</v>
      </c>
      <c r="C7" s="2" t="s">
        <v>13</v>
      </c>
      <c r="D7" s="1">
        <f>VLOOKUP(C7,status_mappings!$A$2:$B$8,2,0)</f>
        <v>3</v>
      </c>
      <c r="E7" s="1">
        <v>1311</v>
      </c>
      <c r="F7" s="1" t="s">
        <v>18</v>
      </c>
      <c r="G7" s="1">
        <f>VLOOKUP(F7,sizing_mappings!$A$2:$B$6,2,0)</f>
        <v>5</v>
      </c>
      <c r="H7" s="1" t="s">
        <v>29</v>
      </c>
      <c r="I7" s="1" t="s">
        <v>26</v>
      </c>
      <c r="K7" s="3">
        <v>0.9</v>
      </c>
    </row>
    <row r="8" spans="1:11" ht="15" hidden="1" customHeight="1" x14ac:dyDescent="0.25">
      <c r="A8" s="1" t="s">
        <v>11</v>
      </c>
      <c r="B8" s="1" t="s">
        <v>30</v>
      </c>
      <c r="C8" s="2" t="s">
        <v>24</v>
      </c>
      <c r="D8" s="1">
        <f>VLOOKUP(C8,status_mappings!$A$2:$B$8,2,0)</f>
        <v>0</v>
      </c>
      <c r="E8" s="1" t="s">
        <v>25</v>
      </c>
      <c r="F8" s="1" t="s">
        <v>18</v>
      </c>
      <c r="G8" s="1">
        <f>VLOOKUP(F8,sizing_mappings!$A$2:$B$6,2,0)</f>
        <v>5</v>
      </c>
      <c r="H8" s="1" t="s">
        <v>15</v>
      </c>
      <c r="I8" s="1" t="s">
        <v>26</v>
      </c>
      <c r="K8" s="1" t="s">
        <v>27</v>
      </c>
    </row>
    <row r="9" spans="1:11" ht="15" hidden="1" customHeight="1" x14ac:dyDescent="0.25">
      <c r="A9" s="1" t="s">
        <v>31</v>
      </c>
      <c r="B9" s="1" t="s">
        <v>32</v>
      </c>
      <c r="C9" s="2" t="s">
        <v>24</v>
      </c>
      <c r="D9" s="1">
        <f>VLOOKUP(C9,status_mappings!$A$2:$B$8,2,0)</f>
        <v>0</v>
      </c>
      <c r="E9" s="1" t="s">
        <v>25</v>
      </c>
      <c r="F9" s="1" t="s">
        <v>25</v>
      </c>
      <c r="G9" s="1" t="e">
        <f>VLOOKUP(F9,sizing_mappings!$A$2:$B$6,2,0)</f>
        <v>#N/A</v>
      </c>
      <c r="H9" s="1" t="s">
        <v>25</v>
      </c>
    </row>
    <row r="10" spans="1:11" ht="15" hidden="1" customHeight="1" x14ac:dyDescent="0.25">
      <c r="A10" s="1" t="s">
        <v>33</v>
      </c>
      <c r="B10" s="1" t="s">
        <v>34</v>
      </c>
      <c r="C10" s="2" t="s">
        <v>24</v>
      </c>
      <c r="D10" s="1">
        <f>VLOOKUP(C10,status_mappings!$A$2:$B$8,2,0)</f>
        <v>0</v>
      </c>
      <c r="E10" s="1" t="s">
        <v>25</v>
      </c>
      <c r="F10" s="1" t="s">
        <v>18</v>
      </c>
      <c r="G10" s="1">
        <f>VLOOKUP(F10,sizing_mappings!$A$2:$B$6,2,0)</f>
        <v>5</v>
      </c>
      <c r="H10" s="1" t="s">
        <v>25</v>
      </c>
    </row>
    <row r="11" spans="1:11" ht="15" hidden="1" customHeight="1" x14ac:dyDescent="0.25">
      <c r="A11" s="1" t="s">
        <v>11</v>
      </c>
      <c r="B11" s="1" t="s">
        <v>35</v>
      </c>
      <c r="C11" s="2" t="s">
        <v>24</v>
      </c>
      <c r="D11" s="1">
        <f>VLOOKUP(C11,status_mappings!$A$2:$B$8,2,0)</f>
        <v>0</v>
      </c>
      <c r="E11" s="1" t="s">
        <v>25</v>
      </c>
      <c r="F11" s="1" t="s">
        <v>36</v>
      </c>
      <c r="G11" s="1">
        <f>VLOOKUP(F11,sizing_mappings!$A$2:$B$6,2,0)</f>
        <v>8</v>
      </c>
      <c r="H11" s="1" t="s">
        <v>15</v>
      </c>
    </row>
    <row r="12" spans="1:11" ht="15" hidden="1" customHeight="1" x14ac:dyDescent="0.25">
      <c r="A12" s="1" t="s">
        <v>11</v>
      </c>
      <c r="B12" s="1" t="s">
        <v>37</v>
      </c>
      <c r="C12" s="2" t="s">
        <v>13</v>
      </c>
      <c r="D12" s="1">
        <f>VLOOKUP(C12,status_mappings!$A$2:$B$8,2,0)</f>
        <v>3</v>
      </c>
      <c r="E12" s="1">
        <v>1403</v>
      </c>
      <c r="F12" s="1" t="s">
        <v>18</v>
      </c>
      <c r="G12" s="1">
        <f>VLOOKUP(F12,sizing_mappings!$A$2:$B$6,2,0)</f>
        <v>5</v>
      </c>
      <c r="H12" s="1" t="s">
        <v>19</v>
      </c>
      <c r="K12" s="3">
        <v>0.5</v>
      </c>
    </row>
    <row r="13" spans="1:11" ht="15" hidden="1" customHeight="1" x14ac:dyDescent="0.25">
      <c r="A13" s="1" t="s">
        <v>11</v>
      </c>
      <c r="B13" s="1" t="s">
        <v>38</v>
      </c>
      <c r="C13" s="2" t="s">
        <v>13</v>
      </c>
      <c r="D13" s="1">
        <f>VLOOKUP(C13,status_mappings!$A$2:$B$8,2,0)</f>
        <v>3</v>
      </c>
      <c r="E13" s="1">
        <v>1309</v>
      </c>
      <c r="F13" s="1" t="s">
        <v>21</v>
      </c>
      <c r="G13" s="1">
        <f>VLOOKUP(F13,sizing_mappings!$A$2:$B$6,2,0)</f>
        <v>3</v>
      </c>
      <c r="H13" s="1" t="s">
        <v>22</v>
      </c>
    </row>
    <row r="14" spans="1:11" ht="15" hidden="1" customHeight="1" x14ac:dyDescent="0.25">
      <c r="A14" s="1" t="s">
        <v>11</v>
      </c>
      <c r="B14" s="1" t="s">
        <v>39</v>
      </c>
      <c r="C14" s="2" t="s">
        <v>13</v>
      </c>
      <c r="D14" s="1">
        <f>VLOOKUP(C14,status_mappings!$A$2:$B$8,2,0)</f>
        <v>3</v>
      </c>
      <c r="E14" s="1">
        <v>1309</v>
      </c>
      <c r="F14" s="1" t="s">
        <v>14</v>
      </c>
      <c r="G14" s="1">
        <f>VLOOKUP(F14,sizing_mappings!$A$2:$B$6,2,0)</f>
        <v>2</v>
      </c>
      <c r="H14" s="1" t="s">
        <v>22</v>
      </c>
    </row>
    <row r="15" spans="1:11" ht="15" hidden="1" customHeight="1" x14ac:dyDescent="0.25">
      <c r="A15" s="1" t="s">
        <v>11</v>
      </c>
      <c r="B15" s="1" t="s">
        <v>40</v>
      </c>
      <c r="C15" s="2" t="s">
        <v>13</v>
      </c>
      <c r="D15" s="1">
        <f>VLOOKUP(C15,status_mappings!$A$2:$B$8,2,0)</f>
        <v>3</v>
      </c>
      <c r="E15" s="1">
        <v>1309</v>
      </c>
      <c r="F15" s="1" t="s">
        <v>14</v>
      </c>
      <c r="G15" s="1">
        <f>VLOOKUP(F15,sizing_mappings!$A$2:$B$6,2,0)</f>
        <v>2</v>
      </c>
      <c r="H15" s="1" t="s">
        <v>19</v>
      </c>
    </row>
    <row r="16" spans="1:11" ht="15" hidden="1" customHeight="1" x14ac:dyDescent="0.25">
      <c r="A16" s="1" t="s">
        <v>11</v>
      </c>
      <c r="B16" s="1" t="s">
        <v>41</v>
      </c>
      <c r="C16" s="2" t="s">
        <v>13</v>
      </c>
      <c r="D16" s="1">
        <f>VLOOKUP(C16,status_mappings!$A$2:$B$8,2,0)</f>
        <v>3</v>
      </c>
      <c r="E16" s="1">
        <v>1309</v>
      </c>
      <c r="F16" s="1" t="s">
        <v>14</v>
      </c>
      <c r="G16" s="1">
        <f>VLOOKUP(F16,sizing_mappings!$A$2:$B$6,2,0)</f>
        <v>2</v>
      </c>
      <c r="H16" s="1" t="s">
        <v>42</v>
      </c>
    </row>
    <row r="17" spans="1:11" ht="15" hidden="1" customHeight="1" x14ac:dyDescent="0.25">
      <c r="A17" s="1" t="s">
        <v>11</v>
      </c>
      <c r="B17" s="1" t="s">
        <v>43</v>
      </c>
      <c r="C17" s="2" t="s">
        <v>13</v>
      </c>
      <c r="D17" s="1">
        <f>VLOOKUP(C17,status_mappings!$A$2:$B$8,2,0)</f>
        <v>3</v>
      </c>
      <c r="E17" s="1">
        <v>1309</v>
      </c>
      <c r="F17" s="1" t="s">
        <v>14</v>
      </c>
      <c r="G17" s="1">
        <f>VLOOKUP(F17,sizing_mappings!$A$2:$B$6,2,0)</f>
        <v>2</v>
      </c>
      <c r="H17" s="1" t="s">
        <v>44</v>
      </c>
    </row>
    <row r="18" spans="1:11" ht="15" hidden="1" customHeight="1" x14ac:dyDescent="0.25">
      <c r="A18" s="1" t="s">
        <v>11</v>
      </c>
      <c r="B18" s="1" t="s">
        <v>45</v>
      </c>
      <c r="C18" s="2" t="s">
        <v>13</v>
      </c>
      <c r="D18" s="1">
        <f>VLOOKUP(C18,status_mappings!$A$2:$B$8,2,0)</f>
        <v>3</v>
      </c>
      <c r="E18" s="1">
        <v>1309</v>
      </c>
      <c r="F18" s="1" t="s">
        <v>14</v>
      </c>
      <c r="G18" s="1">
        <f>VLOOKUP(F18,sizing_mappings!$A$2:$B$6,2,0)</f>
        <v>2</v>
      </c>
      <c r="H18" s="1" t="s">
        <v>29</v>
      </c>
    </row>
    <row r="19" spans="1:11" ht="15" hidden="1" customHeight="1" x14ac:dyDescent="0.25">
      <c r="A19" s="1" t="s">
        <v>11</v>
      </c>
      <c r="B19" s="1" t="s">
        <v>46</v>
      </c>
      <c r="C19" s="2" t="s">
        <v>13</v>
      </c>
      <c r="D19" s="1">
        <f>VLOOKUP(C19,status_mappings!$A$2:$B$8,2,0)</f>
        <v>3</v>
      </c>
      <c r="E19" s="1">
        <v>1309</v>
      </c>
      <c r="F19" s="1" t="s">
        <v>14</v>
      </c>
      <c r="G19" s="1">
        <f>VLOOKUP(F19,sizing_mappings!$A$2:$B$6,2,0)</f>
        <v>2</v>
      </c>
      <c r="H19" s="1" t="s">
        <v>47</v>
      </c>
    </row>
    <row r="20" spans="1:11" ht="15" hidden="1" customHeight="1" x14ac:dyDescent="0.25">
      <c r="A20" s="1" t="s">
        <v>11</v>
      </c>
      <c r="B20" s="1" t="s">
        <v>48</v>
      </c>
      <c r="C20" s="2" t="s">
        <v>13</v>
      </c>
      <c r="D20" s="1">
        <f>VLOOKUP(C20,status_mappings!$A$2:$B$8,2,0)</f>
        <v>3</v>
      </c>
      <c r="E20" s="1">
        <v>1309</v>
      </c>
      <c r="F20" s="1" t="s">
        <v>14</v>
      </c>
      <c r="G20" s="1">
        <f>VLOOKUP(F20,sizing_mappings!$A$2:$B$6,2,0)</f>
        <v>2</v>
      </c>
      <c r="H20" s="1" t="s">
        <v>49</v>
      </c>
    </row>
    <row r="21" spans="1:11" ht="15" hidden="1" customHeight="1" x14ac:dyDescent="0.25">
      <c r="A21" s="1" t="s">
        <v>11</v>
      </c>
      <c r="B21" s="1" t="s">
        <v>50</v>
      </c>
      <c r="C21" s="2" t="s">
        <v>13</v>
      </c>
      <c r="D21" s="1">
        <f>VLOOKUP(C21,status_mappings!$A$2:$B$8,2,0)</f>
        <v>3</v>
      </c>
      <c r="E21" s="1">
        <v>1311</v>
      </c>
      <c r="F21" s="1" t="s">
        <v>14</v>
      </c>
      <c r="G21" s="1">
        <f>VLOOKUP(F21,sizing_mappings!$A$2:$B$6,2,0)</f>
        <v>2</v>
      </c>
      <c r="H21" s="1" t="s">
        <v>51</v>
      </c>
      <c r="I21" s="1" t="s">
        <v>26</v>
      </c>
      <c r="K21" s="3">
        <v>1</v>
      </c>
    </row>
    <row r="22" spans="1:11" ht="15" hidden="1" customHeight="1" x14ac:dyDescent="0.25">
      <c r="A22" s="1" t="s">
        <v>11</v>
      </c>
      <c r="B22" s="1" t="s">
        <v>52</v>
      </c>
      <c r="C22" s="2" t="s">
        <v>13</v>
      </c>
      <c r="D22" s="1">
        <f>VLOOKUP(C22,status_mappings!$A$2:$B$8,2,0)</f>
        <v>3</v>
      </c>
      <c r="E22" s="1">
        <v>1312</v>
      </c>
      <c r="F22" s="1" t="s">
        <v>18</v>
      </c>
      <c r="G22" s="1">
        <f>VLOOKUP(F22,sizing_mappings!$A$2:$B$6,2,0)</f>
        <v>5</v>
      </c>
      <c r="H22" s="1" t="s">
        <v>19</v>
      </c>
      <c r="I22" s="1" t="s">
        <v>26</v>
      </c>
      <c r="K22" s="3">
        <v>0.5</v>
      </c>
    </row>
    <row r="23" spans="1:11" ht="15" hidden="1" customHeight="1" x14ac:dyDescent="0.25">
      <c r="A23" s="1" t="s">
        <v>11</v>
      </c>
      <c r="B23" s="1" t="s">
        <v>53</v>
      </c>
      <c r="C23" s="2" t="s">
        <v>13</v>
      </c>
      <c r="D23" s="1">
        <f>VLOOKUP(C23,status_mappings!$A$2:$B$8,2,0)</f>
        <v>3</v>
      </c>
      <c r="E23" s="1">
        <v>1312</v>
      </c>
      <c r="F23" s="1" t="s">
        <v>18</v>
      </c>
      <c r="G23" s="1">
        <f>VLOOKUP(F23,sizing_mappings!$A$2:$B$6,2,0)</f>
        <v>5</v>
      </c>
      <c r="H23" s="1" t="s">
        <v>42</v>
      </c>
      <c r="I23" s="1" t="s">
        <v>26</v>
      </c>
    </row>
    <row r="24" spans="1:11" ht="15" hidden="1" customHeight="1" x14ac:dyDescent="0.25">
      <c r="A24" s="1" t="s">
        <v>11</v>
      </c>
      <c r="B24" s="1" t="s">
        <v>54</v>
      </c>
      <c r="C24" s="2" t="s">
        <v>13</v>
      </c>
      <c r="D24" s="1">
        <f>VLOOKUP(C24,status_mappings!$A$2:$B$8,2,0)</f>
        <v>3</v>
      </c>
      <c r="E24" s="1">
        <v>1310</v>
      </c>
      <c r="F24" s="1" t="s">
        <v>55</v>
      </c>
      <c r="G24" s="1">
        <f>VLOOKUP(F24,sizing_mappings!$A$2:$B$6,2,0)</f>
        <v>1</v>
      </c>
      <c r="H24" s="1" t="s">
        <v>22</v>
      </c>
      <c r="I24" s="1" t="s">
        <v>26</v>
      </c>
    </row>
    <row r="25" spans="1:11" ht="15" hidden="1" customHeight="1" x14ac:dyDescent="0.25">
      <c r="A25" s="1" t="s">
        <v>11</v>
      </c>
      <c r="B25" s="1" t="s">
        <v>56</v>
      </c>
      <c r="C25" s="2" t="s">
        <v>13</v>
      </c>
      <c r="D25" s="1">
        <f>VLOOKUP(C25,status_mappings!$A$2:$B$8,2,0)</f>
        <v>3</v>
      </c>
      <c r="E25" s="1">
        <v>1309</v>
      </c>
      <c r="F25" s="1" t="s">
        <v>21</v>
      </c>
      <c r="G25" s="1">
        <f>VLOOKUP(F25,sizing_mappings!$A$2:$B$6,2,0)</f>
        <v>3</v>
      </c>
      <c r="H25" s="1" t="s">
        <v>15</v>
      </c>
    </row>
    <row r="26" spans="1:11" ht="15" hidden="1" customHeight="1" x14ac:dyDescent="0.25">
      <c r="A26" s="1" t="s">
        <v>11</v>
      </c>
      <c r="B26" s="1" t="s">
        <v>57</v>
      </c>
      <c r="C26" s="2" t="s">
        <v>13</v>
      </c>
      <c r="D26" s="1">
        <f>VLOOKUP(C26,status_mappings!$A$2:$B$8,2,0)</f>
        <v>3</v>
      </c>
      <c r="E26" s="1">
        <v>1310</v>
      </c>
      <c r="F26" s="1" t="s">
        <v>18</v>
      </c>
      <c r="G26" s="1">
        <f>VLOOKUP(F26,sizing_mappings!$A$2:$B$6,2,0)</f>
        <v>5</v>
      </c>
      <c r="H26" s="1" t="s">
        <v>58</v>
      </c>
      <c r="I26" s="1" t="s">
        <v>26</v>
      </c>
    </row>
    <row r="27" spans="1:11" ht="15" hidden="1" customHeight="1" x14ac:dyDescent="0.25">
      <c r="A27" s="1" t="s">
        <v>11</v>
      </c>
      <c r="B27" s="1" t="s">
        <v>59</v>
      </c>
      <c r="C27" s="2" t="s">
        <v>13</v>
      </c>
      <c r="D27" s="1">
        <f>VLOOKUP(C27,status_mappings!$A$2:$B$8,2,0)</f>
        <v>3</v>
      </c>
      <c r="E27" s="1">
        <v>1310</v>
      </c>
      <c r="F27" s="1" t="s">
        <v>18</v>
      </c>
      <c r="G27" s="1">
        <f>VLOOKUP(F27,sizing_mappings!$A$2:$B$6,2,0)</f>
        <v>5</v>
      </c>
      <c r="H27" s="1" t="s">
        <v>19</v>
      </c>
      <c r="I27" s="1" t="s">
        <v>60</v>
      </c>
      <c r="K27" s="1" t="s">
        <v>61</v>
      </c>
    </row>
    <row r="28" spans="1:11" ht="15" hidden="1" customHeight="1" x14ac:dyDescent="0.25">
      <c r="A28" s="1" t="s">
        <v>11</v>
      </c>
      <c r="B28" s="1" t="s">
        <v>62</v>
      </c>
      <c r="C28" s="2" t="s">
        <v>13</v>
      </c>
      <c r="D28" s="1">
        <f>VLOOKUP(C28,status_mappings!$A$2:$B$8,2,0)</f>
        <v>3</v>
      </c>
      <c r="E28" s="1">
        <v>1310</v>
      </c>
      <c r="F28" s="1" t="s">
        <v>18</v>
      </c>
      <c r="G28" s="1">
        <f>VLOOKUP(F28,sizing_mappings!$A$2:$B$6,2,0)</f>
        <v>5</v>
      </c>
      <c r="H28" s="1" t="s">
        <v>19</v>
      </c>
      <c r="I28" s="1" t="s">
        <v>26</v>
      </c>
      <c r="K28" s="3"/>
    </row>
    <row r="29" spans="1:11" ht="15" hidden="1" customHeight="1" x14ac:dyDescent="0.25">
      <c r="A29" s="1" t="s">
        <v>11</v>
      </c>
      <c r="B29" s="1" t="s">
        <v>63</v>
      </c>
      <c r="C29" s="2" t="s">
        <v>13</v>
      </c>
      <c r="D29" s="1">
        <f>VLOOKUP(C29,status_mappings!$A$2:$B$8,2,0)</f>
        <v>3</v>
      </c>
      <c r="E29" s="1">
        <v>1310</v>
      </c>
      <c r="F29" s="1" t="s">
        <v>21</v>
      </c>
      <c r="G29" s="1">
        <f>VLOOKUP(F29,sizing_mappings!$A$2:$B$6,2,0)</f>
        <v>3</v>
      </c>
      <c r="H29" s="1" t="s">
        <v>42</v>
      </c>
      <c r="I29" s="1" t="s">
        <v>26</v>
      </c>
    </row>
    <row r="30" spans="1:11" ht="15" hidden="1" customHeight="1" x14ac:dyDescent="0.25">
      <c r="A30" s="1" t="s">
        <v>11</v>
      </c>
      <c r="B30" s="1" t="s">
        <v>64</v>
      </c>
      <c r="C30" s="2" t="s">
        <v>13</v>
      </c>
      <c r="D30" s="1">
        <f>VLOOKUP(C30,status_mappings!$A$2:$B$8,2,0)</f>
        <v>3</v>
      </c>
      <c r="E30" s="1">
        <v>1310</v>
      </c>
      <c r="F30" s="1" t="s">
        <v>21</v>
      </c>
      <c r="G30" s="1">
        <f>VLOOKUP(F30,sizing_mappings!$A$2:$B$6,2,0)</f>
        <v>3</v>
      </c>
      <c r="H30" s="1" t="s">
        <v>22</v>
      </c>
      <c r="I30" s="1" t="s">
        <v>60</v>
      </c>
    </row>
    <row r="31" spans="1:11" ht="15" hidden="1" customHeight="1" x14ac:dyDescent="0.25">
      <c r="A31" s="1" t="s">
        <v>11</v>
      </c>
      <c r="B31" s="1" t="s">
        <v>65</v>
      </c>
      <c r="C31" s="2" t="s">
        <v>13</v>
      </c>
      <c r="D31" s="1">
        <f>VLOOKUP(C31,status_mappings!$A$2:$B$8,2,0)</f>
        <v>3</v>
      </c>
      <c r="E31" s="1">
        <v>1313</v>
      </c>
      <c r="F31" s="1" t="s">
        <v>18</v>
      </c>
      <c r="G31" s="1">
        <f>VLOOKUP(F31,sizing_mappings!$A$2:$B$6,2,0)</f>
        <v>5</v>
      </c>
      <c r="H31" s="1" t="s">
        <v>58</v>
      </c>
    </row>
    <row r="32" spans="1:11" ht="15" hidden="1" customHeight="1" x14ac:dyDescent="0.25">
      <c r="A32" s="1" t="s">
        <v>11</v>
      </c>
      <c r="B32" s="1" t="s">
        <v>66</v>
      </c>
      <c r="C32" s="2" t="s">
        <v>13</v>
      </c>
      <c r="D32" s="1">
        <f>VLOOKUP(C32,status_mappings!$A$2:$B$8,2,0)</f>
        <v>3</v>
      </c>
      <c r="E32" s="1">
        <v>1310</v>
      </c>
      <c r="F32" s="1" t="s">
        <v>21</v>
      </c>
      <c r="G32" s="1">
        <f>VLOOKUP(F32,sizing_mappings!$A$2:$B$6,2,0)</f>
        <v>3</v>
      </c>
      <c r="H32" s="1" t="s">
        <v>44</v>
      </c>
      <c r="I32" s="1" t="s">
        <v>60</v>
      </c>
      <c r="K32" s="3"/>
    </row>
    <row r="33" spans="1:11" ht="15" hidden="1" customHeight="1" x14ac:dyDescent="0.25">
      <c r="A33" s="1" t="s">
        <v>33</v>
      </c>
      <c r="B33" s="1" t="s">
        <v>67</v>
      </c>
      <c r="C33" s="2" t="s">
        <v>24</v>
      </c>
      <c r="D33" s="1">
        <f>VLOOKUP(C33,status_mappings!$A$2:$B$8,2,0)</f>
        <v>0</v>
      </c>
      <c r="E33" s="1" t="s">
        <v>25</v>
      </c>
      <c r="F33" s="1" t="s">
        <v>25</v>
      </c>
      <c r="G33" s="1" t="e">
        <f>VLOOKUP(F33,sizing_mappings!$A$2:$B$6,2,0)</f>
        <v>#N/A</v>
      </c>
      <c r="H33" s="1" t="s">
        <v>25</v>
      </c>
    </row>
    <row r="34" spans="1:11" ht="15" hidden="1" customHeight="1" x14ac:dyDescent="0.25">
      <c r="A34" s="1" t="s">
        <v>11</v>
      </c>
      <c r="B34" s="1" t="s">
        <v>68</v>
      </c>
      <c r="C34" s="2" t="s">
        <v>13</v>
      </c>
      <c r="D34" s="1">
        <f>VLOOKUP(C34,status_mappings!$A$2:$B$8,2,0)</f>
        <v>3</v>
      </c>
      <c r="E34" s="1">
        <v>1311</v>
      </c>
      <c r="F34" s="1" t="s">
        <v>18</v>
      </c>
      <c r="G34" s="1">
        <f>VLOOKUP(F34,sizing_mappings!$A$2:$B$6,2,0)</f>
        <v>5</v>
      </c>
      <c r="H34" s="1" t="s">
        <v>44</v>
      </c>
      <c r="I34" s="1" t="s">
        <v>26</v>
      </c>
      <c r="K34" s="3">
        <v>1</v>
      </c>
    </row>
    <row r="35" spans="1:11" ht="15" hidden="1" customHeight="1" x14ac:dyDescent="0.25">
      <c r="A35" s="1" t="s">
        <v>11</v>
      </c>
      <c r="B35" s="1" t="s">
        <v>69</v>
      </c>
      <c r="C35" s="2" t="s">
        <v>13</v>
      </c>
      <c r="D35" s="1">
        <f>VLOOKUP(C35,status_mappings!$A$2:$B$8,2,0)</f>
        <v>3</v>
      </c>
      <c r="E35" s="1">
        <v>1310</v>
      </c>
      <c r="F35" s="1" t="s">
        <v>14</v>
      </c>
      <c r="G35" s="1">
        <f>VLOOKUP(F35,sizing_mappings!$A$2:$B$6,2,0)</f>
        <v>2</v>
      </c>
      <c r="H35" s="1" t="s">
        <v>70</v>
      </c>
      <c r="I35" s="1" t="s">
        <v>26</v>
      </c>
    </row>
    <row r="36" spans="1:11" ht="15" hidden="1" customHeight="1" x14ac:dyDescent="0.25">
      <c r="A36" s="1" t="s">
        <v>11</v>
      </c>
      <c r="B36" s="1" t="s">
        <v>71</v>
      </c>
      <c r="C36" s="2" t="s">
        <v>13</v>
      </c>
      <c r="D36" s="1">
        <f>VLOOKUP(C36,status_mappings!$A$2:$B$8,2,0)</f>
        <v>3</v>
      </c>
      <c r="E36" s="1">
        <v>1310</v>
      </c>
      <c r="F36" s="1" t="s">
        <v>21</v>
      </c>
      <c r="G36" s="1">
        <f>VLOOKUP(F36,sizing_mappings!$A$2:$B$6,2,0)</f>
        <v>3</v>
      </c>
      <c r="H36" s="1" t="s">
        <v>22</v>
      </c>
      <c r="I36" s="1" t="s">
        <v>60</v>
      </c>
      <c r="K36" s="3"/>
    </row>
    <row r="37" spans="1:11" ht="15" hidden="1" customHeight="1" x14ac:dyDescent="0.25">
      <c r="A37" s="1" t="s">
        <v>11</v>
      </c>
      <c r="B37" s="1" t="s">
        <v>72</v>
      </c>
      <c r="C37" s="2" t="s">
        <v>13</v>
      </c>
      <c r="D37" s="1">
        <f>VLOOKUP(C37,status_mappings!$A$2:$B$8,2,0)</f>
        <v>3</v>
      </c>
      <c r="E37" s="1">
        <v>1310</v>
      </c>
      <c r="F37" s="1" t="s">
        <v>21</v>
      </c>
      <c r="G37" s="1">
        <f>VLOOKUP(F37,sizing_mappings!$A$2:$B$6,2,0)</f>
        <v>3</v>
      </c>
      <c r="H37" s="1" t="s">
        <v>42</v>
      </c>
      <c r="I37" s="1" t="s">
        <v>26</v>
      </c>
      <c r="K37" s="3"/>
    </row>
    <row r="38" spans="1:11" ht="15" hidden="1" customHeight="1" x14ac:dyDescent="0.25">
      <c r="A38" s="1" t="s">
        <v>11</v>
      </c>
      <c r="B38" s="1" t="s">
        <v>73</v>
      </c>
      <c r="C38" s="2" t="s">
        <v>13</v>
      </c>
      <c r="D38" s="1">
        <f>VLOOKUP(C38,status_mappings!$A$2:$B$8,2,0)</f>
        <v>3</v>
      </c>
      <c r="E38" s="1">
        <v>1310</v>
      </c>
      <c r="F38" s="1" t="s">
        <v>55</v>
      </c>
      <c r="G38" s="1">
        <f>VLOOKUP(F38,sizing_mappings!$A$2:$B$6,2,0)</f>
        <v>1</v>
      </c>
      <c r="H38" s="1" t="s">
        <v>70</v>
      </c>
      <c r="I38" s="1" t="s">
        <v>26</v>
      </c>
      <c r="K38" s="3"/>
    </row>
    <row r="39" spans="1:11" ht="15" hidden="1" customHeight="1" x14ac:dyDescent="0.25">
      <c r="A39" s="1" t="s">
        <v>11</v>
      </c>
      <c r="B39" s="1" t="s">
        <v>74</v>
      </c>
      <c r="C39" s="2" t="s">
        <v>75</v>
      </c>
      <c r="D39" s="1" t="e">
        <f>VLOOKUP(C39,status_mappings!$A$2:$B$8,2,0)</f>
        <v>#N/A</v>
      </c>
      <c r="E39" s="1">
        <v>1410</v>
      </c>
      <c r="F39" s="1" t="s">
        <v>21</v>
      </c>
      <c r="G39" s="1">
        <f>VLOOKUP(F39,sizing_mappings!$A$2:$B$6,2,0)</f>
        <v>3</v>
      </c>
      <c r="H39" s="1" t="s">
        <v>15</v>
      </c>
      <c r="K39" s="1" t="s">
        <v>27</v>
      </c>
    </row>
    <row r="40" spans="1:11" ht="15" hidden="1" customHeight="1" x14ac:dyDescent="0.25">
      <c r="A40" s="1" t="s">
        <v>11</v>
      </c>
      <c r="B40" s="1" t="s">
        <v>76</v>
      </c>
      <c r="C40" s="2" t="s">
        <v>13</v>
      </c>
      <c r="D40" s="1">
        <f>VLOOKUP(C40,status_mappings!$A$2:$B$8,2,0)</f>
        <v>3</v>
      </c>
      <c r="E40" s="1">
        <v>1310</v>
      </c>
      <c r="F40" s="1" t="s">
        <v>21</v>
      </c>
      <c r="G40" s="1">
        <f>VLOOKUP(F40,sizing_mappings!$A$2:$B$6,2,0)</f>
        <v>3</v>
      </c>
      <c r="H40" s="1" t="s">
        <v>47</v>
      </c>
      <c r="I40" s="1" t="s">
        <v>60</v>
      </c>
    </row>
    <row r="41" spans="1:11" ht="15" hidden="1" customHeight="1" x14ac:dyDescent="0.25">
      <c r="A41" s="1" t="s">
        <v>11</v>
      </c>
      <c r="B41" s="1" t="s">
        <v>77</v>
      </c>
      <c r="C41" s="2" t="s">
        <v>13</v>
      </c>
      <c r="D41" s="1">
        <f>VLOOKUP(C41,status_mappings!$A$2:$B$8,2,0)</f>
        <v>3</v>
      </c>
      <c r="E41" s="1">
        <v>1310</v>
      </c>
      <c r="F41" s="1" t="s">
        <v>18</v>
      </c>
      <c r="G41" s="1">
        <f>VLOOKUP(F41,sizing_mappings!$A$2:$B$6,2,0)</f>
        <v>5</v>
      </c>
      <c r="H41" s="1" t="s">
        <v>29</v>
      </c>
      <c r="I41" s="1" t="s">
        <v>60</v>
      </c>
      <c r="K41" s="3"/>
    </row>
    <row r="42" spans="1:11" ht="15" hidden="1" customHeight="1" x14ac:dyDescent="0.25">
      <c r="A42" s="1" t="s">
        <v>11</v>
      </c>
      <c r="B42" s="1" t="s">
        <v>78</v>
      </c>
      <c r="C42" s="2" t="s">
        <v>13</v>
      </c>
      <c r="D42" s="1">
        <f>VLOOKUP(C42,status_mappings!$A$2:$B$8,2,0)</f>
        <v>3</v>
      </c>
      <c r="E42" s="1">
        <v>1310</v>
      </c>
      <c r="F42" s="1" t="s">
        <v>14</v>
      </c>
      <c r="G42" s="1">
        <f>VLOOKUP(F42,sizing_mappings!$A$2:$B$6,2,0)</f>
        <v>2</v>
      </c>
      <c r="H42" s="1" t="s">
        <v>70</v>
      </c>
      <c r="I42" s="1" t="s">
        <v>26</v>
      </c>
    </row>
    <row r="43" spans="1:11" ht="15" hidden="1" customHeight="1" x14ac:dyDescent="0.25">
      <c r="A43" s="1" t="s">
        <v>11</v>
      </c>
      <c r="B43" s="1" t="s">
        <v>79</v>
      </c>
      <c r="C43" s="2" t="s">
        <v>13</v>
      </c>
      <c r="D43" s="1">
        <f>VLOOKUP(C43,status_mappings!$A$2:$B$8,2,0)</f>
        <v>3</v>
      </c>
      <c r="E43" s="1">
        <v>1310</v>
      </c>
      <c r="F43" s="1" t="s">
        <v>14</v>
      </c>
      <c r="G43" s="1">
        <f>VLOOKUP(F43,sizing_mappings!$A$2:$B$6,2,0)</f>
        <v>2</v>
      </c>
      <c r="H43" s="1" t="s">
        <v>15</v>
      </c>
      <c r="I43" s="1" t="s">
        <v>26</v>
      </c>
    </row>
    <row r="44" spans="1:11" ht="15" hidden="1" customHeight="1" x14ac:dyDescent="0.25">
      <c r="A44" s="1" t="s">
        <v>11</v>
      </c>
      <c r="B44" s="1" t="s">
        <v>80</v>
      </c>
      <c r="C44" s="2" t="s">
        <v>13</v>
      </c>
      <c r="D44" s="1">
        <f>VLOOKUP(C44,status_mappings!$A$2:$B$8,2,0)</f>
        <v>3</v>
      </c>
      <c r="E44" s="1">
        <v>1312</v>
      </c>
      <c r="F44" s="1" t="s">
        <v>18</v>
      </c>
      <c r="G44" s="1">
        <f>VLOOKUP(F44,sizing_mappings!$A$2:$B$6,2,0)</f>
        <v>5</v>
      </c>
      <c r="H44" s="1" t="s">
        <v>70</v>
      </c>
      <c r="I44" s="1" t="s">
        <v>26</v>
      </c>
    </row>
    <row r="45" spans="1:11" ht="15" hidden="1" customHeight="1" x14ac:dyDescent="0.25">
      <c r="A45" s="1" t="s">
        <v>11</v>
      </c>
      <c r="B45" s="1" t="s">
        <v>81</v>
      </c>
      <c r="C45" s="2" t="s">
        <v>13</v>
      </c>
      <c r="D45" s="1">
        <f>VLOOKUP(C45,status_mappings!$A$2:$B$8,2,0)</f>
        <v>3</v>
      </c>
      <c r="E45" s="1">
        <v>1311</v>
      </c>
      <c r="F45" s="1" t="s">
        <v>55</v>
      </c>
      <c r="G45" s="1">
        <f>VLOOKUP(F45,sizing_mappings!$A$2:$B$6,2,0)</f>
        <v>1</v>
      </c>
      <c r="H45" s="1" t="s">
        <v>82</v>
      </c>
      <c r="I45" s="1" t="s">
        <v>26</v>
      </c>
      <c r="K45" s="3">
        <v>1</v>
      </c>
    </row>
    <row r="46" spans="1:11" ht="15" hidden="1" customHeight="1" x14ac:dyDescent="0.25">
      <c r="A46" s="1" t="s">
        <v>11</v>
      </c>
      <c r="B46" s="1" t="s">
        <v>83</v>
      </c>
      <c r="C46" s="2" t="s">
        <v>13</v>
      </c>
      <c r="D46" s="1">
        <f>VLOOKUP(C46,status_mappings!$A$2:$B$8,2,0)</f>
        <v>3</v>
      </c>
      <c r="E46" s="1">
        <v>1411</v>
      </c>
      <c r="F46" s="1" t="s">
        <v>21</v>
      </c>
      <c r="G46" s="1">
        <f>VLOOKUP(F46,sizing_mappings!$A$2:$B$6,2,0)</f>
        <v>3</v>
      </c>
      <c r="H46" s="1" t="s">
        <v>15</v>
      </c>
      <c r="J46" s="3">
        <v>1</v>
      </c>
    </row>
    <row r="47" spans="1:11" ht="15" hidden="1" customHeight="1" x14ac:dyDescent="0.25">
      <c r="A47" s="1" t="s">
        <v>11</v>
      </c>
      <c r="B47" s="1" t="s">
        <v>84</v>
      </c>
      <c r="C47" s="2" t="s">
        <v>75</v>
      </c>
      <c r="D47" s="1" t="e">
        <f>VLOOKUP(C47,status_mappings!$A$2:$B$8,2,0)</f>
        <v>#N/A</v>
      </c>
      <c r="E47" s="1">
        <v>1410</v>
      </c>
      <c r="F47" s="1" t="s">
        <v>14</v>
      </c>
      <c r="G47" s="1">
        <f>VLOOKUP(F47,sizing_mappings!$A$2:$B$6,2,0)</f>
        <v>2</v>
      </c>
      <c r="H47" s="1" t="s">
        <v>42</v>
      </c>
      <c r="K47" s="3" t="s">
        <v>85</v>
      </c>
    </row>
    <row r="48" spans="1:11" ht="15" hidden="1" customHeight="1" x14ac:dyDescent="0.25">
      <c r="A48" s="1" t="s">
        <v>11</v>
      </c>
      <c r="B48" s="1" t="s">
        <v>86</v>
      </c>
      <c r="C48" s="2" t="s">
        <v>13</v>
      </c>
      <c r="D48" s="1">
        <f>VLOOKUP(C48,status_mappings!$A$2:$B$8,2,0)</f>
        <v>3</v>
      </c>
      <c r="E48" s="1">
        <v>1312</v>
      </c>
      <c r="F48" s="1" t="s">
        <v>21</v>
      </c>
      <c r="G48" s="1">
        <f>VLOOKUP(F48,sizing_mappings!$A$2:$B$6,2,0)</f>
        <v>3</v>
      </c>
      <c r="H48" s="1" t="s">
        <v>49</v>
      </c>
      <c r="I48" s="1" t="s">
        <v>87</v>
      </c>
      <c r="K48" s="3">
        <v>0.75</v>
      </c>
    </row>
    <row r="49" spans="1:12" ht="15" hidden="1" customHeight="1" x14ac:dyDescent="0.25">
      <c r="A49" s="1" t="s">
        <v>11</v>
      </c>
      <c r="B49" s="1" t="s">
        <v>88</v>
      </c>
      <c r="C49" s="2" t="s">
        <v>13</v>
      </c>
      <c r="D49" s="1">
        <f>VLOOKUP(C49,status_mappings!$A$2:$B$8,2,0)</f>
        <v>3</v>
      </c>
      <c r="E49" s="1">
        <v>1312</v>
      </c>
      <c r="F49" s="1" t="s">
        <v>55</v>
      </c>
      <c r="G49" s="1">
        <f>VLOOKUP(F49,sizing_mappings!$A$2:$B$6,2,0)</f>
        <v>1</v>
      </c>
      <c r="H49" s="1" t="s">
        <v>29</v>
      </c>
      <c r="I49" s="1" t="s">
        <v>26</v>
      </c>
    </row>
    <row r="50" spans="1:12" ht="15" hidden="1" customHeight="1" x14ac:dyDescent="0.25">
      <c r="A50" s="1" t="s">
        <v>11</v>
      </c>
      <c r="B50" s="1" t="s">
        <v>89</v>
      </c>
      <c r="C50" s="2" t="s">
        <v>13</v>
      </c>
      <c r="D50" s="1">
        <f>VLOOKUP(C50,status_mappings!$A$2:$B$8,2,0)</f>
        <v>3</v>
      </c>
      <c r="E50" s="1">
        <v>1311</v>
      </c>
      <c r="F50" s="1" t="s">
        <v>21</v>
      </c>
      <c r="G50" s="1">
        <f>VLOOKUP(F50,sizing_mappings!$A$2:$B$6,2,0)</f>
        <v>3</v>
      </c>
      <c r="H50" s="1" t="s">
        <v>22</v>
      </c>
      <c r="I50" s="1" t="s">
        <v>26</v>
      </c>
      <c r="K50" s="3">
        <v>0.8</v>
      </c>
    </row>
    <row r="51" spans="1:12" ht="15" hidden="1" customHeight="1" x14ac:dyDescent="0.25">
      <c r="A51" s="1" t="s">
        <v>11</v>
      </c>
      <c r="B51" s="1" t="s">
        <v>90</v>
      </c>
      <c r="C51" s="2" t="s">
        <v>13</v>
      </c>
      <c r="D51" s="1">
        <f>VLOOKUP(C51,status_mappings!$A$2:$B$8,2,0)</f>
        <v>3</v>
      </c>
      <c r="E51" s="1">
        <v>1311</v>
      </c>
      <c r="F51" s="1" t="s">
        <v>14</v>
      </c>
      <c r="G51" s="1">
        <f>VLOOKUP(F51,sizing_mappings!$A$2:$B$6,2,0)</f>
        <v>2</v>
      </c>
      <c r="H51" s="1" t="s">
        <v>19</v>
      </c>
      <c r="I51" s="1" t="s">
        <v>26</v>
      </c>
    </row>
    <row r="52" spans="1:12" ht="15" hidden="1" customHeight="1" x14ac:dyDescent="0.25">
      <c r="A52" s="1" t="s">
        <v>11</v>
      </c>
      <c r="B52" s="1" t="s">
        <v>91</v>
      </c>
      <c r="C52" s="2" t="s">
        <v>13</v>
      </c>
      <c r="D52" s="1">
        <f>VLOOKUP(C52,status_mappings!$A$2:$B$8,2,0)</f>
        <v>3</v>
      </c>
      <c r="E52" s="1">
        <v>1311</v>
      </c>
      <c r="F52" s="1" t="s">
        <v>21</v>
      </c>
      <c r="G52" s="1">
        <f>VLOOKUP(F52,sizing_mappings!$A$2:$B$6,2,0)</f>
        <v>3</v>
      </c>
      <c r="H52" s="1" t="s">
        <v>29</v>
      </c>
      <c r="I52" s="1" t="s">
        <v>26</v>
      </c>
      <c r="K52" s="3">
        <v>0.9</v>
      </c>
    </row>
    <row r="53" spans="1:12" ht="15" hidden="1" customHeight="1" x14ac:dyDescent="0.25">
      <c r="A53" s="1" t="s">
        <v>11</v>
      </c>
      <c r="B53" s="1" t="s">
        <v>92</v>
      </c>
      <c r="C53" s="2" t="s">
        <v>75</v>
      </c>
      <c r="D53" s="1" t="e">
        <f>VLOOKUP(C53,status_mappings!$A$2:$B$8,2,0)</f>
        <v>#N/A</v>
      </c>
      <c r="E53" s="1">
        <v>1312</v>
      </c>
      <c r="F53" s="1" t="s">
        <v>14</v>
      </c>
      <c r="G53" s="1">
        <f>VLOOKUP(F53,sizing_mappings!$A$2:$B$6,2,0)</f>
        <v>2</v>
      </c>
      <c r="H53" s="1" t="s">
        <v>70</v>
      </c>
      <c r="K53" s="1" t="s">
        <v>93</v>
      </c>
    </row>
    <row r="54" spans="1:12" ht="15" hidden="1" customHeight="1" x14ac:dyDescent="0.25">
      <c r="A54" s="1" t="s">
        <v>11</v>
      </c>
      <c r="B54" s="1" t="s">
        <v>94</v>
      </c>
      <c r="C54" s="2" t="s">
        <v>13</v>
      </c>
      <c r="D54" s="1">
        <f>VLOOKUP(C54,status_mappings!$A$2:$B$8,2,0)</f>
        <v>3</v>
      </c>
      <c r="E54" s="1">
        <v>1311</v>
      </c>
      <c r="F54" s="1" t="s">
        <v>21</v>
      </c>
      <c r="G54" s="1">
        <f>VLOOKUP(F54,sizing_mappings!$A$2:$B$6,2,0)</f>
        <v>3</v>
      </c>
      <c r="H54" s="1" t="s">
        <v>19</v>
      </c>
      <c r="I54" s="1" t="s">
        <v>26</v>
      </c>
      <c r="K54" s="3">
        <v>0.5</v>
      </c>
    </row>
    <row r="55" spans="1:12" ht="15" hidden="1" customHeight="1" x14ac:dyDescent="0.25">
      <c r="A55" s="1" t="s">
        <v>31</v>
      </c>
      <c r="B55" s="1" t="s">
        <v>95</v>
      </c>
      <c r="C55" s="2" t="s">
        <v>24</v>
      </c>
      <c r="D55" s="1">
        <f>VLOOKUP(C55,status_mappings!$A$2:$B$8,2,0)</f>
        <v>0</v>
      </c>
      <c r="E55" s="1" t="s">
        <v>25</v>
      </c>
      <c r="F55" s="1" t="s">
        <v>18</v>
      </c>
      <c r="G55" s="1">
        <f>VLOOKUP(F55,sizing_mappings!$A$2:$B$6,2,0)</f>
        <v>5</v>
      </c>
      <c r="H55" s="1" t="s">
        <v>25</v>
      </c>
      <c r="K55" s="3"/>
    </row>
    <row r="56" spans="1:12" ht="15" hidden="1" customHeight="1" x14ac:dyDescent="0.25">
      <c r="A56" s="1" t="s">
        <v>11</v>
      </c>
      <c r="B56" s="1" t="s">
        <v>96</v>
      </c>
      <c r="C56" s="2" t="s">
        <v>13</v>
      </c>
      <c r="D56" s="1">
        <f>VLOOKUP(C56,status_mappings!$A$2:$B$8,2,0)</f>
        <v>3</v>
      </c>
      <c r="E56" s="1">
        <v>1312</v>
      </c>
      <c r="F56" s="1" t="s">
        <v>14</v>
      </c>
      <c r="G56" s="1">
        <f>VLOOKUP(F56,sizing_mappings!$A$2:$B$6,2,0)</f>
        <v>2</v>
      </c>
      <c r="H56" s="1" t="s">
        <v>97</v>
      </c>
      <c r="I56" s="1" t="s">
        <v>26</v>
      </c>
    </row>
    <row r="57" spans="1:12" ht="15" hidden="1" customHeight="1" x14ac:dyDescent="0.25">
      <c r="A57" s="1" t="s">
        <v>11</v>
      </c>
      <c r="B57" s="1" t="s">
        <v>98</v>
      </c>
      <c r="C57" s="2" t="s">
        <v>13</v>
      </c>
      <c r="D57" s="1">
        <f>VLOOKUP(C57,status_mappings!$A$2:$B$8,2,0)</f>
        <v>3</v>
      </c>
      <c r="E57" s="1">
        <v>1311</v>
      </c>
      <c r="F57" s="1" t="s">
        <v>14</v>
      </c>
      <c r="G57" s="1">
        <f>VLOOKUP(F57,sizing_mappings!$A$2:$B$6,2,0)</f>
        <v>2</v>
      </c>
      <c r="H57" s="1" t="s">
        <v>99</v>
      </c>
      <c r="I57" s="1" t="s">
        <v>26</v>
      </c>
      <c r="K57" s="3">
        <v>1</v>
      </c>
    </row>
    <row r="58" spans="1:12" ht="15" hidden="1" customHeight="1" x14ac:dyDescent="0.25">
      <c r="A58" s="1" t="s">
        <v>11</v>
      </c>
      <c r="B58" s="1" t="s">
        <v>100</v>
      </c>
      <c r="C58" s="2" t="s">
        <v>13</v>
      </c>
      <c r="D58" s="1">
        <f>VLOOKUP(C58,status_mappings!$A$2:$B$8,2,0)</f>
        <v>3</v>
      </c>
      <c r="E58" s="1">
        <v>1311</v>
      </c>
      <c r="F58" s="1" t="s">
        <v>14</v>
      </c>
      <c r="G58" s="1">
        <f>VLOOKUP(F58,sizing_mappings!$A$2:$B$6,2,0)</f>
        <v>2</v>
      </c>
      <c r="H58" s="1" t="s">
        <v>101</v>
      </c>
      <c r="I58" s="1" t="s">
        <v>26</v>
      </c>
      <c r="K58" s="3">
        <v>1</v>
      </c>
    </row>
    <row r="59" spans="1:12" ht="15" hidden="1" customHeight="1" x14ac:dyDescent="0.25">
      <c r="A59" s="1" t="s">
        <v>11</v>
      </c>
      <c r="B59" s="1" t="s">
        <v>102</v>
      </c>
      <c r="C59" s="2" t="s">
        <v>75</v>
      </c>
      <c r="D59" s="1" t="e">
        <f>VLOOKUP(C59,status_mappings!$A$2:$B$8,2,0)</f>
        <v>#N/A</v>
      </c>
      <c r="E59" s="1">
        <v>1410</v>
      </c>
      <c r="F59" s="1" t="s">
        <v>14</v>
      </c>
      <c r="G59" s="1">
        <f>VLOOKUP(F59,sizing_mappings!$A$2:$B$6,2,0)</f>
        <v>2</v>
      </c>
      <c r="H59" s="1" t="s">
        <v>70</v>
      </c>
      <c r="K59" s="1" t="s">
        <v>103</v>
      </c>
    </row>
    <row r="60" spans="1:12" ht="15" hidden="1" customHeight="1" x14ac:dyDescent="0.25">
      <c r="A60" s="1" t="s">
        <v>11</v>
      </c>
      <c r="B60" s="1" t="s">
        <v>104</v>
      </c>
      <c r="C60" s="2" t="s">
        <v>13</v>
      </c>
      <c r="D60" s="1">
        <f>VLOOKUP(C60,status_mappings!$A$2:$B$8,2,0)</f>
        <v>3</v>
      </c>
      <c r="E60" s="1">
        <v>1311</v>
      </c>
      <c r="F60" s="1" t="s">
        <v>18</v>
      </c>
      <c r="G60" s="1">
        <f>VLOOKUP(F60,sizing_mappings!$A$2:$B$6,2,0)</f>
        <v>5</v>
      </c>
      <c r="H60" s="1" t="s">
        <v>44</v>
      </c>
      <c r="I60" s="1" t="s">
        <v>87</v>
      </c>
      <c r="K60" s="3">
        <v>0.5</v>
      </c>
    </row>
    <row r="61" spans="1:12" ht="15" hidden="1" customHeight="1" x14ac:dyDescent="0.25">
      <c r="A61" s="1" t="s">
        <v>11</v>
      </c>
      <c r="B61" s="1" t="s">
        <v>105</v>
      </c>
      <c r="C61" s="2" t="s">
        <v>13</v>
      </c>
      <c r="D61" s="1">
        <f>VLOOKUP(C61,status_mappings!$A$2:$B$8,2,0)</f>
        <v>3</v>
      </c>
      <c r="E61" s="1">
        <v>1312</v>
      </c>
      <c r="F61" s="1" t="s">
        <v>18</v>
      </c>
      <c r="G61" s="1">
        <f>VLOOKUP(F61,sizing_mappings!$A$2:$B$6,2,0)</f>
        <v>5</v>
      </c>
      <c r="H61" s="1" t="s">
        <v>58</v>
      </c>
      <c r="I61" s="1" t="s">
        <v>87</v>
      </c>
      <c r="K61" s="3">
        <v>0.95</v>
      </c>
      <c r="L61" s="1" t="s">
        <v>106</v>
      </c>
    </row>
    <row r="62" spans="1:12" ht="15" hidden="1" customHeight="1" x14ac:dyDescent="0.25">
      <c r="A62" s="1" t="s">
        <v>11</v>
      </c>
      <c r="B62" s="1" t="s">
        <v>107</v>
      </c>
      <c r="C62" s="2" t="s">
        <v>13</v>
      </c>
      <c r="D62" s="1">
        <f>VLOOKUP(C62,status_mappings!$A$2:$B$8,2,0)</f>
        <v>3</v>
      </c>
      <c r="E62" s="1">
        <v>1311</v>
      </c>
      <c r="F62" s="1" t="s">
        <v>14</v>
      </c>
      <c r="G62" s="1">
        <f>VLOOKUP(F62,sizing_mappings!$A$2:$B$6,2,0)</f>
        <v>2</v>
      </c>
      <c r="H62" s="1" t="s">
        <v>15</v>
      </c>
      <c r="I62" s="1" t="s">
        <v>87</v>
      </c>
      <c r="K62" s="3">
        <v>0.5</v>
      </c>
    </row>
    <row r="63" spans="1:12" ht="15" hidden="1" customHeight="1" x14ac:dyDescent="0.25">
      <c r="A63" s="1" t="s">
        <v>11</v>
      </c>
      <c r="B63" s="1" t="s">
        <v>108</v>
      </c>
      <c r="C63" s="2" t="s">
        <v>13</v>
      </c>
      <c r="D63" s="1">
        <f>VLOOKUP(C63,status_mappings!$A$2:$B$8,2,0)</f>
        <v>3</v>
      </c>
      <c r="E63" s="1">
        <v>1311</v>
      </c>
      <c r="F63" s="1" t="s">
        <v>14</v>
      </c>
      <c r="G63" s="1">
        <f>VLOOKUP(F63,sizing_mappings!$A$2:$B$6,2,0)</f>
        <v>2</v>
      </c>
      <c r="H63" s="1" t="s">
        <v>15</v>
      </c>
      <c r="I63" s="1" t="s">
        <v>26</v>
      </c>
      <c r="K63" s="3">
        <v>0</v>
      </c>
    </row>
    <row r="64" spans="1:12" ht="15" hidden="1" customHeight="1" x14ac:dyDescent="0.25">
      <c r="A64" s="1" t="s">
        <v>11</v>
      </c>
      <c r="B64" s="1" t="s">
        <v>109</v>
      </c>
      <c r="C64" s="2" t="s">
        <v>13</v>
      </c>
      <c r="D64" s="1">
        <f>VLOOKUP(C64,status_mappings!$A$2:$B$8,2,0)</f>
        <v>3</v>
      </c>
      <c r="E64" s="1">
        <v>1311</v>
      </c>
      <c r="F64" s="1" t="s">
        <v>55</v>
      </c>
      <c r="G64" s="1">
        <f>VLOOKUP(F64,sizing_mappings!$A$2:$B$6,2,0)</f>
        <v>1</v>
      </c>
      <c r="H64" s="1" t="s">
        <v>19</v>
      </c>
      <c r="I64" s="1" t="s">
        <v>26</v>
      </c>
      <c r="K64" s="3">
        <v>0.4</v>
      </c>
    </row>
    <row r="65" spans="1:11" ht="15" hidden="1" customHeight="1" x14ac:dyDescent="0.25">
      <c r="A65" s="1" t="s">
        <v>11</v>
      </c>
      <c r="B65" s="1" t="s">
        <v>110</v>
      </c>
      <c r="C65" s="2" t="s">
        <v>13</v>
      </c>
      <c r="D65" s="1">
        <f>VLOOKUP(C65,status_mappings!$A$2:$B$8,2,0)</f>
        <v>3</v>
      </c>
      <c r="E65" s="1">
        <v>1406</v>
      </c>
      <c r="F65" s="1" t="s">
        <v>14</v>
      </c>
      <c r="G65" s="1">
        <f>VLOOKUP(F65,sizing_mappings!$A$2:$B$6,2,0)</f>
        <v>2</v>
      </c>
      <c r="H65" s="1" t="s">
        <v>19</v>
      </c>
    </row>
    <row r="66" spans="1:11" ht="15" hidden="1" customHeight="1" x14ac:dyDescent="0.25">
      <c r="A66" s="1" t="s">
        <v>11</v>
      </c>
      <c r="B66" s="1" t="s">
        <v>111</v>
      </c>
      <c r="C66" s="2" t="s">
        <v>13</v>
      </c>
      <c r="D66" s="1">
        <f>VLOOKUP(C66,status_mappings!$A$2:$B$8,2,0)</f>
        <v>3</v>
      </c>
      <c r="E66" s="1">
        <v>1312</v>
      </c>
      <c r="F66" s="1" t="s">
        <v>21</v>
      </c>
      <c r="G66" s="1">
        <f>VLOOKUP(F66,sizing_mappings!$A$2:$B$6,2,0)</f>
        <v>3</v>
      </c>
      <c r="H66" s="1" t="s">
        <v>29</v>
      </c>
      <c r="I66" s="1" t="s">
        <v>26</v>
      </c>
      <c r="K66" s="3" t="s">
        <v>112</v>
      </c>
    </row>
    <row r="67" spans="1:11" ht="15" hidden="1" customHeight="1" x14ac:dyDescent="0.25">
      <c r="A67" s="1" t="s">
        <v>11</v>
      </c>
      <c r="B67" s="1" t="s">
        <v>113</v>
      </c>
      <c r="C67" s="2" t="s">
        <v>13</v>
      </c>
      <c r="D67" s="1">
        <f>VLOOKUP(C67,status_mappings!$A$2:$B$8,2,0)</f>
        <v>3</v>
      </c>
      <c r="E67" s="1">
        <v>1311</v>
      </c>
      <c r="F67" s="1" t="s">
        <v>55</v>
      </c>
      <c r="G67" s="1">
        <f>VLOOKUP(F67,sizing_mappings!$A$2:$B$6,2,0)</f>
        <v>1</v>
      </c>
      <c r="H67" s="1" t="s">
        <v>58</v>
      </c>
      <c r="I67" s="1" t="s">
        <v>26</v>
      </c>
    </row>
    <row r="68" spans="1:11" ht="15" hidden="1" customHeight="1" x14ac:dyDescent="0.25">
      <c r="A68" s="1" t="s">
        <v>11</v>
      </c>
      <c r="B68" s="1" t="s">
        <v>114</v>
      </c>
      <c r="C68" s="2" t="s">
        <v>13</v>
      </c>
      <c r="D68" s="1">
        <f>VLOOKUP(C68,status_mappings!$A$2:$B$8,2,0)</f>
        <v>3</v>
      </c>
      <c r="E68" s="1">
        <v>1311</v>
      </c>
      <c r="F68" s="1" t="s">
        <v>14</v>
      </c>
      <c r="G68" s="1">
        <f>VLOOKUP(F68,sizing_mappings!$A$2:$B$6,2,0)</f>
        <v>2</v>
      </c>
      <c r="H68" s="1" t="s">
        <v>82</v>
      </c>
      <c r="I68" s="1" t="s">
        <v>26</v>
      </c>
      <c r="K68" s="3">
        <v>1</v>
      </c>
    </row>
    <row r="69" spans="1:11" ht="15" hidden="1" customHeight="1" x14ac:dyDescent="0.25">
      <c r="A69" s="1" t="s">
        <v>11</v>
      </c>
      <c r="B69" s="1" t="s">
        <v>115</v>
      </c>
      <c r="C69" s="2" t="s">
        <v>13</v>
      </c>
      <c r="D69" s="1">
        <f>VLOOKUP(C69,status_mappings!$A$2:$B$8,2,0)</f>
        <v>3</v>
      </c>
      <c r="E69" s="1">
        <v>1312</v>
      </c>
      <c r="F69" s="1" t="s">
        <v>18</v>
      </c>
      <c r="G69" s="1">
        <f>VLOOKUP(F69,sizing_mappings!$A$2:$B$6,2,0)</f>
        <v>5</v>
      </c>
      <c r="H69" s="1" t="s">
        <v>49</v>
      </c>
      <c r="I69" s="1" t="s">
        <v>26</v>
      </c>
      <c r="K69" s="3">
        <v>0.75</v>
      </c>
    </row>
    <row r="70" spans="1:11" ht="15" hidden="1" customHeight="1" x14ac:dyDescent="0.25">
      <c r="A70" s="1" t="s">
        <v>11</v>
      </c>
      <c r="B70" s="1" t="s">
        <v>116</v>
      </c>
      <c r="C70" s="2" t="s">
        <v>13</v>
      </c>
      <c r="D70" s="1">
        <f>VLOOKUP(C70,status_mappings!$A$2:$B$8,2,0)</f>
        <v>3</v>
      </c>
      <c r="E70" s="1">
        <v>1311</v>
      </c>
      <c r="F70" s="1" t="s">
        <v>18</v>
      </c>
      <c r="G70" s="1">
        <f>VLOOKUP(F70,sizing_mappings!$A$2:$B$6,2,0)</f>
        <v>5</v>
      </c>
      <c r="H70" s="1" t="s">
        <v>44</v>
      </c>
      <c r="I70" s="1" t="s">
        <v>26</v>
      </c>
      <c r="K70" s="3">
        <v>1</v>
      </c>
    </row>
    <row r="71" spans="1:11" ht="15" hidden="1" customHeight="1" x14ac:dyDescent="0.25">
      <c r="A71" s="1" t="s">
        <v>11</v>
      </c>
      <c r="B71" s="1" t="s">
        <v>117</v>
      </c>
      <c r="C71" s="2" t="s">
        <v>13</v>
      </c>
      <c r="D71" s="1">
        <f>VLOOKUP(C71,status_mappings!$A$2:$B$8,2,0)</f>
        <v>3</v>
      </c>
      <c r="E71" s="1">
        <v>1312</v>
      </c>
      <c r="F71" s="1" t="s">
        <v>18</v>
      </c>
      <c r="G71" s="1">
        <f>VLOOKUP(F71,sizing_mappings!$A$2:$B$6,2,0)</f>
        <v>5</v>
      </c>
      <c r="H71" s="1" t="s">
        <v>22</v>
      </c>
      <c r="I71" s="1" t="s">
        <v>26</v>
      </c>
      <c r="K71" s="3">
        <v>0.25</v>
      </c>
    </row>
    <row r="72" spans="1:11" ht="15" hidden="1" customHeight="1" x14ac:dyDescent="0.25">
      <c r="A72" s="1" t="s">
        <v>31</v>
      </c>
      <c r="B72" s="1" t="s">
        <v>118</v>
      </c>
      <c r="C72" s="2" t="s">
        <v>119</v>
      </c>
      <c r="D72" s="1">
        <f>VLOOKUP(C72,status_mappings!$A$2:$B$8,2,0)</f>
        <v>1</v>
      </c>
      <c r="E72" s="1" t="s">
        <v>25</v>
      </c>
      <c r="F72" s="1" t="s">
        <v>18</v>
      </c>
      <c r="G72" s="1">
        <f>VLOOKUP(F72,sizing_mappings!$A$2:$B$6,2,0)</f>
        <v>5</v>
      </c>
      <c r="H72" s="1" t="s">
        <v>120</v>
      </c>
      <c r="J72" s="3">
        <v>0.1</v>
      </c>
    </row>
    <row r="73" spans="1:11" ht="15" hidden="1" customHeight="1" x14ac:dyDescent="0.25">
      <c r="A73" s="1" t="s">
        <v>11</v>
      </c>
      <c r="B73" s="1" t="s">
        <v>121</v>
      </c>
      <c r="C73" s="2" t="s">
        <v>13</v>
      </c>
      <c r="D73" s="1">
        <f>VLOOKUP(C73,status_mappings!$A$2:$B$8,2,0)</f>
        <v>3</v>
      </c>
      <c r="E73" s="1">
        <v>1313</v>
      </c>
      <c r="F73" s="1" t="s">
        <v>18</v>
      </c>
      <c r="G73" s="1">
        <f>VLOOKUP(F73,sizing_mappings!$A$2:$B$6,2,0)</f>
        <v>5</v>
      </c>
      <c r="H73" s="1" t="s">
        <v>51</v>
      </c>
    </row>
    <row r="74" spans="1:11" ht="15" hidden="1" customHeight="1" x14ac:dyDescent="0.25">
      <c r="A74" s="1" t="s">
        <v>11</v>
      </c>
      <c r="B74" s="1" t="s">
        <v>122</v>
      </c>
      <c r="C74" s="2" t="s">
        <v>13</v>
      </c>
      <c r="D74" s="1">
        <f>VLOOKUP(C74,status_mappings!$A$2:$B$8,2,0)</f>
        <v>3</v>
      </c>
      <c r="E74" s="1">
        <v>1312</v>
      </c>
      <c r="F74" s="1" t="s">
        <v>18</v>
      </c>
      <c r="G74" s="1">
        <f>VLOOKUP(F74,sizing_mappings!$A$2:$B$6,2,0)</f>
        <v>5</v>
      </c>
      <c r="H74" s="1" t="s">
        <v>99</v>
      </c>
      <c r="I74" s="1" t="s">
        <v>26</v>
      </c>
      <c r="K74" s="3">
        <v>0.95</v>
      </c>
    </row>
    <row r="75" spans="1:11" ht="15" hidden="1" customHeight="1" x14ac:dyDescent="0.25">
      <c r="A75" s="1" t="s">
        <v>11</v>
      </c>
      <c r="B75" s="1" t="s">
        <v>123</v>
      </c>
      <c r="C75" s="2" t="s">
        <v>13</v>
      </c>
      <c r="D75" s="1">
        <f>VLOOKUP(C75,status_mappings!$A$2:$B$8,2,0)</f>
        <v>3</v>
      </c>
      <c r="E75" s="1">
        <v>1312</v>
      </c>
      <c r="F75" s="1" t="s">
        <v>18</v>
      </c>
      <c r="G75" s="1">
        <f>VLOOKUP(F75,sizing_mappings!$A$2:$B$6,2,0)</f>
        <v>5</v>
      </c>
      <c r="H75" s="1" t="s">
        <v>82</v>
      </c>
      <c r="I75" s="1" t="s">
        <v>26</v>
      </c>
      <c r="K75" s="3">
        <v>0.9</v>
      </c>
    </row>
    <row r="76" spans="1:11" ht="15" hidden="1" customHeight="1" x14ac:dyDescent="0.25">
      <c r="A76" s="1" t="s">
        <v>11</v>
      </c>
      <c r="B76" s="1" t="s">
        <v>124</v>
      </c>
      <c r="C76" s="2" t="s">
        <v>13</v>
      </c>
      <c r="D76" s="1">
        <f>VLOOKUP(C76,status_mappings!$A$2:$B$8,2,0)</f>
        <v>3</v>
      </c>
      <c r="E76" s="1">
        <v>1312</v>
      </c>
      <c r="F76" s="1" t="s">
        <v>18</v>
      </c>
      <c r="G76" s="1">
        <f>VLOOKUP(F76,sizing_mappings!$A$2:$B$6,2,0)</f>
        <v>5</v>
      </c>
      <c r="H76" s="1" t="s">
        <v>101</v>
      </c>
      <c r="I76" s="1" t="s">
        <v>26</v>
      </c>
    </row>
    <row r="77" spans="1:11" ht="15" hidden="1" customHeight="1" x14ac:dyDescent="0.25">
      <c r="A77" s="1" t="s">
        <v>11</v>
      </c>
      <c r="B77" s="1" t="s">
        <v>125</v>
      </c>
      <c r="C77" s="2" t="s">
        <v>13</v>
      </c>
      <c r="D77" s="1">
        <f>VLOOKUP(C77,status_mappings!$A$2:$B$8,2,0)</f>
        <v>3</v>
      </c>
      <c r="E77" s="1">
        <v>1311</v>
      </c>
      <c r="F77" s="1" t="s">
        <v>18</v>
      </c>
      <c r="G77" s="1">
        <f>VLOOKUP(F77,sizing_mappings!$A$2:$B$6,2,0)</f>
        <v>5</v>
      </c>
      <c r="H77" s="1" t="s">
        <v>126</v>
      </c>
      <c r="I77" s="1" t="s">
        <v>26</v>
      </c>
    </row>
    <row r="78" spans="1:11" ht="15" hidden="1" customHeight="1" x14ac:dyDescent="0.25">
      <c r="A78" s="1" t="s">
        <v>11</v>
      </c>
      <c r="B78" s="1" t="s">
        <v>127</v>
      </c>
      <c r="C78" s="2" t="s">
        <v>13</v>
      </c>
      <c r="D78" s="1">
        <f>VLOOKUP(C78,status_mappings!$A$2:$B$8,2,0)</f>
        <v>3</v>
      </c>
      <c r="E78" s="1">
        <v>1311</v>
      </c>
      <c r="F78" s="1" t="s">
        <v>14</v>
      </c>
      <c r="G78" s="1">
        <f>VLOOKUP(F78,sizing_mappings!$A$2:$B$6,2,0)</f>
        <v>2</v>
      </c>
      <c r="H78" s="1" t="s">
        <v>126</v>
      </c>
      <c r="I78" s="1" t="s">
        <v>26</v>
      </c>
      <c r="K78" s="3">
        <v>1</v>
      </c>
    </row>
    <row r="79" spans="1:11" ht="15" hidden="1" customHeight="1" x14ac:dyDescent="0.25">
      <c r="A79" s="1" t="s">
        <v>33</v>
      </c>
      <c r="B79" s="1" t="s">
        <v>128</v>
      </c>
      <c r="C79" s="2" t="s">
        <v>24</v>
      </c>
      <c r="D79" s="1">
        <f>VLOOKUP(C79,status_mappings!$A$2:$B$8,2,0)</f>
        <v>0</v>
      </c>
      <c r="E79" s="1" t="s">
        <v>25</v>
      </c>
      <c r="F79" s="1" t="s">
        <v>18</v>
      </c>
      <c r="G79" s="1">
        <f>VLOOKUP(F79,sizing_mappings!$A$2:$B$6,2,0)</f>
        <v>5</v>
      </c>
      <c r="H79" s="1" t="s">
        <v>25</v>
      </c>
    </row>
    <row r="80" spans="1:11" ht="15" hidden="1" customHeight="1" x14ac:dyDescent="0.25">
      <c r="A80" s="1" t="s">
        <v>11</v>
      </c>
      <c r="B80" s="1" t="s">
        <v>129</v>
      </c>
      <c r="C80" s="2" t="s">
        <v>13</v>
      </c>
      <c r="D80" s="1">
        <f>VLOOKUP(C80,status_mappings!$A$2:$B$8,2,0)</f>
        <v>3</v>
      </c>
      <c r="E80" s="1">
        <v>1311</v>
      </c>
      <c r="F80" s="1" t="s">
        <v>55</v>
      </c>
      <c r="G80" s="1">
        <f>VLOOKUP(F80,sizing_mappings!$A$2:$B$6,2,0)</f>
        <v>1</v>
      </c>
      <c r="H80" s="1" t="s">
        <v>101</v>
      </c>
      <c r="I80" s="1" t="s">
        <v>26</v>
      </c>
      <c r="K80" s="3">
        <v>0.5</v>
      </c>
    </row>
    <row r="81" spans="1:45" ht="15" hidden="1" customHeight="1" x14ac:dyDescent="0.25">
      <c r="A81" s="1" t="s">
        <v>11</v>
      </c>
      <c r="B81" s="1" t="s">
        <v>130</v>
      </c>
      <c r="C81" s="2" t="s">
        <v>24</v>
      </c>
      <c r="D81" s="1">
        <f>VLOOKUP(C81,status_mappings!$A$2:$B$8,2,0)</f>
        <v>0</v>
      </c>
      <c r="E81" s="1" t="s">
        <v>25</v>
      </c>
      <c r="F81" s="1" t="s">
        <v>25</v>
      </c>
      <c r="G81" s="1" t="e">
        <f>VLOOKUP(F81,sizing_mappings!$A$2:$B$6,2,0)</f>
        <v>#N/A</v>
      </c>
      <c r="H81" s="1" t="s">
        <v>25</v>
      </c>
    </row>
    <row r="82" spans="1:45" ht="15" hidden="1" customHeight="1" x14ac:dyDescent="0.25">
      <c r="A82" s="1" t="s">
        <v>11</v>
      </c>
      <c r="B82" s="1" t="s">
        <v>131</v>
      </c>
      <c r="C82" s="2" t="s">
        <v>75</v>
      </c>
      <c r="D82" s="1" t="e">
        <f>VLOOKUP(C82,status_mappings!$A$2:$B$8,2,0)</f>
        <v>#N/A</v>
      </c>
      <c r="E82" s="1">
        <v>1404</v>
      </c>
      <c r="F82" s="1" t="s">
        <v>18</v>
      </c>
      <c r="G82" s="1">
        <f>VLOOKUP(F82,sizing_mappings!$A$2:$B$6,2,0)</f>
        <v>5</v>
      </c>
      <c r="H82" s="1" t="s">
        <v>101</v>
      </c>
      <c r="K82" s="1" t="s">
        <v>132</v>
      </c>
    </row>
    <row r="83" spans="1:45" ht="15" hidden="1" customHeight="1" x14ac:dyDescent="0.25">
      <c r="A83" s="1" t="s">
        <v>11</v>
      </c>
      <c r="B83" s="1" t="s">
        <v>133</v>
      </c>
      <c r="C83" s="2" t="s">
        <v>13</v>
      </c>
      <c r="D83" s="1">
        <f>VLOOKUP(C83,status_mappings!$A$2:$B$8,2,0)</f>
        <v>3</v>
      </c>
      <c r="E83" s="1">
        <v>1311</v>
      </c>
      <c r="F83" s="1" t="s">
        <v>14</v>
      </c>
      <c r="G83" s="1">
        <f>VLOOKUP(F83,sizing_mappings!$A$2:$B$6,2,0)</f>
        <v>2</v>
      </c>
      <c r="H83" s="1" t="s">
        <v>134</v>
      </c>
      <c r="I83" s="1" t="s">
        <v>26</v>
      </c>
      <c r="K83" s="3">
        <v>0.5</v>
      </c>
    </row>
    <row r="84" spans="1:45" ht="15" hidden="1" customHeight="1" x14ac:dyDescent="0.25">
      <c r="A84" s="1" t="s">
        <v>11</v>
      </c>
      <c r="B84" s="1" t="s">
        <v>135</v>
      </c>
      <c r="C84" s="2" t="s">
        <v>13</v>
      </c>
      <c r="D84" s="1">
        <f>VLOOKUP(C84,status_mappings!$A$2:$B$8,2,0)</f>
        <v>3</v>
      </c>
      <c r="E84" s="1">
        <v>1312</v>
      </c>
      <c r="F84" s="1" t="s">
        <v>18</v>
      </c>
      <c r="G84" s="1">
        <f>VLOOKUP(F84,sizing_mappings!$A$2:$B$6,2,0)</f>
        <v>5</v>
      </c>
      <c r="H84" s="1" t="s">
        <v>134</v>
      </c>
      <c r="I84" s="1" t="s">
        <v>26</v>
      </c>
      <c r="K84" s="3">
        <v>0.75</v>
      </c>
    </row>
    <row r="85" spans="1:45" ht="15" hidden="1" customHeight="1" x14ac:dyDescent="0.25">
      <c r="A85" s="1" t="s">
        <v>11</v>
      </c>
      <c r="B85" s="1" t="s">
        <v>136</v>
      </c>
      <c r="C85" s="2" t="s">
        <v>13</v>
      </c>
      <c r="D85" s="1">
        <f>VLOOKUP(C85,status_mappings!$A$2:$B$8,2,0)</f>
        <v>3</v>
      </c>
      <c r="E85" s="1">
        <v>1312</v>
      </c>
      <c r="F85" s="1" t="s">
        <v>14</v>
      </c>
      <c r="G85" s="1">
        <f>VLOOKUP(F85,sizing_mappings!$A$2:$B$6,2,0)</f>
        <v>2</v>
      </c>
      <c r="H85" s="1" t="s">
        <v>15</v>
      </c>
      <c r="I85" s="1" t="s">
        <v>26</v>
      </c>
      <c r="K85" s="3">
        <v>0.75</v>
      </c>
    </row>
    <row r="86" spans="1:45" ht="15" hidden="1" customHeight="1" x14ac:dyDescent="0.25">
      <c r="A86" s="1" t="s">
        <v>11</v>
      </c>
      <c r="B86" s="1" t="s">
        <v>137</v>
      </c>
      <c r="C86" s="2" t="s">
        <v>13</v>
      </c>
      <c r="D86" s="1">
        <f>VLOOKUP(C86,status_mappings!$A$2:$B$8,2,0)</f>
        <v>3</v>
      </c>
      <c r="E86" s="1">
        <v>1401</v>
      </c>
      <c r="F86" s="1" t="s">
        <v>21</v>
      </c>
      <c r="G86" s="1">
        <f>VLOOKUP(F86,sizing_mappings!$A$2:$B$6,2,0)</f>
        <v>3</v>
      </c>
      <c r="H86" s="1" t="s">
        <v>58</v>
      </c>
      <c r="I86" s="1" t="s">
        <v>87</v>
      </c>
      <c r="K86" s="3" t="s">
        <v>138</v>
      </c>
      <c r="L86" s="1" t="s">
        <v>139</v>
      </c>
    </row>
    <row r="87" spans="1:45" ht="15" hidden="1" customHeight="1" x14ac:dyDescent="0.25">
      <c r="A87" s="1" t="s">
        <v>11</v>
      </c>
      <c r="B87" s="1" t="s">
        <v>140</v>
      </c>
      <c r="C87" s="2" t="s">
        <v>13</v>
      </c>
      <c r="D87" s="1">
        <f>VLOOKUP(C87,status_mappings!$A$2:$B$8,2,0)</f>
        <v>3</v>
      </c>
      <c r="E87" s="1">
        <v>1402</v>
      </c>
      <c r="F87" s="1" t="s">
        <v>14</v>
      </c>
      <c r="G87" s="1">
        <f>VLOOKUP(F87,sizing_mappings!$A$2:$B$6,2,0)</f>
        <v>2</v>
      </c>
      <c r="H87" s="1" t="s">
        <v>126</v>
      </c>
    </row>
    <row r="88" spans="1:45" ht="15" hidden="1" customHeight="1" x14ac:dyDescent="0.25">
      <c r="A88" s="1" t="s">
        <v>11</v>
      </c>
      <c r="B88" s="1" t="s">
        <v>141</v>
      </c>
      <c r="C88" s="2" t="s">
        <v>24</v>
      </c>
      <c r="D88" s="1">
        <f>VLOOKUP(C88,status_mappings!$A$2:$B$8,2,0)</f>
        <v>0</v>
      </c>
      <c r="E88" s="1" t="s">
        <v>25</v>
      </c>
      <c r="F88" s="1" t="s">
        <v>14</v>
      </c>
      <c r="G88" s="1">
        <f>VLOOKUP(F88,sizing_mappings!$A$2:$B$6,2,0)</f>
        <v>2</v>
      </c>
      <c r="H88" s="1" t="s">
        <v>25</v>
      </c>
    </row>
    <row r="89" spans="1:45" ht="15" hidden="1" customHeight="1" x14ac:dyDescent="0.25">
      <c r="A89" s="1" t="s">
        <v>11</v>
      </c>
      <c r="B89" s="1" t="s">
        <v>142</v>
      </c>
      <c r="C89" s="2" t="s">
        <v>13</v>
      </c>
      <c r="D89" s="1">
        <f>VLOOKUP(C89,status_mappings!$A$2:$B$8,2,0)</f>
        <v>3</v>
      </c>
      <c r="E89" s="1">
        <v>1312</v>
      </c>
      <c r="F89" s="1" t="s">
        <v>21</v>
      </c>
      <c r="G89" s="1">
        <f>VLOOKUP(F89,sizing_mappings!$A$2:$B$6,2,0)</f>
        <v>3</v>
      </c>
      <c r="H89" s="1" t="s">
        <v>51</v>
      </c>
      <c r="I89" s="1" t="s">
        <v>87</v>
      </c>
      <c r="K89" s="3">
        <v>0.75</v>
      </c>
    </row>
    <row r="90" spans="1:45" ht="15" hidden="1" customHeight="1" x14ac:dyDescent="0.25">
      <c r="A90" s="1" t="s">
        <v>11</v>
      </c>
      <c r="B90" s="1" t="s">
        <v>143</v>
      </c>
      <c r="C90" s="2" t="s">
        <v>13</v>
      </c>
      <c r="D90" s="1">
        <f>VLOOKUP(C90,status_mappings!$A$2:$B$8,2,0)</f>
        <v>3</v>
      </c>
      <c r="E90" s="1">
        <v>1312</v>
      </c>
      <c r="F90" s="1" t="s">
        <v>14</v>
      </c>
      <c r="G90" s="1">
        <f>VLOOKUP(F90,sizing_mappings!$A$2:$B$6,2,0)</f>
        <v>2</v>
      </c>
      <c r="H90" s="1" t="s">
        <v>42</v>
      </c>
      <c r="I90" s="1" t="s">
        <v>87</v>
      </c>
      <c r="AS90" s="1">
        <v>0</v>
      </c>
    </row>
    <row r="91" spans="1:45" ht="15" hidden="1" customHeight="1" x14ac:dyDescent="0.25">
      <c r="A91" s="1" t="s">
        <v>11</v>
      </c>
      <c r="B91" s="1" t="s">
        <v>144</v>
      </c>
      <c r="C91" s="2" t="s">
        <v>13</v>
      </c>
      <c r="D91" s="1">
        <f>VLOOKUP(C91,status_mappings!$A$2:$B$8,2,0)</f>
        <v>3</v>
      </c>
      <c r="E91" s="1">
        <v>1401</v>
      </c>
      <c r="F91" s="1" t="s">
        <v>14</v>
      </c>
      <c r="G91" s="1">
        <f>VLOOKUP(F91,sizing_mappings!$A$2:$B$6,2,0)</f>
        <v>2</v>
      </c>
      <c r="H91" s="1" t="s">
        <v>134</v>
      </c>
    </row>
    <row r="92" spans="1:45" ht="15" hidden="1" customHeight="1" x14ac:dyDescent="0.25">
      <c r="A92" s="1" t="s">
        <v>11</v>
      </c>
      <c r="B92" s="1" t="s">
        <v>145</v>
      </c>
      <c r="C92" s="2" t="s">
        <v>13</v>
      </c>
      <c r="D92" s="1">
        <f>VLOOKUP(C92,status_mappings!$A$2:$B$8,2,0)</f>
        <v>3</v>
      </c>
      <c r="E92" s="1">
        <v>1403</v>
      </c>
      <c r="F92" s="1" t="s">
        <v>14</v>
      </c>
      <c r="G92" s="1">
        <f>VLOOKUP(F92,sizing_mappings!$A$2:$B$6,2,0)</f>
        <v>2</v>
      </c>
      <c r="H92" s="1" t="s">
        <v>101</v>
      </c>
      <c r="K92" s="3">
        <v>0.5</v>
      </c>
    </row>
    <row r="93" spans="1:45" ht="15" hidden="1" customHeight="1" x14ac:dyDescent="0.25">
      <c r="A93" s="1" t="s">
        <v>11</v>
      </c>
      <c r="B93" s="1" t="s">
        <v>146</v>
      </c>
      <c r="C93" s="2" t="s">
        <v>13</v>
      </c>
      <c r="D93" s="1">
        <f>VLOOKUP(C93,status_mappings!$A$2:$B$8,2,0)</f>
        <v>3</v>
      </c>
      <c r="E93" s="1">
        <v>1313</v>
      </c>
      <c r="F93" s="1" t="s">
        <v>14</v>
      </c>
      <c r="G93" s="1">
        <f>VLOOKUP(F93,sizing_mappings!$A$2:$B$6,2,0)</f>
        <v>2</v>
      </c>
      <c r="H93" s="1" t="s">
        <v>49</v>
      </c>
    </row>
    <row r="94" spans="1:45" ht="15" hidden="1" customHeight="1" x14ac:dyDescent="0.25">
      <c r="A94" s="1" t="s">
        <v>11</v>
      </c>
      <c r="B94" s="1" t="s">
        <v>147</v>
      </c>
      <c r="C94" s="2" t="s">
        <v>13</v>
      </c>
      <c r="D94" s="1">
        <f>VLOOKUP(C94,status_mappings!$A$2:$B$8,2,0)</f>
        <v>3</v>
      </c>
      <c r="E94" s="1">
        <v>1313</v>
      </c>
      <c r="F94" s="1" t="s">
        <v>14</v>
      </c>
      <c r="G94" s="1">
        <f>VLOOKUP(F94,sizing_mappings!$A$2:$B$6,2,0)</f>
        <v>2</v>
      </c>
      <c r="H94" s="1" t="s">
        <v>58</v>
      </c>
    </row>
    <row r="95" spans="1:45" ht="15" hidden="1" customHeight="1" x14ac:dyDescent="0.25">
      <c r="A95" s="1" t="s">
        <v>11</v>
      </c>
      <c r="B95" s="1" t="s">
        <v>148</v>
      </c>
      <c r="C95" s="2" t="s">
        <v>13</v>
      </c>
      <c r="D95" s="1">
        <f>VLOOKUP(C95,status_mappings!$A$2:$B$8,2,0)</f>
        <v>3</v>
      </c>
      <c r="E95" s="1">
        <v>1313</v>
      </c>
      <c r="F95" s="1" t="s">
        <v>14</v>
      </c>
      <c r="G95" s="1">
        <f>VLOOKUP(F95,sizing_mappings!$A$2:$B$6,2,0)</f>
        <v>2</v>
      </c>
      <c r="H95" s="1" t="s">
        <v>51</v>
      </c>
    </row>
    <row r="96" spans="1:45" ht="15" hidden="1" customHeight="1" x14ac:dyDescent="0.25">
      <c r="A96" s="1" t="s">
        <v>11</v>
      </c>
      <c r="B96" s="1" t="s">
        <v>149</v>
      </c>
      <c r="C96" s="2" t="s">
        <v>13</v>
      </c>
      <c r="D96" s="1">
        <f>VLOOKUP(C96,status_mappings!$A$2:$B$8,2,0)</f>
        <v>3</v>
      </c>
      <c r="E96" s="1">
        <v>1401</v>
      </c>
      <c r="F96" s="1" t="s">
        <v>14</v>
      </c>
      <c r="G96" s="1">
        <f>VLOOKUP(F96,sizing_mappings!$A$2:$B$6,2,0)</f>
        <v>2</v>
      </c>
      <c r="H96" s="1" t="s">
        <v>99</v>
      </c>
    </row>
    <row r="97" spans="1:11" ht="15" hidden="1" customHeight="1" x14ac:dyDescent="0.25">
      <c r="A97" s="1" t="s">
        <v>11</v>
      </c>
      <c r="B97" s="1" t="s">
        <v>150</v>
      </c>
      <c r="C97" s="2" t="s">
        <v>13</v>
      </c>
      <c r="D97" s="1">
        <f>VLOOKUP(C97,status_mappings!$A$2:$B$8,2,0)</f>
        <v>3</v>
      </c>
      <c r="E97" s="1">
        <v>1312</v>
      </c>
      <c r="F97" s="1" t="s">
        <v>14</v>
      </c>
      <c r="G97" s="1">
        <f>VLOOKUP(F97,sizing_mappings!$A$2:$B$6,2,0)</f>
        <v>2</v>
      </c>
      <c r="H97" s="1" t="s">
        <v>19</v>
      </c>
      <c r="I97" s="1" t="s">
        <v>87</v>
      </c>
      <c r="K97" s="3" t="s">
        <v>151</v>
      </c>
    </row>
    <row r="98" spans="1:11" ht="15" hidden="1" customHeight="1" x14ac:dyDescent="0.25">
      <c r="A98" s="1" t="s">
        <v>11</v>
      </c>
      <c r="B98" s="1" t="s">
        <v>152</v>
      </c>
      <c r="C98" s="2" t="s">
        <v>13</v>
      </c>
      <c r="D98" s="1">
        <f>VLOOKUP(C98,status_mappings!$A$2:$B$8,2,0)</f>
        <v>3</v>
      </c>
      <c r="E98" s="1">
        <v>1313</v>
      </c>
      <c r="F98" s="1" t="s">
        <v>14</v>
      </c>
      <c r="G98" s="1">
        <f>VLOOKUP(F98,sizing_mappings!$A$2:$B$6,2,0)</f>
        <v>2</v>
      </c>
      <c r="H98" s="1" t="s">
        <v>29</v>
      </c>
    </row>
    <row r="99" spans="1:11" ht="15" hidden="1" customHeight="1" x14ac:dyDescent="0.25">
      <c r="A99" s="1" t="s">
        <v>11</v>
      </c>
      <c r="B99" s="1" t="s">
        <v>153</v>
      </c>
      <c r="C99" s="2" t="s">
        <v>13</v>
      </c>
      <c r="D99" s="1">
        <f>VLOOKUP(C99,status_mappings!$A$2:$B$8,2,0)</f>
        <v>3</v>
      </c>
      <c r="E99" s="1">
        <v>1313</v>
      </c>
      <c r="F99" s="1" t="s">
        <v>14</v>
      </c>
      <c r="G99" s="1">
        <f>VLOOKUP(F99,sizing_mappings!$A$2:$B$6,2,0)</f>
        <v>2</v>
      </c>
      <c r="H99" s="1" t="s">
        <v>70</v>
      </c>
    </row>
    <row r="100" spans="1:11" ht="15" hidden="1" customHeight="1" x14ac:dyDescent="0.25">
      <c r="A100" s="1" t="s">
        <v>11</v>
      </c>
      <c r="B100" s="1" t="s">
        <v>154</v>
      </c>
      <c r="C100" s="2" t="s">
        <v>13</v>
      </c>
      <c r="D100" s="1">
        <f>VLOOKUP(C100,status_mappings!$A$2:$B$8,2,0)</f>
        <v>3</v>
      </c>
      <c r="E100" s="1">
        <v>1401</v>
      </c>
      <c r="F100" s="1" t="s">
        <v>14</v>
      </c>
      <c r="G100" s="1">
        <f>VLOOKUP(F100,sizing_mappings!$A$2:$B$6,2,0)</f>
        <v>2</v>
      </c>
      <c r="H100" s="1" t="s">
        <v>82</v>
      </c>
    </row>
    <row r="101" spans="1:11" ht="15" hidden="1" customHeight="1" x14ac:dyDescent="0.25">
      <c r="A101" s="1" t="s">
        <v>11</v>
      </c>
      <c r="B101" s="1" t="s">
        <v>155</v>
      </c>
      <c r="C101" s="2" t="s">
        <v>13</v>
      </c>
      <c r="D101" s="1">
        <f>VLOOKUP(C101,status_mappings!$A$2:$B$8,2,0)</f>
        <v>3</v>
      </c>
      <c r="E101" s="1">
        <v>1402</v>
      </c>
      <c r="F101" s="1" t="s">
        <v>14</v>
      </c>
      <c r="G101" s="1">
        <f>VLOOKUP(F101,sizing_mappings!$A$2:$B$6,2,0)</f>
        <v>2</v>
      </c>
      <c r="H101" s="1" t="s">
        <v>126</v>
      </c>
    </row>
    <row r="102" spans="1:11" ht="15" hidden="1" customHeight="1" x14ac:dyDescent="0.25">
      <c r="A102" s="1" t="s">
        <v>11</v>
      </c>
      <c r="B102" s="1" t="s">
        <v>156</v>
      </c>
      <c r="C102" s="2" t="s">
        <v>13</v>
      </c>
      <c r="D102" s="1">
        <f>VLOOKUP(C102,status_mappings!$A$2:$B$8,2,0)</f>
        <v>3</v>
      </c>
      <c r="E102" s="1">
        <v>1402</v>
      </c>
      <c r="F102" s="1" t="s">
        <v>14</v>
      </c>
      <c r="G102" s="1">
        <f>VLOOKUP(F102,sizing_mappings!$A$2:$B$6,2,0)</f>
        <v>2</v>
      </c>
      <c r="H102" s="1" t="s">
        <v>70</v>
      </c>
      <c r="K102" s="3">
        <v>0.25</v>
      </c>
    </row>
    <row r="103" spans="1:11" ht="15" hidden="1" customHeight="1" x14ac:dyDescent="0.25">
      <c r="A103" s="1" t="s">
        <v>11</v>
      </c>
      <c r="B103" s="1" t="s">
        <v>157</v>
      </c>
      <c r="C103" s="2" t="s">
        <v>13</v>
      </c>
      <c r="D103" s="1">
        <f>VLOOKUP(C103,status_mappings!$A$2:$B$8,2,0)</f>
        <v>3</v>
      </c>
      <c r="E103" s="1">
        <v>1402</v>
      </c>
      <c r="F103" s="1" t="s">
        <v>21</v>
      </c>
      <c r="G103" s="1">
        <f>VLOOKUP(F103,sizing_mappings!$A$2:$B$6,2,0)</f>
        <v>3</v>
      </c>
      <c r="H103" s="1" t="s">
        <v>134</v>
      </c>
      <c r="K103" s="3">
        <v>0.75</v>
      </c>
    </row>
    <row r="104" spans="1:11" ht="15" hidden="1" customHeight="1" x14ac:dyDescent="0.25">
      <c r="A104" s="1" t="s">
        <v>11</v>
      </c>
      <c r="B104" s="1" t="s">
        <v>158</v>
      </c>
      <c r="C104" s="2" t="s">
        <v>13</v>
      </c>
      <c r="D104" s="1">
        <f>VLOOKUP(C104,status_mappings!$A$2:$B$8,2,0)</f>
        <v>3</v>
      </c>
      <c r="E104" s="1">
        <v>1312</v>
      </c>
      <c r="F104" s="1" t="s">
        <v>21</v>
      </c>
      <c r="G104" s="1">
        <f>VLOOKUP(F104,sizing_mappings!$A$2:$B$6,2,0)</f>
        <v>3</v>
      </c>
      <c r="H104" s="1" t="s">
        <v>70</v>
      </c>
      <c r="I104" s="1" t="s">
        <v>26</v>
      </c>
    </row>
    <row r="105" spans="1:11" ht="15" hidden="1" customHeight="1" x14ac:dyDescent="0.25">
      <c r="A105" s="1" t="s">
        <v>11</v>
      </c>
      <c r="B105" s="1" t="s">
        <v>159</v>
      </c>
      <c r="C105" s="2" t="s">
        <v>13</v>
      </c>
      <c r="D105" s="1">
        <f>VLOOKUP(C105,status_mappings!$A$2:$B$8,2,0)</f>
        <v>3</v>
      </c>
      <c r="E105" s="1">
        <v>1312</v>
      </c>
      <c r="F105" s="1" t="s">
        <v>21</v>
      </c>
      <c r="G105" s="1">
        <f>VLOOKUP(F105,sizing_mappings!$A$2:$B$6,2,0)</f>
        <v>3</v>
      </c>
      <c r="H105" s="1" t="s">
        <v>51</v>
      </c>
      <c r="I105" s="1" t="s">
        <v>26</v>
      </c>
      <c r="K105" s="3">
        <v>0.35</v>
      </c>
    </row>
    <row r="106" spans="1:11" ht="15" hidden="1" customHeight="1" x14ac:dyDescent="0.25">
      <c r="A106" s="1" t="s">
        <v>11</v>
      </c>
      <c r="B106" s="1" t="s">
        <v>160</v>
      </c>
      <c r="C106" s="2" t="s">
        <v>13</v>
      </c>
      <c r="D106" s="1">
        <f>VLOOKUP(C106,status_mappings!$A$2:$B$8,2,0)</f>
        <v>3</v>
      </c>
      <c r="E106" s="1">
        <v>1312</v>
      </c>
      <c r="F106" s="1" t="s">
        <v>21</v>
      </c>
      <c r="G106" s="1">
        <f>VLOOKUP(F106,sizing_mappings!$A$2:$B$6,2,0)</f>
        <v>3</v>
      </c>
      <c r="H106" s="1" t="s">
        <v>99</v>
      </c>
      <c r="I106" s="1" t="s">
        <v>26</v>
      </c>
      <c r="K106" s="3">
        <v>0.25</v>
      </c>
    </row>
    <row r="107" spans="1:11" ht="15" hidden="1" customHeight="1" x14ac:dyDescent="0.25">
      <c r="A107" s="1" t="s">
        <v>11</v>
      </c>
      <c r="B107" s="1" t="s">
        <v>161</v>
      </c>
      <c r="C107" s="2" t="s">
        <v>13</v>
      </c>
      <c r="D107" s="1">
        <f>VLOOKUP(C107,status_mappings!$A$2:$B$8,2,0)</f>
        <v>3</v>
      </c>
      <c r="E107" s="1">
        <v>1401</v>
      </c>
      <c r="F107" s="1" t="s">
        <v>21</v>
      </c>
      <c r="G107" s="1">
        <f>VLOOKUP(F107,sizing_mappings!$A$2:$B$6,2,0)</f>
        <v>3</v>
      </c>
      <c r="H107" s="1" t="s">
        <v>82</v>
      </c>
      <c r="K107" s="3">
        <v>1</v>
      </c>
    </row>
    <row r="108" spans="1:11" ht="15" hidden="1" customHeight="1" x14ac:dyDescent="0.25">
      <c r="A108" s="1" t="s">
        <v>11</v>
      </c>
      <c r="B108" s="1" t="s">
        <v>162</v>
      </c>
      <c r="C108" s="2" t="s">
        <v>13</v>
      </c>
      <c r="D108" s="1">
        <f>VLOOKUP(C108,status_mappings!$A$2:$B$8,2,0)</f>
        <v>3</v>
      </c>
      <c r="E108" s="1">
        <v>1402</v>
      </c>
      <c r="F108" s="1" t="s">
        <v>21</v>
      </c>
      <c r="G108" s="1">
        <f>VLOOKUP(F108,sizing_mappings!$A$2:$B$6,2,0)</f>
        <v>3</v>
      </c>
      <c r="H108" s="1" t="s">
        <v>101</v>
      </c>
      <c r="K108" s="3">
        <v>0.8</v>
      </c>
    </row>
    <row r="109" spans="1:11" ht="15" hidden="1" customHeight="1" x14ac:dyDescent="0.25">
      <c r="A109" s="1" t="s">
        <v>11</v>
      </c>
      <c r="B109" s="1" t="s">
        <v>163</v>
      </c>
      <c r="C109" s="2" t="s">
        <v>13</v>
      </c>
      <c r="D109" s="1">
        <f>VLOOKUP(C109,status_mappings!$A$2:$B$8,2,0)</f>
        <v>3</v>
      </c>
      <c r="E109" s="1">
        <v>1312</v>
      </c>
      <c r="F109" s="1" t="s">
        <v>21</v>
      </c>
      <c r="G109" s="1">
        <f>VLOOKUP(F109,sizing_mappings!$A$2:$B$6,2,0)</f>
        <v>3</v>
      </c>
      <c r="H109" s="1" t="s">
        <v>126</v>
      </c>
      <c r="I109" s="1" t="s">
        <v>26</v>
      </c>
    </row>
    <row r="110" spans="1:11" ht="15" hidden="1" customHeight="1" x14ac:dyDescent="0.25">
      <c r="A110" s="1" t="s">
        <v>11</v>
      </c>
      <c r="B110" s="1" t="s">
        <v>164</v>
      </c>
      <c r="C110" s="2" t="s">
        <v>13</v>
      </c>
      <c r="D110" s="1">
        <f>VLOOKUP(C110,status_mappings!$A$2:$B$8,2,0)</f>
        <v>3</v>
      </c>
      <c r="E110" s="1">
        <v>1312</v>
      </c>
      <c r="F110" s="1" t="s">
        <v>21</v>
      </c>
      <c r="G110" s="1">
        <f>VLOOKUP(F110,sizing_mappings!$A$2:$B$6,2,0)</f>
        <v>3</v>
      </c>
      <c r="H110" s="1" t="s">
        <v>134</v>
      </c>
      <c r="I110" s="1" t="s">
        <v>26</v>
      </c>
      <c r="K110" s="3">
        <v>0</v>
      </c>
    </row>
    <row r="111" spans="1:11" ht="15" hidden="1" customHeight="1" x14ac:dyDescent="0.25">
      <c r="A111" s="1" t="s">
        <v>11</v>
      </c>
      <c r="B111" s="1" t="s">
        <v>165</v>
      </c>
      <c r="C111" s="2" t="s">
        <v>13</v>
      </c>
      <c r="D111" s="1">
        <f>VLOOKUP(C111,status_mappings!$A$2:$B$8,2,0)</f>
        <v>3</v>
      </c>
      <c r="E111" s="1">
        <v>1312</v>
      </c>
      <c r="F111" s="1" t="s">
        <v>21</v>
      </c>
      <c r="G111" s="1">
        <f>VLOOKUP(F111,sizing_mappings!$A$2:$B$6,2,0)</f>
        <v>3</v>
      </c>
      <c r="H111" s="1" t="s">
        <v>44</v>
      </c>
      <c r="I111" s="1" t="s">
        <v>87</v>
      </c>
    </row>
    <row r="112" spans="1:11" ht="15" hidden="1" customHeight="1" x14ac:dyDescent="0.25">
      <c r="A112" s="1" t="s">
        <v>11</v>
      </c>
      <c r="B112" s="1" t="s">
        <v>166</v>
      </c>
      <c r="C112" s="2" t="s">
        <v>13</v>
      </c>
      <c r="D112" s="1">
        <f>VLOOKUP(C112,status_mappings!$A$2:$B$8,2,0)</f>
        <v>3</v>
      </c>
      <c r="E112" s="1">
        <v>1401</v>
      </c>
      <c r="F112" s="1" t="s">
        <v>18</v>
      </c>
      <c r="G112" s="1">
        <f>VLOOKUP(F112,sizing_mappings!$A$2:$B$6,2,0)</f>
        <v>5</v>
      </c>
      <c r="H112" s="1" t="s">
        <v>44</v>
      </c>
      <c r="I112" s="1" t="s">
        <v>87</v>
      </c>
      <c r="K112" s="1" t="s">
        <v>167</v>
      </c>
    </row>
    <row r="113" spans="1:11" ht="15" hidden="1" customHeight="1" x14ac:dyDescent="0.25">
      <c r="A113" s="1" t="s">
        <v>31</v>
      </c>
      <c r="B113" s="1" t="s">
        <v>168</v>
      </c>
      <c r="C113" s="2" t="s">
        <v>24</v>
      </c>
      <c r="D113" s="1">
        <f>VLOOKUP(C113,status_mappings!$A$2:$B$8,2,0)</f>
        <v>0</v>
      </c>
      <c r="E113" s="1" t="s">
        <v>25</v>
      </c>
      <c r="F113" s="1" t="s">
        <v>21</v>
      </c>
      <c r="G113" s="1">
        <f>VLOOKUP(F113,sizing_mappings!$A$2:$B$6,2,0)</f>
        <v>3</v>
      </c>
      <c r="H113" s="1" t="s">
        <v>25</v>
      </c>
      <c r="K113" s="3" t="s">
        <v>169</v>
      </c>
    </row>
    <row r="114" spans="1:11" ht="15" hidden="1" customHeight="1" x14ac:dyDescent="0.25">
      <c r="A114" s="1" t="s">
        <v>11</v>
      </c>
      <c r="B114" s="1" t="s">
        <v>170</v>
      </c>
      <c r="C114" s="2" t="s">
        <v>75</v>
      </c>
      <c r="D114" s="1" t="e">
        <f>VLOOKUP(C114,status_mappings!$A$2:$B$8,2,0)</f>
        <v>#N/A</v>
      </c>
      <c r="E114" s="1">
        <v>1402</v>
      </c>
      <c r="F114" s="1" t="s">
        <v>21</v>
      </c>
      <c r="G114" s="1">
        <f>VLOOKUP(F114,sizing_mappings!$A$2:$B$6,2,0)</f>
        <v>3</v>
      </c>
      <c r="H114" s="1" t="s">
        <v>29</v>
      </c>
      <c r="K114" s="1" t="s">
        <v>171</v>
      </c>
    </row>
    <row r="115" spans="1:11" ht="15" hidden="1" customHeight="1" x14ac:dyDescent="0.25">
      <c r="A115" s="1" t="s">
        <v>11</v>
      </c>
      <c r="B115" s="1" t="s">
        <v>172</v>
      </c>
      <c r="C115" s="2" t="s">
        <v>13</v>
      </c>
      <c r="D115" s="1">
        <f>VLOOKUP(C115,status_mappings!$A$2:$B$8,2,0)</f>
        <v>3</v>
      </c>
      <c r="E115" s="1">
        <v>1312</v>
      </c>
      <c r="F115" s="1" t="s">
        <v>21</v>
      </c>
      <c r="G115" s="1">
        <f>VLOOKUP(F115,sizing_mappings!$A$2:$B$6,2,0)</f>
        <v>3</v>
      </c>
      <c r="H115" s="1" t="s">
        <v>126</v>
      </c>
      <c r="I115" s="1" t="s">
        <v>87</v>
      </c>
    </row>
    <row r="116" spans="1:11" ht="15" hidden="1" customHeight="1" x14ac:dyDescent="0.25">
      <c r="A116" s="1" t="s">
        <v>11</v>
      </c>
      <c r="B116" s="1" t="s">
        <v>173</v>
      </c>
      <c r="C116" s="2" t="s">
        <v>13</v>
      </c>
      <c r="D116" s="1">
        <f>VLOOKUP(C116,status_mappings!$A$2:$B$8,2,0)</f>
        <v>3</v>
      </c>
      <c r="E116" s="1">
        <v>1402</v>
      </c>
      <c r="F116" s="1" t="s">
        <v>18</v>
      </c>
      <c r="G116" s="1">
        <f>VLOOKUP(F116,sizing_mappings!$A$2:$B$6,2,0)</f>
        <v>5</v>
      </c>
      <c r="H116" s="1" t="s">
        <v>97</v>
      </c>
      <c r="K116" s="3">
        <v>1</v>
      </c>
    </row>
    <row r="117" spans="1:11" ht="15" hidden="1" customHeight="1" x14ac:dyDescent="0.25">
      <c r="A117" s="1" t="s">
        <v>11</v>
      </c>
      <c r="B117" s="1" t="s">
        <v>174</v>
      </c>
      <c r="C117" s="2" t="s">
        <v>13</v>
      </c>
      <c r="D117" s="1">
        <f>VLOOKUP(C117,status_mappings!$A$2:$B$8,2,0)</f>
        <v>3</v>
      </c>
      <c r="E117" s="1">
        <v>1402</v>
      </c>
      <c r="F117" s="1" t="s">
        <v>18</v>
      </c>
      <c r="G117" s="1">
        <f>VLOOKUP(F117,sizing_mappings!$A$2:$B$6,2,0)</f>
        <v>5</v>
      </c>
      <c r="H117" s="1" t="s">
        <v>175</v>
      </c>
      <c r="K117" s="3">
        <v>1</v>
      </c>
    </row>
    <row r="118" spans="1:11" ht="15" hidden="1" customHeight="1" x14ac:dyDescent="0.25">
      <c r="A118" s="1" t="s">
        <v>11</v>
      </c>
      <c r="B118" s="1" t="s">
        <v>176</v>
      </c>
      <c r="C118" s="2" t="s">
        <v>13</v>
      </c>
      <c r="D118" s="1">
        <f>VLOOKUP(C118,status_mappings!$A$2:$B$8,2,0)</f>
        <v>3</v>
      </c>
      <c r="E118" s="1">
        <v>1403</v>
      </c>
      <c r="F118" s="1" t="s">
        <v>21</v>
      </c>
      <c r="G118" s="1">
        <f>VLOOKUP(F118,sizing_mappings!$A$2:$B$6,2,0)</f>
        <v>3</v>
      </c>
      <c r="H118" s="1" t="s">
        <v>97</v>
      </c>
      <c r="K118" s="3">
        <v>0.5</v>
      </c>
    </row>
    <row r="119" spans="1:11" ht="15" hidden="1" customHeight="1" x14ac:dyDescent="0.25">
      <c r="A119" s="1" t="s">
        <v>11</v>
      </c>
      <c r="B119" s="1" t="s">
        <v>177</v>
      </c>
      <c r="C119" s="2" t="s">
        <v>13</v>
      </c>
      <c r="D119" s="1">
        <f>VLOOKUP(C119,status_mappings!$A$2:$B$8,2,0)</f>
        <v>3</v>
      </c>
      <c r="E119" s="1">
        <v>1402</v>
      </c>
      <c r="F119" s="1" t="s">
        <v>21</v>
      </c>
      <c r="G119" s="1">
        <f>VLOOKUP(F119,sizing_mappings!$A$2:$B$6,2,0)</f>
        <v>3</v>
      </c>
      <c r="H119" s="1" t="s">
        <v>175</v>
      </c>
      <c r="K119" s="3">
        <v>1</v>
      </c>
    </row>
    <row r="120" spans="1:11" ht="15" hidden="1" customHeight="1" x14ac:dyDescent="0.25">
      <c r="A120" s="1" t="s">
        <v>11</v>
      </c>
      <c r="B120" s="1" t="s">
        <v>178</v>
      </c>
      <c r="C120" s="2" t="s">
        <v>13</v>
      </c>
      <c r="D120" s="1">
        <f>VLOOKUP(C120,status_mappings!$A$2:$B$8,2,0)</f>
        <v>3</v>
      </c>
      <c r="E120" s="1">
        <v>1312</v>
      </c>
      <c r="F120" s="1" t="s">
        <v>55</v>
      </c>
      <c r="G120" s="1">
        <f>VLOOKUP(F120,sizing_mappings!$A$2:$B$6,2,0)</f>
        <v>1</v>
      </c>
      <c r="H120" s="1" t="s">
        <v>97</v>
      </c>
      <c r="I120" s="1" t="s">
        <v>26</v>
      </c>
      <c r="K120" s="3">
        <v>0</v>
      </c>
    </row>
    <row r="121" spans="1:11" ht="15" hidden="1" customHeight="1" x14ac:dyDescent="0.25">
      <c r="A121" s="1" t="s">
        <v>11</v>
      </c>
      <c r="B121" s="1" t="s">
        <v>179</v>
      </c>
      <c r="C121" s="2" t="s">
        <v>13</v>
      </c>
      <c r="D121" s="1">
        <f>VLOOKUP(C121,status_mappings!$A$2:$B$8,2,0)</f>
        <v>3</v>
      </c>
      <c r="E121" s="1">
        <v>1402</v>
      </c>
      <c r="F121" s="1" t="s">
        <v>55</v>
      </c>
      <c r="G121" s="1">
        <f>VLOOKUP(F121,sizing_mappings!$A$2:$B$6,2,0)</f>
        <v>1</v>
      </c>
      <c r="H121" s="1" t="s">
        <v>175</v>
      </c>
      <c r="K121" s="3">
        <v>1</v>
      </c>
    </row>
    <row r="122" spans="1:11" ht="15" hidden="1" customHeight="1" x14ac:dyDescent="0.25">
      <c r="A122" s="1" t="s">
        <v>11</v>
      </c>
      <c r="B122" s="1" t="s">
        <v>180</v>
      </c>
      <c r="C122" s="2" t="s">
        <v>13</v>
      </c>
      <c r="D122" s="1">
        <f>VLOOKUP(C122,status_mappings!$A$2:$B$8,2,0)</f>
        <v>3</v>
      </c>
      <c r="E122" s="1">
        <v>1313</v>
      </c>
      <c r="F122" s="1" t="s">
        <v>14</v>
      </c>
      <c r="G122" s="1">
        <f>VLOOKUP(F122,sizing_mappings!$A$2:$B$6,2,0)</f>
        <v>2</v>
      </c>
      <c r="H122" s="1" t="s">
        <v>175</v>
      </c>
    </row>
    <row r="123" spans="1:11" ht="15" hidden="1" customHeight="1" x14ac:dyDescent="0.25">
      <c r="A123" s="1" t="s">
        <v>11</v>
      </c>
      <c r="B123" s="1" t="s">
        <v>181</v>
      </c>
      <c r="C123" s="2" t="s">
        <v>13</v>
      </c>
      <c r="D123" s="1">
        <f>VLOOKUP(C123,status_mappings!$A$2:$B$8,2,0)</f>
        <v>3</v>
      </c>
      <c r="E123" s="1">
        <v>1312</v>
      </c>
      <c r="F123" s="1" t="s">
        <v>55</v>
      </c>
      <c r="G123" s="1">
        <f>VLOOKUP(F123,sizing_mappings!$A$2:$B$6,2,0)</f>
        <v>1</v>
      </c>
      <c r="H123" s="1" t="s">
        <v>58</v>
      </c>
      <c r="I123" s="1" t="s">
        <v>26</v>
      </c>
    </row>
    <row r="124" spans="1:11" ht="15" hidden="1" customHeight="1" x14ac:dyDescent="0.25">
      <c r="A124" s="1" t="s">
        <v>11</v>
      </c>
      <c r="B124" s="1" t="s">
        <v>182</v>
      </c>
      <c r="C124" s="2" t="s">
        <v>13</v>
      </c>
      <c r="D124" s="1">
        <f>VLOOKUP(C124,status_mappings!$A$2:$B$8,2,0)</f>
        <v>3</v>
      </c>
      <c r="E124" s="1">
        <v>1401</v>
      </c>
      <c r="F124" s="1" t="s">
        <v>21</v>
      </c>
      <c r="G124" s="1">
        <f>VLOOKUP(F124,sizing_mappings!$A$2:$B$6,2,0)</f>
        <v>3</v>
      </c>
      <c r="H124" s="1" t="s">
        <v>99</v>
      </c>
      <c r="I124" s="1" t="s">
        <v>87</v>
      </c>
      <c r="K124" s="3" t="s">
        <v>183</v>
      </c>
    </row>
    <row r="125" spans="1:11" ht="15" hidden="1" customHeight="1" x14ac:dyDescent="0.25">
      <c r="A125" s="1" t="s">
        <v>11</v>
      </c>
      <c r="B125" s="1" t="s">
        <v>184</v>
      </c>
      <c r="C125" s="2" t="s">
        <v>13</v>
      </c>
      <c r="D125" s="1">
        <f>VLOOKUP(C125,status_mappings!$A$2:$B$8,2,0)</f>
        <v>3</v>
      </c>
      <c r="E125" s="1">
        <v>1401</v>
      </c>
      <c r="F125" s="1" t="s">
        <v>14</v>
      </c>
      <c r="G125" s="1">
        <f>VLOOKUP(F125,sizing_mappings!$A$2:$B$6,2,0)</f>
        <v>2</v>
      </c>
      <c r="H125" s="1" t="s">
        <v>99</v>
      </c>
    </row>
    <row r="126" spans="1:11" ht="15" hidden="1" customHeight="1" x14ac:dyDescent="0.25">
      <c r="A126" s="1" t="s">
        <v>31</v>
      </c>
      <c r="B126" s="1" t="s">
        <v>185</v>
      </c>
      <c r="C126" s="2" t="s">
        <v>24</v>
      </c>
      <c r="D126" s="1">
        <f>VLOOKUP(C126,status_mappings!$A$2:$B$8,2,0)</f>
        <v>0</v>
      </c>
      <c r="E126" s="1" t="s">
        <v>25</v>
      </c>
      <c r="F126" s="1" t="s">
        <v>21</v>
      </c>
      <c r="G126" s="1">
        <f>VLOOKUP(F126,sizing_mappings!$A$2:$B$6,2,0)</f>
        <v>3</v>
      </c>
      <c r="H126" s="1" t="s">
        <v>25</v>
      </c>
      <c r="K126" s="3" t="s">
        <v>186</v>
      </c>
    </row>
    <row r="127" spans="1:11" ht="15" hidden="1" customHeight="1" x14ac:dyDescent="0.25">
      <c r="A127" s="1" t="s">
        <v>11</v>
      </c>
      <c r="B127" s="1" t="s">
        <v>187</v>
      </c>
      <c r="C127" s="2" t="s">
        <v>13</v>
      </c>
      <c r="D127" s="1">
        <f>VLOOKUP(C127,status_mappings!$A$2:$B$8,2,0)</f>
        <v>3</v>
      </c>
      <c r="E127" s="1">
        <v>1404</v>
      </c>
      <c r="F127" s="1" t="s">
        <v>14</v>
      </c>
      <c r="G127" s="1">
        <f>VLOOKUP(F127,sizing_mappings!$A$2:$B$6,2,0)</f>
        <v>2</v>
      </c>
      <c r="H127" s="1" t="s">
        <v>51</v>
      </c>
      <c r="K127" s="1" t="s">
        <v>188</v>
      </c>
    </row>
    <row r="128" spans="1:11" ht="15" hidden="1" customHeight="1" x14ac:dyDescent="0.25">
      <c r="A128" s="1" t="s">
        <v>11</v>
      </c>
      <c r="B128" s="1" t="s">
        <v>189</v>
      </c>
      <c r="C128" s="2" t="s">
        <v>75</v>
      </c>
      <c r="D128" s="1" t="e">
        <f>VLOOKUP(C128,status_mappings!$A$2:$B$8,2,0)</f>
        <v>#N/A</v>
      </c>
      <c r="E128" s="1">
        <v>1403</v>
      </c>
      <c r="F128" s="1" t="s">
        <v>21</v>
      </c>
      <c r="G128" s="1">
        <f>VLOOKUP(F128,sizing_mappings!$A$2:$B$6,2,0)</f>
        <v>3</v>
      </c>
      <c r="H128" s="1" t="s">
        <v>51</v>
      </c>
    </row>
    <row r="129" spans="1:11" ht="15" hidden="1" customHeight="1" x14ac:dyDescent="0.25">
      <c r="A129" s="1" t="s">
        <v>11</v>
      </c>
      <c r="B129" s="1" t="s">
        <v>190</v>
      </c>
      <c r="C129" s="2" t="s">
        <v>13</v>
      </c>
      <c r="D129" s="1">
        <f>VLOOKUP(C129,status_mappings!$A$2:$B$8,2,0)</f>
        <v>3</v>
      </c>
      <c r="E129" s="1">
        <v>1401</v>
      </c>
      <c r="F129" s="1" t="s">
        <v>21</v>
      </c>
      <c r="G129" s="1">
        <f>VLOOKUP(F129,sizing_mappings!$A$2:$B$6,2,0)</f>
        <v>3</v>
      </c>
      <c r="H129" s="1" t="s">
        <v>44</v>
      </c>
      <c r="K129" s="1" t="s">
        <v>191</v>
      </c>
    </row>
    <row r="130" spans="1:11" ht="15" hidden="1" customHeight="1" x14ac:dyDescent="0.25">
      <c r="A130" s="1" t="s">
        <v>11</v>
      </c>
      <c r="B130" s="1" t="s">
        <v>192</v>
      </c>
      <c r="C130" s="2" t="s">
        <v>13</v>
      </c>
      <c r="D130" s="1">
        <f>VLOOKUP(C130,status_mappings!$A$2:$B$8,2,0)</f>
        <v>3</v>
      </c>
      <c r="E130" s="1">
        <v>1402</v>
      </c>
      <c r="F130" s="1" t="s">
        <v>21</v>
      </c>
      <c r="G130" s="1">
        <f>VLOOKUP(F130,sizing_mappings!$A$2:$B$6,2,0)</f>
        <v>3</v>
      </c>
      <c r="H130" s="1" t="s">
        <v>15</v>
      </c>
    </row>
    <row r="131" spans="1:11" ht="15" hidden="1" customHeight="1" x14ac:dyDescent="0.25">
      <c r="A131" s="1" t="s">
        <v>11</v>
      </c>
      <c r="B131" s="1" t="s">
        <v>193</v>
      </c>
      <c r="C131" s="2" t="s">
        <v>13</v>
      </c>
      <c r="D131" s="1">
        <f>VLOOKUP(C131,status_mappings!$A$2:$B$8,2,0)</f>
        <v>3</v>
      </c>
      <c r="E131" s="1">
        <v>1404</v>
      </c>
      <c r="F131" s="1" t="s">
        <v>21</v>
      </c>
      <c r="G131" s="1">
        <f>VLOOKUP(F131,sizing_mappings!$A$2:$B$6,2,0)</f>
        <v>3</v>
      </c>
      <c r="H131" s="1" t="s">
        <v>15</v>
      </c>
    </row>
    <row r="132" spans="1:11" ht="15" hidden="1" customHeight="1" x14ac:dyDescent="0.25">
      <c r="A132" s="1" t="s">
        <v>31</v>
      </c>
      <c r="B132" s="1" t="s">
        <v>194</v>
      </c>
      <c r="C132" s="2" t="s">
        <v>24</v>
      </c>
      <c r="D132" s="1">
        <f>VLOOKUP(C132,status_mappings!$A$2:$B$8,2,0)</f>
        <v>0</v>
      </c>
      <c r="E132" s="1" t="s">
        <v>25</v>
      </c>
      <c r="F132" s="1" t="s">
        <v>21</v>
      </c>
      <c r="G132" s="1">
        <f>VLOOKUP(F132,sizing_mappings!$A$2:$B$6,2,0)</f>
        <v>3</v>
      </c>
      <c r="H132" s="1" t="s">
        <v>25</v>
      </c>
    </row>
    <row r="133" spans="1:11" ht="15" hidden="1" customHeight="1" x14ac:dyDescent="0.25">
      <c r="A133" s="1" t="s">
        <v>11</v>
      </c>
      <c r="B133" s="1" t="s">
        <v>195</v>
      </c>
      <c r="C133" s="2" t="s">
        <v>13</v>
      </c>
      <c r="D133" s="1">
        <f>VLOOKUP(C133,status_mappings!$A$2:$B$8,2,0)</f>
        <v>3</v>
      </c>
      <c r="E133" s="1">
        <v>1402</v>
      </c>
      <c r="F133" s="1" t="s">
        <v>14</v>
      </c>
      <c r="G133" s="1">
        <f>VLOOKUP(F133,sizing_mappings!$A$2:$B$6,2,0)</f>
        <v>2</v>
      </c>
      <c r="H133" s="1" t="s">
        <v>134</v>
      </c>
      <c r="K133" s="1" t="s">
        <v>188</v>
      </c>
    </row>
    <row r="134" spans="1:11" ht="15" hidden="1" customHeight="1" x14ac:dyDescent="0.25">
      <c r="A134" s="1" t="s">
        <v>11</v>
      </c>
      <c r="B134" s="1" t="s">
        <v>196</v>
      </c>
      <c r="C134" s="2" t="s">
        <v>13</v>
      </c>
      <c r="D134" s="1">
        <f>VLOOKUP(C134,status_mappings!$A$2:$B$8,2,0)</f>
        <v>3</v>
      </c>
      <c r="E134" s="1">
        <v>1401</v>
      </c>
      <c r="F134" s="1" t="s">
        <v>55</v>
      </c>
      <c r="G134" s="1">
        <f>VLOOKUP(F134,sizing_mappings!$A$2:$B$6,2,0)</f>
        <v>1</v>
      </c>
      <c r="H134" s="1" t="s">
        <v>44</v>
      </c>
    </row>
    <row r="135" spans="1:11" ht="15" hidden="1" customHeight="1" x14ac:dyDescent="0.25">
      <c r="A135" s="1" t="s">
        <v>11</v>
      </c>
      <c r="B135" s="1" t="s">
        <v>197</v>
      </c>
      <c r="C135" s="2" t="s">
        <v>13</v>
      </c>
      <c r="D135" s="1">
        <f>VLOOKUP(C135,status_mappings!$A$2:$B$8,2,0)</f>
        <v>3</v>
      </c>
      <c r="E135" s="1">
        <v>1403</v>
      </c>
      <c r="F135" s="1" t="s">
        <v>14</v>
      </c>
      <c r="G135" s="1">
        <f>VLOOKUP(F135,sizing_mappings!$A$2:$B$6,2,0)</f>
        <v>2</v>
      </c>
      <c r="H135" s="1" t="s">
        <v>70</v>
      </c>
    </row>
    <row r="136" spans="1:11" ht="15" hidden="1" customHeight="1" x14ac:dyDescent="0.25">
      <c r="A136" s="1" t="s">
        <v>11</v>
      </c>
      <c r="B136" s="1" t="s">
        <v>198</v>
      </c>
      <c r="C136" s="2" t="s">
        <v>13</v>
      </c>
      <c r="D136" s="1">
        <f>VLOOKUP(C136,status_mappings!$A$2:$B$8,2,0)</f>
        <v>3</v>
      </c>
      <c r="E136" s="1">
        <v>1406</v>
      </c>
      <c r="F136" s="1" t="s">
        <v>14</v>
      </c>
      <c r="G136" s="1">
        <f>VLOOKUP(F136,sizing_mappings!$A$2:$B$6,2,0)</f>
        <v>2</v>
      </c>
      <c r="H136" s="1" t="s">
        <v>199</v>
      </c>
      <c r="K136" s="1" t="s">
        <v>200</v>
      </c>
    </row>
    <row r="137" spans="1:11" ht="15" hidden="1" customHeight="1" x14ac:dyDescent="0.25">
      <c r="A137" s="1" t="s">
        <v>11</v>
      </c>
      <c r="B137" s="1" t="s">
        <v>201</v>
      </c>
      <c r="C137" s="2" t="s">
        <v>24</v>
      </c>
      <c r="D137" s="1">
        <f>VLOOKUP(C137,status_mappings!$A$2:$B$8,2,0)</f>
        <v>0</v>
      </c>
      <c r="E137" s="1" t="s">
        <v>25</v>
      </c>
      <c r="F137" s="1" t="s">
        <v>14</v>
      </c>
      <c r="G137" s="1">
        <f>VLOOKUP(F137,sizing_mappings!$A$2:$B$6,2,0)</f>
        <v>2</v>
      </c>
      <c r="H137" s="1" t="s">
        <v>25</v>
      </c>
      <c r="J137" s="3">
        <v>0.15</v>
      </c>
      <c r="K137" s="1" t="s">
        <v>202</v>
      </c>
    </row>
    <row r="138" spans="1:11" ht="15" hidden="1" customHeight="1" x14ac:dyDescent="0.25">
      <c r="A138" s="1" t="s">
        <v>31</v>
      </c>
      <c r="B138" s="1" t="s">
        <v>203</v>
      </c>
      <c r="C138" s="2" t="s">
        <v>24</v>
      </c>
      <c r="D138" s="1">
        <f>VLOOKUP(C138,status_mappings!$A$2:$B$8,2,0)</f>
        <v>0</v>
      </c>
      <c r="E138" s="1" t="s">
        <v>25</v>
      </c>
      <c r="F138" s="1" t="s">
        <v>21</v>
      </c>
      <c r="G138" s="1">
        <f>VLOOKUP(F138,sizing_mappings!$A$2:$B$6,2,0)</f>
        <v>3</v>
      </c>
      <c r="H138" s="1" t="s">
        <v>25</v>
      </c>
    </row>
    <row r="139" spans="1:11" ht="15" hidden="1" customHeight="1" x14ac:dyDescent="0.25">
      <c r="A139" s="1" t="s">
        <v>11</v>
      </c>
      <c r="B139" s="1" t="s">
        <v>204</v>
      </c>
      <c r="C139" s="2" t="s">
        <v>13</v>
      </c>
      <c r="D139" s="1">
        <f>VLOOKUP(C139,status_mappings!$A$2:$B$8,2,0)</f>
        <v>3</v>
      </c>
      <c r="E139" s="1">
        <v>1313</v>
      </c>
      <c r="F139" s="1" t="s">
        <v>55</v>
      </c>
      <c r="G139" s="1">
        <f>VLOOKUP(F139,sizing_mappings!$A$2:$B$6,2,0)</f>
        <v>1</v>
      </c>
      <c r="H139" s="1" t="s">
        <v>58</v>
      </c>
    </row>
    <row r="140" spans="1:11" ht="15" hidden="1" customHeight="1" x14ac:dyDescent="0.25">
      <c r="A140" s="1" t="s">
        <v>11</v>
      </c>
      <c r="B140" s="1" t="s">
        <v>205</v>
      </c>
      <c r="C140" s="2" t="s">
        <v>75</v>
      </c>
      <c r="D140" s="1" t="e">
        <f>VLOOKUP(C140,status_mappings!$A$2:$B$8,2,0)</f>
        <v>#N/A</v>
      </c>
      <c r="E140" s="1">
        <v>1313</v>
      </c>
      <c r="F140" s="1" t="s">
        <v>14</v>
      </c>
      <c r="G140" s="1">
        <f>VLOOKUP(F140,sizing_mappings!$A$2:$B$6,2,0)</f>
        <v>2</v>
      </c>
      <c r="H140" s="1" t="s">
        <v>82</v>
      </c>
    </row>
    <row r="141" spans="1:11" ht="15" hidden="1" customHeight="1" x14ac:dyDescent="0.25">
      <c r="A141" s="1" t="s">
        <v>11</v>
      </c>
      <c r="B141" s="1" t="s">
        <v>206</v>
      </c>
      <c r="C141" s="2" t="s">
        <v>13</v>
      </c>
      <c r="D141" s="1">
        <f>VLOOKUP(C141,status_mappings!$A$2:$B$8,2,0)</f>
        <v>3</v>
      </c>
      <c r="E141" s="1">
        <v>1402</v>
      </c>
      <c r="F141" s="1" t="s">
        <v>18</v>
      </c>
      <c r="G141" s="1">
        <f>VLOOKUP(F141,sizing_mappings!$A$2:$B$6,2,0)</f>
        <v>5</v>
      </c>
      <c r="H141" s="1" t="s">
        <v>126</v>
      </c>
    </row>
    <row r="142" spans="1:11" ht="15" hidden="1" customHeight="1" x14ac:dyDescent="0.25">
      <c r="A142" s="1" t="s">
        <v>11</v>
      </c>
      <c r="B142" s="1" t="s">
        <v>207</v>
      </c>
      <c r="C142" s="2" t="s">
        <v>13</v>
      </c>
      <c r="D142" s="1">
        <f>VLOOKUP(C142,status_mappings!$A$2:$B$8,2,0)</f>
        <v>3</v>
      </c>
      <c r="E142" s="1">
        <v>1401</v>
      </c>
      <c r="F142" s="1" t="s">
        <v>21</v>
      </c>
      <c r="G142" s="1">
        <f>VLOOKUP(F142,sizing_mappings!$A$2:$B$6,2,0)</f>
        <v>3</v>
      </c>
      <c r="H142" s="1" t="s">
        <v>49</v>
      </c>
      <c r="I142" s="1" t="s">
        <v>26</v>
      </c>
    </row>
    <row r="143" spans="1:11" ht="15" hidden="1" customHeight="1" x14ac:dyDescent="0.25">
      <c r="A143" s="1" t="s">
        <v>11</v>
      </c>
      <c r="B143" s="1" t="s">
        <v>208</v>
      </c>
      <c r="C143" s="2" t="s">
        <v>13</v>
      </c>
      <c r="D143" s="1">
        <f>VLOOKUP(C143,status_mappings!$A$2:$B$8,2,0)</f>
        <v>3</v>
      </c>
      <c r="E143" s="1">
        <v>1401</v>
      </c>
      <c r="F143" s="1" t="s">
        <v>21</v>
      </c>
      <c r="G143" s="1">
        <f>VLOOKUP(F143,sizing_mappings!$A$2:$B$6,2,0)</f>
        <v>3</v>
      </c>
      <c r="H143" s="1" t="s">
        <v>19</v>
      </c>
      <c r="I143" s="1" t="s">
        <v>87</v>
      </c>
      <c r="K143" s="1" t="s">
        <v>209</v>
      </c>
    </row>
    <row r="144" spans="1:11" ht="15" hidden="1" customHeight="1" x14ac:dyDescent="0.25">
      <c r="A144" s="1" t="s">
        <v>11</v>
      </c>
      <c r="B144" s="1" t="s">
        <v>210</v>
      </c>
      <c r="C144" s="2" t="s">
        <v>13</v>
      </c>
      <c r="D144" s="1">
        <f>VLOOKUP(C144,status_mappings!$A$2:$B$8,2,0)</f>
        <v>3</v>
      </c>
      <c r="E144" s="1">
        <v>1313</v>
      </c>
      <c r="F144" s="1" t="s">
        <v>21</v>
      </c>
      <c r="G144" s="1">
        <f>VLOOKUP(F144,sizing_mappings!$A$2:$B$6,2,0)</f>
        <v>3</v>
      </c>
      <c r="H144" s="1" t="s">
        <v>15</v>
      </c>
    </row>
    <row r="145" spans="1:11" ht="15" hidden="1" customHeight="1" x14ac:dyDescent="0.25">
      <c r="A145" s="1" t="s">
        <v>11</v>
      </c>
      <c r="B145" s="1" t="s">
        <v>211</v>
      </c>
      <c r="C145" s="2" t="s">
        <v>75</v>
      </c>
      <c r="D145" s="1" t="e">
        <f>VLOOKUP(C145,status_mappings!$A$2:$B$8,2,0)</f>
        <v>#N/A</v>
      </c>
      <c r="E145" s="1">
        <v>1402</v>
      </c>
      <c r="F145" s="1" t="s">
        <v>21</v>
      </c>
      <c r="G145" s="1">
        <f>VLOOKUP(F145,sizing_mappings!$A$2:$B$6,2,0)</f>
        <v>3</v>
      </c>
      <c r="H145" s="1" t="s">
        <v>97</v>
      </c>
      <c r="K145" s="3">
        <v>0</v>
      </c>
    </row>
    <row r="146" spans="1:11" ht="15" hidden="1" customHeight="1" x14ac:dyDescent="0.25">
      <c r="A146" s="1" t="s">
        <v>11</v>
      </c>
      <c r="B146" s="1" t="s">
        <v>212</v>
      </c>
      <c r="C146" s="2" t="s">
        <v>13</v>
      </c>
      <c r="D146" s="1">
        <f>VLOOKUP(C146,status_mappings!$A$2:$B$8,2,0)</f>
        <v>3</v>
      </c>
      <c r="E146" s="1">
        <v>1313</v>
      </c>
      <c r="F146" s="1" t="s">
        <v>21</v>
      </c>
      <c r="G146" s="1">
        <f>VLOOKUP(F146,sizing_mappings!$A$2:$B$6,2,0)</f>
        <v>3</v>
      </c>
      <c r="H146" s="1" t="s">
        <v>175</v>
      </c>
    </row>
    <row r="147" spans="1:11" ht="15" hidden="1" customHeight="1" x14ac:dyDescent="0.25">
      <c r="A147" s="1" t="s">
        <v>31</v>
      </c>
      <c r="B147" s="1" t="s">
        <v>213</v>
      </c>
      <c r="C147" s="2" t="s">
        <v>13</v>
      </c>
      <c r="D147" s="1">
        <f>VLOOKUP(C147,status_mappings!$A$2:$B$8,2,0)</f>
        <v>3</v>
      </c>
      <c r="E147" s="1">
        <v>1411</v>
      </c>
      <c r="F147" s="1" t="s">
        <v>55</v>
      </c>
      <c r="G147" s="1">
        <f>VLOOKUP(F147,sizing_mappings!$A$2:$B$6,2,0)</f>
        <v>1</v>
      </c>
      <c r="H147" s="1" t="s">
        <v>214</v>
      </c>
      <c r="J147" s="3">
        <v>0.9</v>
      </c>
    </row>
    <row r="148" spans="1:11" ht="15" hidden="1" customHeight="1" x14ac:dyDescent="0.25">
      <c r="A148" s="1" t="s">
        <v>31</v>
      </c>
      <c r="B148" s="1" t="s">
        <v>215</v>
      </c>
      <c r="C148" s="2" t="s">
        <v>24</v>
      </c>
      <c r="D148" s="1">
        <f>VLOOKUP(C148,status_mappings!$A$2:$B$8,2,0)</f>
        <v>0</v>
      </c>
      <c r="E148" s="1" t="s">
        <v>25</v>
      </c>
      <c r="F148" s="1" t="s">
        <v>55</v>
      </c>
      <c r="G148" s="1">
        <f>VLOOKUP(F148,sizing_mappings!$A$2:$B$6,2,0)</f>
        <v>1</v>
      </c>
      <c r="H148" s="1" t="s">
        <v>25</v>
      </c>
    </row>
    <row r="149" spans="1:11" ht="15" hidden="1" customHeight="1" x14ac:dyDescent="0.25">
      <c r="A149" s="1" t="s">
        <v>31</v>
      </c>
      <c r="B149" s="1" t="s">
        <v>216</v>
      </c>
      <c r="C149" s="2" t="s">
        <v>24</v>
      </c>
      <c r="D149" s="1">
        <f>VLOOKUP(C149,status_mappings!$A$2:$B$8,2,0)</f>
        <v>0</v>
      </c>
      <c r="E149" s="1" t="s">
        <v>25</v>
      </c>
      <c r="F149" s="1" t="s">
        <v>18</v>
      </c>
      <c r="G149" s="1">
        <f>VLOOKUP(F149,sizing_mappings!$A$2:$B$6,2,0)</f>
        <v>5</v>
      </c>
      <c r="H149" s="1" t="s">
        <v>25</v>
      </c>
    </row>
    <row r="150" spans="1:11" ht="15" hidden="1" customHeight="1" x14ac:dyDescent="0.25">
      <c r="A150" s="1" t="s">
        <v>31</v>
      </c>
      <c r="B150" s="1" t="s">
        <v>217</v>
      </c>
      <c r="C150" s="2" t="s">
        <v>24</v>
      </c>
      <c r="D150" s="1">
        <f>VLOOKUP(C150,status_mappings!$A$2:$B$8,2,0)</f>
        <v>0</v>
      </c>
      <c r="E150" s="1" t="s">
        <v>25</v>
      </c>
      <c r="F150" s="1" t="s">
        <v>21</v>
      </c>
      <c r="G150" s="1">
        <f>VLOOKUP(F150,sizing_mappings!$A$2:$B$6,2,0)</f>
        <v>3</v>
      </c>
      <c r="H150" s="1" t="s">
        <v>120</v>
      </c>
    </row>
    <row r="151" spans="1:11" ht="15" hidden="1" customHeight="1" x14ac:dyDescent="0.25">
      <c r="A151" s="1" t="s">
        <v>11</v>
      </c>
      <c r="B151" s="1" t="s">
        <v>218</v>
      </c>
      <c r="C151" s="2" t="s">
        <v>13</v>
      </c>
      <c r="D151" s="1">
        <f>VLOOKUP(C151,status_mappings!$A$2:$B$8,2,0)</f>
        <v>3</v>
      </c>
      <c r="E151" s="1">
        <v>1403</v>
      </c>
      <c r="F151" s="1" t="s">
        <v>21</v>
      </c>
      <c r="G151" s="1">
        <f>VLOOKUP(F151,sizing_mappings!$A$2:$B$6,2,0)</f>
        <v>3</v>
      </c>
      <c r="H151" s="1" t="s">
        <v>82</v>
      </c>
      <c r="K151" s="3">
        <v>0.85</v>
      </c>
    </row>
    <row r="152" spans="1:11" ht="15" hidden="1" customHeight="1" x14ac:dyDescent="0.25">
      <c r="A152" s="1" t="s">
        <v>11</v>
      </c>
      <c r="B152" s="1" t="s">
        <v>219</v>
      </c>
      <c r="C152" s="2" t="s">
        <v>13</v>
      </c>
      <c r="D152" s="1">
        <f>VLOOKUP(C152,status_mappings!$A$2:$B$8,2,0)</f>
        <v>3</v>
      </c>
      <c r="E152" s="1">
        <v>1401</v>
      </c>
      <c r="F152" s="1" t="s">
        <v>21</v>
      </c>
      <c r="G152" s="1">
        <f>VLOOKUP(F152,sizing_mappings!$A$2:$B$6,2,0)</f>
        <v>3</v>
      </c>
      <c r="H152" s="1" t="s">
        <v>15</v>
      </c>
    </row>
    <row r="153" spans="1:11" ht="15" hidden="1" customHeight="1" x14ac:dyDescent="0.25">
      <c r="A153" s="1" t="s">
        <v>11</v>
      </c>
      <c r="B153" s="1" t="s">
        <v>220</v>
      </c>
      <c r="C153" s="2" t="s">
        <v>13</v>
      </c>
      <c r="D153" s="1">
        <f>VLOOKUP(C153,status_mappings!$A$2:$B$8,2,0)</f>
        <v>3</v>
      </c>
      <c r="E153" s="1">
        <v>1401</v>
      </c>
      <c r="F153" s="1" t="s">
        <v>18</v>
      </c>
      <c r="G153" s="1">
        <f>VLOOKUP(F153,sizing_mappings!$A$2:$B$6,2,0)</f>
        <v>5</v>
      </c>
      <c r="H153" s="1" t="s">
        <v>15</v>
      </c>
      <c r="I153" s="1" t="s">
        <v>87</v>
      </c>
    </row>
    <row r="154" spans="1:11" ht="15" hidden="1" customHeight="1" x14ac:dyDescent="0.25">
      <c r="A154" s="1" t="s">
        <v>11</v>
      </c>
      <c r="B154" s="1" t="s">
        <v>221</v>
      </c>
      <c r="C154" s="2" t="s">
        <v>13</v>
      </c>
      <c r="D154" s="1">
        <f>VLOOKUP(C154,status_mappings!$A$2:$B$8,2,0)</f>
        <v>3</v>
      </c>
      <c r="E154" s="1">
        <v>1401</v>
      </c>
      <c r="F154" s="1" t="s">
        <v>21</v>
      </c>
      <c r="G154" s="1">
        <f>VLOOKUP(F154,sizing_mappings!$A$2:$B$6,2,0)</f>
        <v>3</v>
      </c>
      <c r="H154" s="1" t="s">
        <v>15</v>
      </c>
    </row>
    <row r="155" spans="1:11" ht="15" hidden="1" customHeight="1" x14ac:dyDescent="0.25">
      <c r="A155" s="1" t="s">
        <v>11</v>
      </c>
      <c r="B155" s="1" t="s">
        <v>222</v>
      </c>
      <c r="C155" s="2" t="s">
        <v>13</v>
      </c>
      <c r="D155" s="1">
        <f>VLOOKUP(C155,status_mappings!$A$2:$B$8,2,0)</f>
        <v>3</v>
      </c>
      <c r="E155" s="1">
        <v>1405</v>
      </c>
      <c r="F155" s="1" t="s">
        <v>18</v>
      </c>
      <c r="G155" s="1">
        <f>VLOOKUP(F155,sizing_mappings!$A$2:$B$6,2,0)</f>
        <v>5</v>
      </c>
      <c r="H155" s="1" t="s">
        <v>19</v>
      </c>
      <c r="I155" s="1">
        <v>1</v>
      </c>
      <c r="K155" s="1" t="s">
        <v>223</v>
      </c>
    </row>
    <row r="156" spans="1:11" ht="15" hidden="1" customHeight="1" x14ac:dyDescent="0.25">
      <c r="A156" s="1" t="s">
        <v>11</v>
      </c>
      <c r="B156" s="1" t="s">
        <v>224</v>
      </c>
      <c r="C156" s="2" t="s">
        <v>13</v>
      </c>
      <c r="D156" s="1">
        <f>VLOOKUP(C156,status_mappings!$A$2:$B$8,2,0)</f>
        <v>3</v>
      </c>
      <c r="E156" s="1">
        <v>1403</v>
      </c>
      <c r="F156" s="1" t="s">
        <v>18</v>
      </c>
      <c r="G156" s="1">
        <f>VLOOKUP(F156,sizing_mappings!$A$2:$B$6,2,0)</f>
        <v>5</v>
      </c>
      <c r="H156" s="1" t="s">
        <v>42</v>
      </c>
      <c r="I156" s="1" t="s">
        <v>87</v>
      </c>
      <c r="K156" s="1" t="s">
        <v>225</v>
      </c>
    </row>
    <row r="157" spans="1:11" ht="15" hidden="1" customHeight="1" x14ac:dyDescent="0.25">
      <c r="A157" s="1" t="s">
        <v>31</v>
      </c>
      <c r="B157" s="1" t="s">
        <v>226</v>
      </c>
      <c r="C157" s="2" t="s">
        <v>24</v>
      </c>
      <c r="D157" s="1">
        <f>VLOOKUP(C157,status_mappings!$A$2:$B$8,2,0)</f>
        <v>0</v>
      </c>
      <c r="E157" s="1" t="s">
        <v>25</v>
      </c>
      <c r="F157" s="1" t="s">
        <v>14</v>
      </c>
      <c r="G157" s="1">
        <f>VLOOKUP(F157,sizing_mappings!$A$2:$B$6,2,0)</f>
        <v>2</v>
      </c>
      <c r="H157" s="1" t="s">
        <v>15</v>
      </c>
    </row>
    <row r="158" spans="1:11" ht="15" hidden="1" customHeight="1" x14ac:dyDescent="0.25">
      <c r="A158" s="1" t="s">
        <v>31</v>
      </c>
      <c r="B158" s="1" t="s">
        <v>227</v>
      </c>
      <c r="C158" s="2" t="s">
        <v>24</v>
      </c>
      <c r="D158" s="1">
        <f>VLOOKUP(C158,status_mappings!$A$2:$B$8,2,0)</f>
        <v>0</v>
      </c>
      <c r="E158" s="1" t="s">
        <v>25</v>
      </c>
      <c r="F158" s="1" t="s">
        <v>55</v>
      </c>
      <c r="G158" s="1">
        <f>VLOOKUP(F158,sizing_mappings!$A$2:$B$6,2,0)</f>
        <v>1</v>
      </c>
      <c r="H158" s="1" t="s">
        <v>25</v>
      </c>
    </row>
    <row r="159" spans="1:11" ht="15" hidden="1" customHeight="1" x14ac:dyDescent="0.25">
      <c r="A159" s="1" t="s">
        <v>11</v>
      </c>
      <c r="B159" s="1" t="s">
        <v>228</v>
      </c>
      <c r="C159" s="2" t="s">
        <v>13</v>
      </c>
      <c r="D159" s="1">
        <f>VLOOKUP(C159,status_mappings!$A$2:$B$8,2,0)</f>
        <v>3</v>
      </c>
      <c r="E159" s="1">
        <v>1401</v>
      </c>
      <c r="F159" s="1" t="s">
        <v>14</v>
      </c>
      <c r="G159" s="1">
        <f>VLOOKUP(F159,sizing_mappings!$A$2:$B$6,2,0)</f>
        <v>2</v>
      </c>
      <c r="H159" s="1" t="s">
        <v>229</v>
      </c>
    </row>
    <row r="160" spans="1:11" ht="15" hidden="1" customHeight="1" x14ac:dyDescent="0.25">
      <c r="A160" s="1" t="s">
        <v>11</v>
      </c>
      <c r="B160" s="1" t="s">
        <v>230</v>
      </c>
      <c r="C160" s="2" t="s">
        <v>13</v>
      </c>
      <c r="D160" s="1">
        <f>VLOOKUP(C160,status_mappings!$A$2:$B$8,2,0)</f>
        <v>3</v>
      </c>
      <c r="E160" s="1">
        <v>1401</v>
      </c>
      <c r="F160" s="1" t="s">
        <v>55</v>
      </c>
      <c r="G160" s="1">
        <f>VLOOKUP(F160,sizing_mappings!$A$2:$B$6,2,0)</f>
        <v>1</v>
      </c>
      <c r="H160" s="1" t="s">
        <v>229</v>
      </c>
    </row>
    <row r="161" spans="1:11" ht="15" hidden="1" customHeight="1" x14ac:dyDescent="0.25">
      <c r="A161" s="1" t="s">
        <v>11</v>
      </c>
      <c r="B161" s="1" t="s">
        <v>231</v>
      </c>
      <c r="C161" s="2" t="s">
        <v>13</v>
      </c>
      <c r="D161" s="1">
        <f>VLOOKUP(C161,status_mappings!$A$2:$B$8,2,0)</f>
        <v>3</v>
      </c>
      <c r="E161" s="1">
        <v>1401</v>
      </c>
      <c r="F161" s="1" t="s">
        <v>18</v>
      </c>
      <c r="G161" s="1">
        <f>VLOOKUP(F161,sizing_mappings!$A$2:$B$6,2,0)</f>
        <v>5</v>
      </c>
      <c r="H161" s="1" t="s">
        <v>229</v>
      </c>
    </row>
    <row r="162" spans="1:11" ht="15" hidden="1" customHeight="1" x14ac:dyDescent="0.25">
      <c r="A162" s="1" t="s">
        <v>11</v>
      </c>
      <c r="B162" s="1" t="s">
        <v>232</v>
      </c>
      <c r="C162" s="2" t="s">
        <v>13</v>
      </c>
      <c r="D162" s="1">
        <f>VLOOKUP(C162,status_mappings!$A$2:$B$8,2,0)</f>
        <v>3</v>
      </c>
      <c r="E162" s="1">
        <v>1402</v>
      </c>
      <c r="F162" s="1" t="s">
        <v>21</v>
      </c>
      <c r="G162" s="1">
        <f>VLOOKUP(F162,sizing_mappings!$A$2:$B$6,2,0)</f>
        <v>3</v>
      </c>
      <c r="H162" s="1" t="s">
        <v>229</v>
      </c>
    </row>
    <row r="163" spans="1:11" ht="15" hidden="1" customHeight="1" x14ac:dyDescent="0.25">
      <c r="A163" s="1" t="s">
        <v>11</v>
      </c>
      <c r="B163" s="1" t="s">
        <v>233</v>
      </c>
      <c r="C163" s="2" t="s">
        <v>13</v>
      </c>
      <c r="D163" s="1">
        <f>VLOOKUP(C163,status_mappings!$A$2:$B$8,2,0)</f>
        <v>3</v>
      </c>
      <c r="E163" s="1">
        <v>1402</v>
      </c>
      <c r="F163" s="1" t="s">
        <v>21</v>
      </c>
      <c r="G163" s="1">
        <f>VLOOKUP(F163,sizing_mappings!$A$2:$B$6,2,0)</f>
        <v>3</v>
      </c>
      <c r="H163" s="1" t="s">
        <v>229</v>
      </c>
      <c r="K163" s="1" t="s">
        <v>234</v>
      </c>
    </row>
    <row r="164" spans="1:11" ht="15" hidden="1" customHeight="1" x14ac:dyDescent="0.25">
      <c r="A164" s="1" t="s">
        <v>11</v>
      </c>
      <c r="B164" s="1" t="s">
        <v>235</v>
      </c>
      <c r="C164" s="2" t="s">
        <v>13</v>
      </c>
      <c r="D164" s="1">
        <f>VLOOKUP(C164,status_mappings!$A$2:$B$8,2,0)</f>
        <v>3</v>
      </c>
      <c r="E164" s="1">
        <v>1401</v>
      </c>
      <c r="F164" s="1" t="s">
        <v>18</v>
      </c>
      <c r="G164" s="1">
        <f>VLOOKUP(F164,sizing_mappings!$A$2:$B$6,2,0)</f>
        <v>5</v>
      </c>
      <c r="H164" s="1" t="s">
        <v>15</v>
      </c>
      <c r="I164" s="1" t="s">
        <v>87</v>
      </c>
    </row>
    <row r="165" spans="1:11" ht="15" hidden="1" customHeight="1" x14ac:dyDescent="0.25">
      <c r="A165" s="1" t="s">
        <v>11</v>
      </c>
      <c r="B165" s="1" t="s">
        <v>236</v>
      </c>
      <c r="C165" s="2" t="s">
        <v>13</v>
      </c>
      <c r="D165" s="1">
        <f>VLOOKUP(C165,status_mappings!$A$2:$B$8,2,0)</f>
        <v>3</v>
      </c>
      <c r="E165" s="1">
        <v>1403</v>
      </c>
      <c r="F165" s="1" t="s">
        <v>18</v>
      </c>
      <c r="G165" s="1">
        <f>VLOOKUP(F165,sizing_mappings!$A$2:$B$6,2,0)</f>
        <v>5</v>
      </c>
      <c r="H165" s="1" t="s">
        <v>99</v>
      </c>
      <c r="K165" s="3">
        <v>1</v>
      </c>
    </row>
    <row r="166" spans="1:11" ht="15" hidden="1" customHeight="1" x14ac:dyDescent="0.25">
      <c r="A166" s="1" t="s">
        <v>11</v>
      </c>
      <c r="B166" s="1" t="s">
        <v>237</v>
      </c>
      <c r="C166" s="2" t="s">
        <v>13</v>
      </c>
      <c r="D166" s="1">
        <f>VLOOKUP(C166,status_mappings!$A$2:$B$8,2,0)</f>
        <v>3</v>
      </c>
      <c r="E166" s="1">
        <v>1402</v>
      </c>
      <c r="F166" s="1" t="s">
        <v>18</v>
      </c>
      <c r="G166" s="1">
        <f>VLOOKUP(F166,sizing_mappings!$A$2:$B$6,2,0)</f>
        <v>5</v>
      </c>
      <c r="H166" s="1" t="s">
        <v>15</v>
      </c>
    </row>
    <row r="167" spans="1:11" ht="15" hidden="1" customHeight="1" x14ac:dyDescent="0.25">
      <c r="A167" s="1" t="s">
        <v>11</v>
      </c>
      <c r="B167" s="1" t="s">
        <v>238</v>
      </c>
      <c r="C167" s="2" t="s">
        <v>13</v>
      </c>
      <c r="D167" s="1">
        <f>VLOOKUP(C167,status_mappings!$A$2:$B$8,2,0)</f>
        <v>3</v>
      </c>
      <c r="E167" s="1">
        <v>1402</v>
      </c>
      <c r="F167" s="1" t="s">
        <v>21</v>
      </c>
      <c r="G167" s="1">
        <f>VLOOKUP(F167,sizing_mappings!$A$2:$B$6,2,0)</f>
        <v>3</v>
      </c>
      <c r="H167" s="1" t="s">
        <v>22</v>
      </c>
      <c r="I167" s="1" t="s">
        <v>87</v>
      </c>
      <c r="K167" s="3">
        <v>0.75</v>
      </c>
    </row>
    <row r="168" spans="1:11" ht="15" hidden="1" customHeight="1" x14ac:dyDescent="0.25">
      <c r="A168" s="1" t="s">
        <v>11</v>
      </c>
      <c r="B168" s="1" t="s">
        <v>239</v>
      </c>
      <c r="C168" s="2" t="s">
        <v>13</v>
      </c>
      <c r="D168" s="1">
        <f>VLOOKUP(C168,status_mappings!$A$2:$B$8,2,0)</f>
        <v>3</v>
      </c>
      <c r="E168" s="1">
        <v>1402</v>
      </c>
      <c r="F168" s="1" t="s">
        <v>21</v>
      </c>
      <c r="G168" s="1">
        <f>VLOOKUP(F168,sizing_mappings!$A$2:$B$6,2,0)</f>
        <v>3</v>
      </c>
      <c r="H168" s="1" t="s">
        <v>15</v>
      </c>
    </row>
    <row r="169" spans="1:11" ht="15" hidden="1" customHeight="1" x14ac:dyDescent="0.25">
      <c r="A169" s="1" t="s">
        <v>11</v>
      </c>
      <c r="B169" s="1" t="s">
        <v>240</v>
      </c>
      <c r="C169" s="2" t="s">
        <v>13</v>
      </c>
      <c r="D169" s="1">
        <f>VLOOKUP(C169,status_mappings!$A$2:$B$8,2,0)</f>
        <v>3</v>
      </c>
      <c r="E169" s="1">
        <v>1402</v>
      </c>
      <c r="F169" s="1" t="s">
        <v>18</v>
      </c>
      <c r="G169" s="1">
        <f>VLOOKUP(F169,sizing_mappings!$A$2:$B$6,2,0)</f>
        <v>5</v>
      </c>
      <c r="H169" s="1" t="s">
        <v>15</v>
      </c>
      <c r="I169" s="1" t="s">
        <v>87</v>
      </c>
    </row>
    <row r="170" spans="1:11" ht="15" hidden="1" customHeight="1" x14ac:dyDescent="0.25">
      <c r="A170" s="1" t="s">
        <v>11</v>
      </c>
      <c r="B170" s="1" t="s">
        <v>241</v>
      </c>
      <c r="C170" s="2" t="s">
        <v>13</v>
      </c>
      <c r="D170" s="1">
        <f>VLOOKUP(C170,status_mappings!$A$2:$B$8,2,0)</f>
        <v>3</v>
      </c>
      <c r="E170" s="1">
        <v>1402</v>
      </c>
      <c r="F170" s="1" t="s">
        <v>21</v>
      </c>
      <c r="G170" s="1">
        <f>VLOOKUP(F170,sizing_mappings!$A$2:$B$6,2,0)</f>
        <v>3</v>
      </c>
      <c r="H170" s="1" t="s">
        <v>29</v>
      </c>
      <c r="K170" s="3"/>
    </row>
    <row r="171" spans="1:11" ht="15" hidden="1" customHeight="1" x14ac:dyDescent="0.25">
      <c r="A171" s="1" t="s">
        <v>11</v>
      </c>
      <c r="B171" s="1" t="s">
        <v>242</v>
      </c>
      <c r="C171" s="2" t="s">
        <v>13</v>
      </c>
      <c r="D171" s="1">
        <f>VLOOKUP(C171,status_mappings!$A$2:$B$8,2,0)</f>
        <v>3</v>
      </c>
      <c r="E171" s="1">
        <v>1402</v>
      </c>
      <c r="F171" s="1" t="s">
        <v>21</v>
      </c>
      <c r="G171" s="1">
        <f>VLOOKUP(F171,sizing_mappings!$A$2:$B$6,2,0)</f>
        <v>3</v>
      </c>
      <c r="H171" s="1" t="s">
        <v>15</v>
      </c>
    </row>
    <row r="172" spans="1:11" ht="15" hidden="1" customHeight="1" x14ac:dyDescent="0.25">
      <c r="A172" s="1" t="s">
        <v>11</v>
      </c>
      <c r="B172" s="1" t="s">
        <v>243</v>
      </c>
      <c r="C172" s="2" t="s">
        <v>13</v>
      </c>
      <c r="D172" s="1">
        <f>VLOOKUP(C172,status_mappings!$A$2:$B$8,2,0)</f>
        <v>3</v>
      </c>
      <c r="E172" s="1">
        <v>1405</v>
      </c>
      <c r="F172" s="1" t="s">
        <v>14</v>
      </c>
      <c r="G172" s="1">
        <f>VLOOKUP(F172,sizing_mappings!$A$2:$B$6,2,0)</f>
        <v>2</v>
      </c>
      <c r="H172" s="1" t="s">
        <v>134</v>
      </c>
    </row>
    <row r="173" spans="1:11" ht="15" hidden="1" customHeight="1" x14ac:dyDescent="0.25">
      <c r="A173" s="1" t="s">
        <v>11</v>
      </c>
      <c r="B173" s="1" t="s">
        <v>244</v>
      </c>
      <c r="C173" s="2" t="s">
        <v>13</v>
      </c>
      <c r="D173" s="1">
        <f>VLOOKUP(C173,status_mappings!$A$2:$B$8,2,0)</f>
        <v>3</v>
      </c>
      <c r="E173" s="1">
        <v>1402</v>
      </c>
      <c r="F173" s="1" t="s">
        <v>14</v>
      </c>
      <c r="G173" s="1">
        <f>VLOOKUP(F173,sizing_mappings!$A$2:$B$6,2,0)</f>
        <v>2</v>
      </c>
      <c r="H173" s="1" t="s">
        <v>51</v>
      </c>
      <c r="K173" s="3">
        <v>0.95</v>
      </c>
    </row>
    <row r="174" spans="1:11" ht="15" hidden="1" customHeight="1" x14ac:dyDescent="0.25">
      <c r="A174" s="1" t="s">
        <v>11</v>
      </c>
      <c r="B174" s="1" t="s">
        <v>245</v>
      </c>
      <c r="C174" s="2" t="s">
        <v>13</v>
      </c>
      <c r="D174" s="1">
        <f>VLOOKUP(C174,status_mappings!$A$2:$B$8,2,0)</f>
        <v>3</v>
      </c>
      <c r="E174" s="1">
        <v>1403</v>
      </c>
      <c r="F174" s="1" t="s">
        <v>21</v>
      </c>
      <c r="G174" s="1">
        <f>VLOOKUP(F174,sizing_mappings!$A$2:$B$6,2,0)</f>
        <v>3</v>
      </c>
      <c r="H174" s="1" t="s">
        <v>44</v>
      </c>
      <c r="K174" s="3"/>
    </row>
    <row r="175" spans="1:11" ht="15" hidden="1" customHeight="1" x14ac:dyDescent="0.25">
      <c r="A175" s="1" t="s">
        <v>11</v>
      </c>
      <c r="B175" s="1" t="s">
        <v>246</v>
      </c>
      <c r="C175" s="2" t="s">
        <v>13</v>
      </c>
      <c r="D175" s="1">
        <f>VLOOKUP(C175,status_mappings!$A$2:$B$8,2,0)</f>
        <v>3</v>
      </c>
      <c r="E175" s="1">
        <v>1403</v>
      </c>
      <c r="F175" s="1" t="s">
        <v>21</v>
      </c>
      <c r="G175" s="1">
        <f>VLOOKUP(F175,sizing_mappings!$A$2:$B$6,2,0)</f>
        <v>3</v>
      </c>
      <c r="H175" s="1" t="s">
        <v>70</v>
      </c>
      <c r="K175" s="1" t="s">
        <v>247</v>
      </c>
    </row>
    <row r="176" spans="1:11" ht="15" hidden="1" customHeight="1" x14ac:dyDescent="0.25">
      <c r="A176" s="1" t="s">
        <v>11</v>
      </c>
      <c r="B176" s="1" t="s">
        <v>248</v>
      </c>
      <c r="C176" s="2" t="s">
        <v>13</v>
      </c>
      <c r="D176" s="1">
        <f>VLOOKUP(C176,status_mappings!$A$2:$B$8,2,0)</f>
        <v>3</v>
      </c>
      <c r="E176" s="1">
        <v>1402</v>
      </c>
      <c r="F176" s="1" t="s">
        <v>21</v>
      </c>
      <c r="G176" s="1">
        <f>VLOOKUP(F176,sizing_mappings!$A$2:$B$6,2,0)</f>
        <v>3</v>
      </c>
      <c r="H176" s="1" t="s">
        <v>101</v>
      </c>
      <c r="I176" s="1" t="s">
        <v>87</v>
      </c>
      <c r="K176" s="3">
        <v>0.75</v>
      </c>
    </row>
    <row r="177" spans="1:11" ht="15" hidden="1" customHeight="1" x14ac:dyDescent="0.25">
      <c r="A177" s="1" t="s">
        <v>31</v>
      </c>
      <c r="B177" s="1" t="s">
        <v>249</v>
      </c>
      <c r="C177" s="2" t="s">
        <v>24</v>
      </c>
      <c r="D177" s="1">
        <f>VLOOKUP(C177,status_mappings!$A$2:$B$8,2,0)</f>
        <v>0</v>
      </c>
      <c r="E177" s="1" t="s">
        <v>25</v>
      </c>
      <c r="F177" s="1" t="s">
        <v>21</v>
      </c>
      <c r="G177" s="1">
        <f>VLOOKUP(F177,sizing_mappings!$A$2:$B$6,2,0)</f>
        <v>3</v>
      </c>
      <c r="H177" s="1" t="s">
        <v>25</v>
      </c>
    </row>
    <row r="178" spans="1:11" ht="15" hidden="1" customHeight="1" x14ac:dyDescent="0.25">
      <c r="A178" s="1" t="s">
        <v>11</v>
      </c>
      <c r="B178" s="1" t="s">
        <v>250</v>
      </c>
      <c r="C178" s="2" t="s">
        <v>13</v>
      </c>
      <c r="D178" s="1">
        <f>VLOOKUP(C178,status_mappings!$A$2:$B$8,2,0)</f>
        <v>3</v>
      </c>
      <c r="E178" s="1">
        <v>1402</v>
      </c>
      <c r="F178" s="1" t="s">
        <v>21</v>
      </c>
      <c r="G178" s="1">
        <f>VLOOKUP(F178,sizing_mappings!$A$2:$B$6,2,0)</f>
        <v>3</v>
      </c>
      <c r="H178" s="1" t="s">
        <v>15</v>
      </c>
    </row>
    <row r="179" spans="1:11" ht="15" hidden="1" customHeight="1" x14ac:dyDescent="0.25">
      <c r="A179" s="1" t="s">
        <v>11</v>
      </c>
      <c r="B179" s="1" t="s">
        <v>251</v>
      </c>
      <c r="C179" s="2" t="s">
        <v>13</v>
      </c>
      <c r="D179" s="1">
        <f>VLOOKUP(C179,status_mappings!$A$2:$B$8,2,0)</f>
        <v>3</v>
      </c>
      <c r="E179" s="1">
        <v>1402</v>
      </c>
      <c r="F179" s="1" t="s">
        <v>14</v>
      </c>
      <c r="G179" s="1">
        <f>VLOOKUP(F179,sizing_mappings!$A$2:$B$6,2,0)</f>
        <v>2</v>
      </c>
      <c r="H179" s="1" t="s">
        <v>252</v>
      </c>
    </row>
    <row r="180" spans="1:11" ht="15" hidden="1" customHeight="1" x14ac:dyDescent="0.25">
      <c r="A180" s="1" t="s">
        <v>11</v>
      </c>
      <c r="B180" s="1" t="s">
        <v>253</v>
      </c>
      <c r="C180" s="2" t="s">
        <v>13</v>
      </c>
      <c r="D180" s="1">
        <f>VLOOKUP(C180,status_mappings!$A$2:$B$8,2,0)</f>
        <v>3</v>
      </c>
      <c r="E180" s="1">
        <v>1404</v>
      </c>
      <c r="F180" s="1" t="s">
        <v>18</v>
      </c>
      <c r="G180" s="1">
        <f>VLOOKUP(F180,sizing_mappings!$A$2:$B$6,2,0)</f>
        <v>5</v>
      </c>
      <c r="H180" s="1" t="s">
        <v>252</v>
      </c>
      <c r="K180" s="1" t="s">
        <v>254</v>
      </c>
    </row>
    <row r="181" spans="1:11" ht="15" hidden="1" customHeight="1" x14ac:dyDescent="0.25">
      <c r="A181" s="1" t="s">
        <v>11</v>
      </c>
      <c r="B181" s="1" t="s">
        <v>255</v>
      </c>
      <c r="C181" s="2" t="s">
        <v>13</v>
      </c>
      <c r="D181" s="1">
        <f>VLOOKUP(C181,status_mappings!$A$2:$B$8,2,0)</f>
        <v>3</v>
      </c>
      <c r="E181" s="1">
        <v>1402</v>
      </c>
      <c r="F181" s="1" t="s">
        <v>14</v>
      </c>
      <c r="G181" s="1">
        <f>VLOOKUP(F181,sizing_mappings!$A$2:$B$6,2,0)</f>
        <v>2</v>
      </c>
      <c r="H181" s="1" t="s">
        <v>15</v>
      </c>
      <c r="K181" s="3"/>
    </row>
    <row r="182" spans="1:11" ht="15" hidden="1" customHeight="1" x14ac:dyDescent="0.25">
      <c r="A182" s="1" t="s">
        <v>11</v>
      </c>
      <c r="B182" s="1" t="s">
        <v>256</v>
      </c>
      <c r="C182" s="2" t="s">
        <v>13</v>
      </c>
      <c r="D182" s="1">
        <f>VLOOKUP(C182,status_mappings!$A$2:$B$8,2,0)</f>
        <v>3</v>
      </c>
      <c r="E182" s="1">
        <v>1405</v>
      </c>
      <c r="F182" s="1" t="s">
        <v>21</v>
      </c>
      <c r="G182" s="1">
        <f>VLOOKUP(F182,sizing_mappings!$A$2:$B$6,2,0)</f>
        <v>3</v>
      </c>
      <c r="H182" s="1" t="s">
        <v>229</v>
      </c>
      <c r="I182" s="1">
        <v>1</v>
      </c>
      <c r="K182" s="1" t="s">
        <v>188</v>
      </c>
    </row>
    <row r="183" spans="1:11" ht="15" hidden="1" customHeight="1" x14ac:dyDescent="0.25">
      <c r="A183" s="1" t="s">
        <v>11</v>
      </c>
      <c r="B183" s="1" t="s">
        <v>257</v>
      </c>
      <c r="C183" s="2" t="s">
        <v>13</v>
      </c>
      <c r="D183" s="1">
        <f>VLOOKUP(C183,status_mappings!$A$2:$B$8,2,0)</f>
        <v>3</v>
      </c>
      <c r="E183" s="1">
        <v>1405</v>
      </c>
      <c r="F183" s="1" t="s">
        <v>21</v>
      </c>
      <c r="G183" s="1">
        <f>VLOOKUP(F183,sizing_mappings!$A$2:$B$6,2,0)</f>
        <v>3</v>
      </c>
      <c r="H183" s="1" t="s">
        <v>22</v>
      </c>
      <c r="I183" s="1">
        <v>1</v>
      </c>
    </row>
    <row r="184" spans="1:11" ht="15" hidden="1" customHeight="1" x14ac:dyDescent="0.25">
      <c r="A184" s="1" t="s">
        <v>31</v>
      </c>
      <c r="B184" s="1" t="s">
        <v>258</v>
      </c>
      <c r="C184" s="2" t="s">
        <v>13</v>
      </c>
      <c r="D184" s="1">
        <f>VLOOKUP(C184,status_mappings!$A$2:$B$8,2,0)</f>
        <v>3</v>
      </c>
      <c r="E184" s="1">
        <v>1511</v>
      </c>
      <c r="F184" s="1" t="s">
        <v>55</v>
      </c>
      <c r="G184" s="1">
        <f>VLOOKUP(F184,sizing_mappings!$A$2:$B$6,2,0)</f>
        <v>1</v>
      </c>
      <c r="H184" s="1" t="s">
        <v>259</v>
      </c>
      <c r="J184" s="3">
        <v>1</v>
      </c>
      <c r="K184" s="3"/>
    </row>
    <row r="185" spans="1:11" ht="15" hidden="1" customHeight="1" x14ac:dyDescent="0.25">
      <c r="A185" s="1" t="s">
        <v>11</v>
      </c>
      <c r="B185" s="1" t="s">
        <v>260</v>
      </c>
      <c r="C185" s="2" t="s">
        <v>13</v>
      </c>
      <c r="D185" s="1">
        <f>VLOOKUP(C185,status_mappings!$A$2:$B$8,2,0)</f>
        <v>3</v>
      </c>
      <c r="E185" s="1">
        <v>1405</v>
      </c>
      <c r="F185" s="1" t="s">
        <v>21</v>
      </c>
      <c r="G185" s="1">
        <f>VLOOKUP(F185,sizing_mappings!$A$2:$B$6,2,0)</f>
        <v>3</v>
      </c>
      <c r="H185" s="1" t="s">
        <v>134</v>
      </c>
      <c r="K185" s="1" t="s">
        <v>261</v>
      </c>
    </row>
    <row r="186" spans="1:11" ht="15" hidden="1" customHeight="1" x14ac:dyDescent="0.25">
      <c r="A186" s="1" t="s">
        <v>31</v>
      </c>
      <c r="B186" s="1" t="s">
        <v>262</v>
      </c>
      <c r="C186" s="2" t="s">
        <v>13</v>
      </c>
      <c r="D186" s="1">
        <f>VLOOKUP(C186,status_mappings!$A$2:$B$8,2,0)</f>
        <v>3</v>
      </c>
      <c r="E186" s="1">
        <v>1608</v>
      </c>
      <c r="F186" s="1" t="s">
        <v>14</v>
      </c>
      <c r="G186" s="1">
        <f>VLOOKUP(F186,sizing_mappings!$A$2:$B$6,2,0)</f>
        <v>2</v>
      </c>
      <c r="H186" s="1" t="s">
        <v>120</v>
      </c>
      <c r="J186" s="3">
        <v>0.25</v>
      </c>
    </row>
    <row r="187" spans="1:11" ht="15" hidden="1" customHeight="1" x14ac:dyDescent="0.25">
      <c r="A187" s="1" t="s">
        <v>31</v>
      </c>
      <c r="B187" s="1" t="s">
        <v>263</v>
      </c>
      <c r="C187" s="2" t="s">
        <v>13</v>
      </c>
      <c r="D187" s="1">
        <f>VLOOKUP(C187,status_mappings!$A$2:$B$8,2,0)</f>
        <v>3</v>
      </c>
      <c r="E187" s="1">
        <v>1511</v>
      </c>
      <c r="F187" s="1" t="s">
        <v>21</v>
      </c>
      <c r="G187" s="1">
        <f>VLOOKUP(F187,sizing_mappings!$A$2:$B$6,2,0)</f>
        <v>3</v>
      </c>
      <c r="H187" s="1" t="s">
        <v>264</v>
      </c>
      <c r="J187" s="3">
        <v>1</v>
      </c>
      <c r="K187" s="3"/>
    </row>
    <row r="188" spans="1:11" ht="15" hidden="1" customHeight="1" x14ac:dyDescent="0.25">
      <c r="A188" s="1" t="s">
        <v>31</v>
      </c>
      <c r="B188" s="1" t="s">
        <v>265</v>
      </c>
      <c r="C188" s="2" t="s">
        <v>13</v>
      </c>
      <c r="D188" s="1">
        <f>VLOOKUP(C188,status_mappings!$A$2:$B$8,2,0)</f>
        <v>3</v>
      </c>
      <c r="E188" s="1">
        <v>1511</v>
      </c>
      <c r="F188" s="1" t="s">
        <v>21</v>
      </c>
      <c r="G188" s="1">
        <f>VLOOKUP(F188,sizing_mappings!$A$2:$B$6,2,0)</f>
        <v>3</v>
      </c>
      <c r="H188" s="1" t="s">
        <v>266</v>
      </c>
      <c r="J188" s="3">
        <v>1</v>
      </c>
    </row>
    <row r="189" spans="1:11" ht="15" hidden="1" customHeight="1" x14ac:dyDescent="0.25">
      <c r="A189" s="1" t="s">
        <v>31</v>
      </c>
      <c r="B189" s="1" t="s">
        <v>267</v>
      </c>
      <c r="C189" s="2" t="s">
        <v>13</v>
      </c>
      <c r="D189" s="1">
        <f>VLOOKUP(C189,status_mappings!$A$2:$B$8,2,0)</f>
        <v>3</v>
      </c>
      <c r="E189" s="1">
        <v>1510</v>
      </c>
      <c r="F189" s="1" t="s">
        <v>14</v>
      </c>
      <c r="G189" s="1">
        <f>VLOOKUP(F189,sizing_mappings!$A$2:$B$6,2,0)</f>
        <v>2</v>
      </c>
      <c r="H189" s="1" t="s">
        <v>268</v>
      </c>
      <c r="J189" s="3">
        <v>0.4</v>
      </c>
      <c r="K189" s="3"/>
    </row>
    <row r="190" spans="1:11" ht="15" hidden="1" customHeight="1" x14ac:dyDescent="0.25">
      <c r="A190" s="1" t="s">
        <v>31</v>
      </c>
      <c r="B190" s="1" t="s">
        <v>269</v>
      </c>
      <c r="C190" s="2" t="s">
        <v>13</v>
      </c>
      <c r="D190" s="1">
        <f>VLOOKUP(C190,status_mappings!$A$2:$B$8,2,0)</f>
        <v>3</v>
      </c>
      <c r="E190" s="1">
        <v>1512</v>
      </c>
      <c r="F190" s="1" t="s">
        <v>21</v>
      </c>
      <c r="G190" s="1">
        <f>VLOOKUP(F190,sizing_mappings!$A$2:$B$6,2,0)</f>
        <v>3</v>
      </c>
      <c r="H190" s="1" t="s">
        <v>266</v>
      </c>
      <c r="K190" s="3"/>
    </row>
    <row r="191" spans="1:11" ht="15" hidden="1" customHeight="1" x14ac:dyDescent="0.25">
      <c r="A191" s="1" t="s">
        <v>11</v>
      </c>
      <c r="B191" s="1" t="s">
        <v>270</v>
      </c>
      <c r="C191" s="2" t="s">
        <v>13</v>
      </c>
      <c r="D191" s="1">
        <f>VLOOKUP(C191,status_mappings!$A$2:$B$8,2,0)</f>
        <v>3</v>
      </c>
      <c r="E191" s="1">
        <v>1406</v>
      </c>
      <c r="F191" s="1" t="s">
        <v>21</v>
      </c>
      <c r="G191" s="1">
        <f>VLOOKUP(F191,sizing_mappings!$A$2:$B$6,2,0)</f>
        <v>3</v>
      </c>
      <c r="H191" s="1" t="s">
        <v>252</v>
      </c>
    </row>
    <row r="192" spans="1:11" ht="15" hidden="1" customHeight="1" x14ac:dyDescent="0.25">
      <c r="A192" s="1" t="s">
        <v>11</v>
      </c>
      <c r="B192" s="1" t="s">
        <v>271</v>
      </c>
      <c r="C192" s="2" t="s">
        <v>13</v>
      </c>
      <c r="D192" s="1">
        <f>VLOOKUP(C192,status_mappings!$A$2:$B$8,2,0)</f>
        <v>3</v>
      </c>
      <c r="E192" s="1">
        <v>1405</v>
      </c>
      <c r="F192" s="1" t="s">
        <v>21</v>
      </c>
      <c r="G192" s="1">
        <f>VLOOKUP(F192,sizing_mappings!$A$2:$B$6,2,0)</f>
        <v>3</v>
      </c>
      <c r="H192" s="1" t="s">
        <v>272</v>
      </c>
      <c r="K192" s="3" t="s">
        <v>273</v>
      </c>
    </row>
    <row r="193" spans="1:11" ht="15" hidden="1" customHeight="1" x14ac:dyDescent="0.25">
      <c r="A193" s="1" t="s">
        <v>11</v>
      </c>
      <c r="B193" s="1" t="s">
        <v>274</v>
      </c>
      <c r="C193" s="2" t="s">
        <v>13</v>
      </c>
      <c r="D193" s="1">
        <f>VLOOKUP(C193,status_mappings!$A$2:$B$8,2,0)</f>
        <v>3</v>
      </c>
      <c r="E193" s="1">
        <v>1402</v>
      </c>
      <c r="F193" s="1" t="s">
        <v>21</v>
      </c>
      <c r="G193" s="1">
        <f>VLOOKUP(F193,sizing_mappings!$A$2:$B$6,2,0)</f>
        <v>3</v>
      </c>
      <c r="H193" s="1" t="s">
        <v>44</v>
      </c>
      <c r="K193" s="3">
        <v>0</v>
      </c>
    </row>
    <row r="194" spans="1:11" ht="15" hidden="1" customHeight="1" x14ac:dyDescent="0.25">
      <c r="A194" s="1" t="s">
        <v>31</v>
      </c>
      <c r="B194" s="1" t="s">
        <v>275</v>
      </c>
      <c r="C194" s="2" t="s">
        <v>13</v>
      </c>
      <c r="D194" s="1">
        <f>VLOOKUP(C194,status_mappings!$A$2:$B$8,2,0)</f>
        <v>3</v>
      </c>
      <c r="E194" s="1">
        <v>1512</v>
      </c>
      <c r="F194" s="1" t="s">
        <v>21</v>
      </c>
      <c r="G194" s="1">
        <f>VLOOKUP(F194,sizing_mappings!$A$2:$B$6,2,0)</f>
        <v>3</v>
      </c>
      <c r="H194" s="1" t="s">
        <v>259</v>
      </c>
      <c r="K194" s="3"/>
    </row>
    <row r="195" spans="1:11" ht="15" hidden="1" customHeight="1" x14ac:dyDescent="0.25">
      <c r="A195" s="1" t="s">
        <v>31</v>
      </c>
      <c r="B195" s="1" t="s">
        <v>276</v>
      </c>
      <c r="C195" s="2" t="s">
        <v>13</v>
      </c>
      <c r="D195" s="1">
        <f>VLOOKUP(C195,status_mappings!$A$2:$B$8,2,0)</f>
        <v>3</v>
      </c>
      <c r="E195" s="1">
        <v>1602</v>
      </c>
      <c r="F195" s="1" t="s">
        <v>21</v>
      </c>
      <c r="G195" s="1">
        <f>VLOOKUP(F195,sizing_mappings!$A$2:$B$6,2,0)</f>
        <v>3</v>
      </c>
      <c r="H195" s="1" t="s">
        <v>277</v>
      </c>
      <c r="J195" s="3">
        <v>0.5</v>
      </c>
    </row>
    <row r="196" spans="1:11" ht="15" hidden="1" customHeight="1" x14ac:dyDescent="0.25">
      <c r="A196" s="1" t="s">
        <v>31</v>
      </c>
      <c r="B196" s="1" t="s">
        <v>278</v>
      </c>
      <c r="C196" s="2" t="s">
        <v>13</v>
      </c>
      <c r="D196" s="1">
        <f>VLOOKUP(C196,status_mappings!$A$2:$B$8,2,0)</f>
        <v>3</v>
      </c>
      <c r="E196" s="1">
        <v>1609</v>
      </c>
      <c r="F196" s="1" t="s">
        <v>14</v>
      </c>
      <c r="G196" s="1">
        <f>VLOOKUP(F196,sizing_mappings!$A$2:$B$6,2,0)</f>
        <v>2</v>
      </c>
      <c r="H196" s="1" t="s">
        <v>120</v>
      </c>
      <c r="J196" s="3">
        <v>0.5</v>
      </c>
      <c r="K196" s="3"/>
    </row>
    <row r="197" spans="1:11" ht="15" hidden="1" customHeight="1" x14ac:dyDescent="0.25">
      <c r="A197" s="1" t="s">
        <v>31</v>
      </c>
      <c r="B197" s="1" t="s">
        <v>279</v>
      </c>
      <c r="C197" s="2" t="s">
        <v>13</v>
      </c>
      <c r="D197" s="1">
        <f>VLOOKUP(C197,status_mappings!$A$2:$B$8,2,0)</f>
        <v>3</v>
      </c>
      <c r="E197" s="1">
        <v>1712</v>
      </c>
      <c r="F197" s="1" t="s">
        <v>21</v>
      </c>
      <c r="G197" s="1">
        <f>VLOOKUP(F197,sizing_mappings!$A$2:$B$6,2,0)</f>
        <v>3</v>
      </c>
      <c r="H197" s="1" t="s">
        <v>280</v>
      </c>
    </row>
    <row r="198" spans="1:11" ht="15" hidden="1" customHeight="1" x14ac:dyDescent="0.25">
      <c r="A198" s="1" t="s">
        <v>11</v>
      </c>
      <c r="B198" s="1" t="s">
        <v>281</v>
      </c>
      <c r="C198" s="2" t="s">
        <v>13</v>
      </c>
      <c r="D198" s="1">
        <f>VLOOKUP(C198,status_mappings!$A$2:$B$8,2,0)</f>
        <v>3</v>
      </c>
      <c r="E198" s="1">
        <v>1403</v>
      </c>
      <c r="F198" s="1" t="s">
        <v>18</v>
      </c>
      <c r="G198" s="1">
        <f>VLOOKUP(F198,sizing_mappings!$A$2:$B$6,2,0)</f>
        <v>5</v>
      </c>
      <c r="H198" s="1" t="s">
        <v>229</v>
      </c>
      <c r="I198" s="1" t="s">
        <v>87</v>
      </c>
      <c r="K198" s="1" t="s">
        <v>188</v>
      </c>
    </row>
    <row r="199" spans="1:11" ht="15" hidden="1" customHeight="1" x14ac:dyDescent="0.25">
      <c r="A199" s="1" t="s">
        <v>11</v>
      </c>
      <c r="B199" s="1" t="s">
        <v>282</v>
      </c>
      <c r="C199" s="2" t="s">
        <v>13</v>
      </c>
      <c r="D199" s="1">
        <f>VLOOKUP(C199,status_mappings!$A$2:$B$8,2,0)</f>
        <v>3</v>
      </c>
      <c r="E199" s="1">
        <v>1403</v>
      </c>
      <c r="F199" s="1" t="s">
        <v>36</v>
      </c>
      <c r="G199" s="1">
        <f>VLOOKUP(F199,sizing_mappings!$A$2:$B$6,2,0)</f>
        <v>8</v>
      </c>
      <c r="H199" s="1" t="s">
        <v>15</v>
      </c>
      <c r="I199" s="1" t="s">
        <v>87</v>
      </c>
    </row>
    <row r="200" spans="1:11" ht="15" hidden="1" customHeight="1" x14ac:dyDescent="0.25">
      <c r="A200" s="1" t="s">
        <v>11</v>
      </c>
      <c r="B200" s="1" t="s">
        <v>283</v>
      </c>
      <c r="C200" s="2" t="s">
        <v>13</v>
      </c>
      <c r="D200" s="1">
        <f>VLOOKUP(C200,status_mappings!$A$2:$B$8,2,0)</f>
        <v>3</v>
      </c>
      <c r="E200" s="1">
        <v>1403</v>
      </c>
      <c r="F200" s="1" t="s">
        <v>21</v>
      </c>
      <c r="G200" s="1">
        <f>VLOOKUP(F200,sizing_mappings!$A$2:$B$6,2,0)</f>
        <v>3</v>
      </c>
      <c r="H200" s="1" t="s">
        <v>19</v>
      </c>
    </row>
    <row r="201" spans="1:11" ht="15" hidden="1" customHeight="1" x14ac:dyDescent="0.25">
      <c r="A201" s="1" t="s">
        <v>11</v>
      </c>
      <c r="B201" s="1" t="s">
        <v>284</v>
      </c>
      <c r="C201" s="2" t="s">
        <v>13</v>
      </c>
      <c r="D201" s="1">
        <f>VLOOKUP(C201,status_mappings!$A$2:$B$8,2,0)</f>
        <v>3</v>
      </c>
      <c r="E201" s="1">
        <v>1403</v>
      </c>
      <c r="F201" s="1" t="s">
        <v>21</v>
      </c>
      <c r="G201" s="1">
        <f>VLOOKUP(F201,sizing_mappings!$A$2:$B$6,2,0)</f>
        <v>3</v>
      </c>
      <c r="H201" s="1" t="s">
        <v>42</v>
      </c>
      <c r="I201" s="1" t="s">
        <v>87</v>
      </c>
    </row>
    <row r="202" spans="1:11" ht="15" hidden="1" customHeight="1" x14ac:dyDescent="0.25">
      <c r="A202" s="1" t="s">
        <v>11</v>
      </c>
      <c r="B202" s="1" t="s">
        <v>285</v>
      </c>
      <c r="C202" s="2" t="s">
        <v>13</v>
      </c>
      <c r="D202" s="1">
        <f>VLOOKUP(C202,status_mappings!$A$2:$B$8,2,0)</f>
        <v>3</v>
      </c>
      <c r="E202" s="1">
        <v>1403</v>
      </c>
      <c r="F202" s="1" t="s">
        <v>14</v>
      </c>
      <c r="G202" s="1">
        <f>VLOOKUP(F202,sizing_mappings!$A$2:$B$6,2,0)</f>
        <v>2</v>
      </c>
      <c r="H202" s="1" t="s">
        <v>15</v>
      </c>
    </row>
    <row r="203" spans="1:11" ht="15" hidden="1" customHeight="1" x14ac:dyDescent="0.25">
      <c r="A203" s="1" t="s">
        <v>11</v>
      </c>
      <c r="B203" s="1" t="s">
        <v>286</v>
      </c>
      <c r="C203" s="2" t="s">
        <v>13</v>
      </c>
      <c r="D203" s="1">
        <f>VLOOKUP(C203,status_mappings!$A$2:$B$8,2,0)</f>
        <v>3</v>
      </c>
      <c r="E203" s="1">
        <v>1403</v>
      </c>
      <c r="F203" s="1" t="s">
        <v>14</v>
      </c>
      <c r="G203" s="1">
        <f>VLOOKUP(F203,sizing_mappings!$A$2:$B$6,2,0)</f>
        <v>2</v>
      </c>
      <c r="H203" s="1" t="s">
        <v>15</v>
      </c>
    </row>
    <row r="204" spans="1:11" ht="15" hidden="1" customHeight="1" x14ac:dyDescent="0.25">
      <c r="A204" s="1" t="s">
        <v>11</v>
      </c>
      <c r="B204" s="1" t="s">
        <v>287</v>
      </c>
      <c r="C204" s="2" t="s">
        <v>13</v>
      </c>
      <c r="D204" s="1">
        <f>VLOOKUP(C204,status_mappings!$A$2:$B$8,2,0)</f>
        <v>3</v>
      </c>
      <c r="E204" s="1">
        <v>1403</v>
      </c>
      <c r="F204" s="1" t="s">
        <v>18</v>
      </c>
      <c r="G204" s="1">
        <f>VLOOKUP(F204,sizing_mappings!$A$2:$B$6,2,0)</f>
        <v>5</v>
      </c>
      <c r="H204" s="1" t="s">
        <v>44</v>
      </c>
    </row>
    <row r="205" spans="1:11" ht="15" hidden="1" customHeight="1" x14ac:dyDescent="0.25">
      <c r="A205" s="1" t="s">
        <v>11</v>
      </c>
      <c r="B205" s="1" t="s">
        <v>288</v>
      </c>
      <c r="C205" s="2" t="s">
        <v>13</v>
      </c>
      <c r="D205" s="1">
        <f>VLOOKUP(C205,status_mappings!$A$2:$B$8,2,0)</f>
        <v>3</v>
      </c>
      <c r="E205" s="1">
        <v>1403</v>
      </c>
      <c r="F205" s="1" t="s">
        <v>21</v>
      </c>
      <c r="G205" s="1">
        <f>VLOOKUP(F205,sizing_mappings!$A$2:$B$6,2,0)</f>
        <v>3</v>
      </c>
      <c r="H205" s="1" t="s">
        <v>126</v>
      </c>
    </row>
    <row r="206" spans="1:11" ht="15" hidden="1" customHeight="1" x14ac:dyDescent="0.25">
      <c r="A206" s="1" t="s">
        <v>11</v>
      </c>
      <c r="B206" s="1" t="s">
        <v>289</v>
      </c>
      <c r="C206" s="2" t="s">
        <v>13</v>
      </c>
      <c r="D206" s="1">
        <f>VLOOKUP(C206,status_mappings!$A$2:$B$8,2,0)</f>
        <v>3</v>
      </c>
      <c r="E206" s="1">
        <v>1403</v>
      </c>
      <c r="F206" s="1" t="s">
        <v>21</v>
      </c>
      <c r="G206" s="1">
        <f>VLOOKUP(F206,sizing_mappings!$A$2:$B$6,2,0)</f>
        <v>3</v>
      </c>
      <c r="H206" s="1" t="s">
        <v>15</v>
      </c>
    </row>
    <row r="207" spans="1:11" ht="15" hidden="1" customHeight="1" x14ac:dyDescent="0.25">
      <c r="A207" s="1" t="s">
        <v>11</v>
      </c>
      <c r="B207" s="1" t="s">
        <v>290</v>
      </c>
      <c r="C207" s="2" t="s">
        <v>13</v>
      </c>
      <c r="D207" s="1">
        <f>VLOOKUP(C207,status_mappings!$A$2:$B$8,2,0)</f>
        <v>3</v>
      </c>
      <c r="E207" s="1">
        <v>1405</v>
      </c>
      <c r="F207" s="1" t="s">
        <v>18</v>
      </c>
      <c r="G207" s="1">
        <f>VLOOKUP(F207,sizing_mappings!$A$2:$B$6,2,0)</f>
        <v>5</v>
      </c>
      <c r="H207" s="1" t="s">
        <v>51</v>
      </c>
      <c r="I207" s="1">
        <v>1</v>
      </c>
      <c r="K207" s="3">
        <v>1</v>
      </c>
    </row>
    <row r="208" spans="1:11" ht="15" hidden="1" customHeight="1" x14ac:dyDescent="0.25">
      <c r="A208" s="1" t="s">
        <v>11</v>
      </c>
      <c r="B208" s="1" t="s">
        <v>291</v>
      </c>
      <c r="C208" s="2" t="s">
        <v>13</v>
      </c>
      <c r="D208" s="1">
        <f>VLOOKUP(C208,status_mappings!$A$2:$B$8,2,0)</f>
        <v>3</v>
      </c>
      <c r="E208" s="1">
        <v>1403</v>
      </c>
      <c r="F208" s="1" t="s">
        <v>21</v>
      </c>
      <c r="G208" s="1">
        <f>VLOOKUP(F208,sizing_mappings!$A$2:$B$6,2,0)</f>
        <v>3</v>
      </c>
      <c r="H208" s="1" t="s">
        <v>22</v>
      </c>
      <c r="I208" s="1" t="s">
        <v>87</v>
      </c>
    </row>
    <row r="209" spans="1:11" ht="15" hidden="1" customHeight="1" x14ac:dyDescent="0.25">
      <c r="A209" s="1" t="s">
        <v>11</v>
      </c>
      <c r="B209" s="1" t="s">
        <v>292</v>
      </c>
      <c r="C209" s="2" t="s">
        <v>13</v>
      </c>
      <c r="D209" s="1">
        <f>VLOOKUP(C209,status_mappings!$A$2:$B$8,2,0)</f>
        <v>3</v>
      </c>
      <c r="E209" s="1">
        <v>1403</v>
      </c>
      <c r="F209" s="1" t="s">
        <v>21</v>
      </c>
      <c r="G209" s="1">
        <f>VLOOKUP(F209,sizing_mappings!$A$2:$B$6,2,0)</f>
        <v>3</v>
      </c>
      <c r="H209" s="1" t="s">
        <v>15</v>
      </c>
    </row>
    <row r="210" spans="1:11" ht="15" hidden="1" customHeight="1" x14ac:dyDescent="0.25">
      <c r="A210" s="1" t="s">
        <v>11</v>
      </c>
      <c r="B210" s="1" t="s">
        <v>293</v>
      </c>
      <c r="C210" s="2" t="s">
        <v>13</v>
      </c>
      <c r="D210" s="1">
        <f>VLOOKUP(C210,status_mappings!$A$2:$B$8,2,0)</f>
        <v>3</v>
      </c>
      <c r="E210" s="1">
        <v>1403</v>
      </c>
      <c r="F210" s="1" t="s">
        <v>21</v>
      </c>
      <c r="G210" s="1">
        <f>VLOOKUP(F210,sizing_mappings!$A$2:$B$6,2,0)</f>
        <v>3</v>
      </c>
      <c r="H210" s="1" t="s">
        <v>134</v>
      </c>
    </row>
    <row r="211" spans="1:11" ht="15" hidden="1" customHeight="1" x14ac:dyDescent="0.25">
      <c r="A211" s="1" t="s">
        <v>11</v>
      </c>
      <c r="B211" s="1" t="s">
        <v>294</v>
      </c>
      <c r="C211" s="2" t="s">
        <v>13</v>
      </c>
      <c r="D211" s="1">
        <f>VLOOKUP(C211,status_mappings!$A$2:$B$8,2,0)</f>
        <v>3</v>
      </c>
      <c r="E211" s="1">
        <v>1403</v>
      </c>
      <c r="F211" s="1" t="s">
        <v>21</v>
      </c>
      <c r="G211" s="1">
        <f>VLOOKUP(F211,sizing_mappings!$A$2:$B$6,2,0)</f>
        <v>3</v>
      </c>
      <c r="H211" s="1" t="s">
        <v>229</v>
      </c>
      <c r="I211" s="1" t="s">
        <v>87</v>
      </c>
      <c r="K211" s="1" t="s">
        <v>188</v>
      </c>
    </row>
    <row r="212" spans="1:11" ht="15" hidden="1" customHeight="1" x14ac:dyDescent="0.25">
      <c r="A212" s="1" t="s">
        <v>31</v>
      </c>
      <c r="B212" s="1" t="s">
        <v>295</v>
      </c>
      <c r="C212" s="2" t="s">
        <v>13</v>
      </c>
      <c r="D212" s="1">
        <f>VLOOKUP(C212,status_mappings!$A$2:$B$8,2,0)</f>
        <v>3</v>
      </c>
      <c r="E212" s="1">
        <v>1511</v>
      </c>
      <c r="F212" s="1" t="s">
        <v>21</v>
      </c>
      <c r="G212" s="1">
        <f>VLOOKUP(F212,sizing_mappings!$A$2:$B$6,2,0)</f>
        <v>3</v>
      </c>
      <c r="H212" s="1" t="s">
        <v>268</v>
      </c>
      <c r="J212" s="3">
        <v>0.25</v>
      </c>
      <c r="K212" s="3"/>
    </row>
    <row r="213" spans="1:11" ht="15" hidden="1" customHeight="1" x14ac:dyDescent="0.25">
      <c r="A213" s="1" t="s">
        <v>31</v>
      </c>
      <c r="B213" s="1" t="s">
        <v>296</v>
      </c>
      <c r="C213" s="2" t="s">
        <v>75</v>
      </c>
      <c r="D213" s="1" t="e">
        <f>VLOOKUP(C213,status_mappings!$A$2:$B$8,2,0)</f>
        <v>#N/A</v>
      </c>
      <c r="E213" s="1">
        <v>1609</v>
      </c>
      <c r="F213" s="1" t="s">
        <v>21</v>
      </c>
      <c r="G213" s="1">
        <f>VLOOKUP(F213,sizing_mappings!$A$2:$B$6,2,0)</f>
        <v>3</v>
      </c>
      <c r="H213" s="1" t="s">
        <v>25</v>
      </c>
    </row>
    <row r="214" spans="1:11" ht="15" hidden="1" customHeight="1" x14ac:dyDescent="0.25">
      <c r="A214" s="1" t="s">
        <v>11</v>
      </c>
      <c r="B214" s="1" t="s">
        <v>297</v>
      </c>
      <c r="C214" s="2" t="s">
        <v>13</v>
      </c>
      <c r="D214" s="1">
        <f>VLOOKUP(C214,status_mappings!$A$2:$B$8,2,0)</f>
        <v>3</v>
      </c>
      <c r="E214" s="1">
        <v>1403</v>
      </c>
      <c r="F214" s="1" t="s">
        <v>14</v>
      </c>
      <c r="G214" s="1">
        <f>VLOOKUP(F214,sizing_mappings!$A$2:$B$6,2,0)</f>
        <v>2</v>
      </c>
      <c r="H214" s="1" t="s">
        <v>29</v>
      </c>
      <c r="I214" s="1" t="s">
        <v>87</v>
      </c>
    </row>
    <row r="215" spans="1:11" ht="15" hidden="1" customHeight="1" x14ac:dyDescent="0.25">
      <c r="A215" s="1" t="s">
        <v>11</v>
      </c>
      <c r="B215" s="1" t="s">
        <v>298</v>
      </c>
      <c r="C215" s="2" t="s">
        <v>13</v>
      </c>
      <c r="D215" s="1">
        <f>VLOOKUP(C215,status_mappings!$A$2:$B$8,2,0)</f>
        <v>3</v>
      </c>
      <c r="E215" s="1">
        <v>1403</v>
      </c>
      <c r="F215" s="1" t="s">
        <v>21</v>
      </c>
      <c r="G215" s="1">
        <f>VLOOKUP(F215,sizing_mappings!$A$2:$B$6,2,0)</f>
        <v>3</v>
      </c>
      <c r="H215" s="1" t="s">
        <v>252</v>
      </c>
      <c r="K215" s="1" t="s">
        <v>299</v>
      </c>
    </row>
    <row r="216" spans="1:11" ht="15" hidden="1" customHeight="1" x14ac:dyDescent="0.25">
      <c r="A216" s="1" t="s">
        <v>11</v>
      </c>
      <c r="B216" s="1" t="s">
        <v>300</v>
      </c>
      <c r="C216" s="2" t="s">
        <v>13</v>
      </c>
      <c r="D216" s="1">
        <f>VLOOKUP(C216,status_mappings!$A$2:$B$8,2,0)</f>
        <v>3</v>
      </c>
      <c r="E216" s="1">
        <v>1403</v>
      </c>
      <c r="F216" s="1" t="s">
        <v>18</v>
      </c>
      <c r="G216" s="1">
        <f>VLOOKUP(F216,sizing_mappings!$A$2:$B$6,2,0)</f>
        <v>5</v>
      </c>
      <c r="H216" s="1" t="s">
        <v>175</v>
      </c>
    </row>
    <row r="217" spans="1:11" ht="15" hidden="1" customHeight="1" x14ac:dyDescent="0.25">
      <c r="A217" s="1" t="s">
        <v>11</v>
      </c>
      <c r="B217" s="1" t="s">
        <v>301</v>
      </c>
      <c r="C217" s="2" t="s">
        <v>24</v>
      </c>
      <c r="D217" s="1">
        <f>VLOOKUP(C217,status_mappings!$A$2:$B$8,2,0)</f>
        <v>0</v>
      </c>
      <c r="E217" s="1" t="s">
        <v>25</v>
      </c>
      <c r="F217" s="1" t="s">
        <v>21</v>
      </c>
      <c r="G217" s="1">
        <f>VLOOKUP(F217,sizing_mappings!$A$2:$B$6,2,0)</f>
        <v>3</v>
      </c>
      <c r="H217" s="1" t="s">
        <v>25</v>
      </c>
    </row>
    <row r="218" spans="1:11" ht="15" hidden="1" customHeight="1" x14ac:dyDescent="0.25">
      <c r="A218" s="1" t="s">
        <v>11</v>
      </c>
      <c r="B218" s="1" t="s">
        <v>302</v>
      </c>
      <c r="C218" s="2" t="s">
        <v>13</v>
      </c>
      <c r="D218" s="1">
        <f>VLOOKUP(C218,status_mappings!$A$2:$B$8,2,0)</f>
        <v>3</v>
      </c>
      <c r="E218" s="1">
        <v>1406</v>
      </c>
      <c r="F218" s="1" t="s">
        <v>18</v>
      </c>
      <c r="G218" s="1">
        <f>VLOOKUP(F218,sizing_mappings!$A$2:$B$6,2,0)</f>
        <v>5</v>
      </c>
      <c r="H218" s="1" t="s">
        <v>134</v>
      </c>
    </row>
    <row r="219" spans="1:11" ht="15" hidden="1" customHeight="1" x14ac:dyDescent="0.25">
      <c r="A219" s="1" t="s">
        <v>11</v>
      </c>
      <c r="B219" s="1" t="s">
        <v>303</v>
      </c>
      <c r="C219" s="2" t="s">
        <v>13</v>
      </c>
      <c r="D219" s="1">
        <f>VLOOKUP(C219,status_mappings!$A$2:$B$8,2,0)</f>
        <v>3</v>
      </c>
      <c r="E219" s="1">
        <v>1405</v>
      </c>
      <c r="F219" s="1" t="s">
        <v>21</v>
      </c>
      <c r="G219" s="1">
        <f>VLOOKUP(F219,sizing_mappings!$A$2:$B$6,2,0)</f>
        <v>3</v>
      </c>
      <c r="H219" s="1" t="s">
        <v>15</v>
      </c>
      <c r="I219" s="1">
        <v>1</v>
      </c>
      <c r="K219" s="3">
        <v>0.75</v>
      </c>
    </row>
    <row r="220" spans="1:11" ht="15" hidden="1" customHeight="1" x14ac:dyDescent="0.25">
      <c r="A220" s="1" t="s">
        <v>11</v>
      </c>
      <c r="B220" s="1" t="s">
        <v>304</v>
      </c>
      <c r="C220" s="2" t="s">
        <v>24</v>
      </c>
      <c r="D220" s="1">
        <f>VLOOKUP(C220,status_mappings!$A$2:$B$8,2,0)</f>
        <v>0</v>
      </c>
      <c r="E220" s="1" t="s">
        <v>25</v>
      </c>
      <c r="F220" s="1" t="s">
        <v>21</v>
      </c>
      <c r="G220" s="1">
        <f>VLOOKUP(F220,sizing_mappings!$A$2:$B$6,2,0)</f>
        <v>3</v>
      </c>
      <c r="H220" s="1" t="s">
        <v>25</v>
      </c>
    </row>
    <row r="221" spans="1:11" ht="15" hidden="1" customHeight="1" x14ac:dyDescent="0.25">
      <c r="A221" s="1" t="s">
        <v>11</v>
      </c>
      <c r="B221" s="1" t="s">
        <v>305</v>
      </c>
      <c r="C221" s="2" t="s">
        <v>13</v>
      </c>
      <c r="D221" s="1">
        <f>VLOOKUP(C221,status_mappings!$A$2:$B$8,2,0)</f>
        <v>3</v>
      </c>
      <c r="E221" s="1">
        <v>1407</v>
      </c>
      <c r="F221" s="1" t="s">
        <v>18</v>
      </c>
      <c r="G221" s="1">
        <f>VLOOKUP(F221,sizing_mappings!$A$2:$B$6,2,0)</f>
        <v>5</v>
      </c>
      <c r="H221" s="1" t="s">
        <v>19</v>
      </c>
      <c r="K221" s="1" t="s">
        <v>306</v>
      </c>
    </row>
    <row r="222" spans="1:11" ht="15" hidden="1" customHeight="1" x14ac:dyDescent="0.25">
      <c r="A222" s="1" t="s">
        <v>11</v>
      </c>
      <c r="B222" s="1" t="s">
        <v>307</v>
      </c>
      <c r="C222" s="2" t="s">
        <v>24</v>
      </c>
      <c r="D222" s="1">
        <f>VLOOKUP(C222,status_mappings!$A$2:$B$8,2,0)</f>
        <v>0</v>
      </c>
      <c r="E222" s="1" t="s">
        <v>25</v>
      </c>
      <c r="G222" s="1" t="e">
        <f>VLOOKUP(F222,sizing_mappings!$A$2:$B$6,2,0)</f>
        <v>#N/A</v>
      </c>
      <c r="H222" s="1" t="s">
        <v>25</v>
      </c>
    </row>
    <row r="223" spans="1:11" ht="15" hidden="1" customHeight="1" x14ac:dyDescent="0.25">
      <c r="A223" s="1" t="s">
        <v>11</v>
      </c>
      <c r="B223" s="1" t="s">
        <v>308</v>
      </c>
      <c r="C223" s="2" t="s">
        <v>13</v>
      </c>
      <c r="D223" s="1">
        <f>VLOOKUP(C223,status_mappings!$A$2:$B$8,2,0)</f>
        <v>3</v>
      </c>
      <c r="E223" s="1">
        <v>1405</v>
      </c>
      <c r="F223" s="1" t="s">
        <v>14</v>
      </c>
      <c r="G223" s="1">
        <f>VLOOKUP(F223,sizing_mappings!$A$2:$B$6,2,0)</f>
        <v>2</v>
      </c>
      <c r="H223" s="1" t="s">
        <v>252</v>
      </c>
      <c r="K223" s="3">
        <v>1</v>
      </c>
    </row>
    <row r="224" spans="1:11" ht="15" hidden="1" customHeight="1" x14ac:dyDescent="0.25">
      <c r="A224" s="1" t="s">
        <v>11</v>
      </c>
      <c r="B224" s="1" t="s">
        <v>309</v>
      </c>
      <c r="C224" s="2" t="s">
        <v>24</v>
      </c>
      <c r="D224" s="1">
        <f>VLOOKUP(C224,status_mappings!$A$2:$B$8,2,0)</f>
        <v>0</v>
      </c>
      <c r="E224" s="1" t="s">
        <v>25</v>
      </c>
      <c r="F224" s="1" t="s">
        <v>18</v>
      </c>
      <c r="G224" s="1">
        <f>VLOOKUP(F224,sizing_mappings!$A$2:$B$6,2,0)</f>
        <v>5</v>
      </c>
      <c r="H224" s="1" t="s">
        <v>70</v>
      </c>
    </row>
    <row r="225" spans="1:11" ht="15" hidden="1" customHeight="1" x14ac:dyDescent="0.25">
      <c r="A225" s="1" t="s">
        <v>11</v>
      </c>
      <c r="B225" s="1" t="s">
        <v>310</v>
      </c>
      <c r="C225" s="2" t="s">
        <v>13</v>
      </c>
      <c r="D225" s="1">
        <f>VLOOKUP(C225,status_mappings!$A$2:$B$8,2,0)</f>
        <v>3</v>
      </c>
      <c r="E225" s="1">
        <v>1404</v>
      </c>
      <c r="F225" s="1" t="s">
        <v>36</v>
      </c>
      <c r="G225" s="1">
        <f>VLOOKUP(F225,sizing_mappings!$A$2:$B$6,2,0)</f>
        <v>8</v>
      </c>
      <c r="H225" s="1" t="s">
        <v>42</v>
      </c>
    </row>
    <row r="226" spans="1:11" ht="15" hidden="1" customHeight="1" x14ac:dyDescent="0.25">
      <c r="A226" s="1" t="s">
        <v>11</v>
      </c>
      <c r="B226" s="1" t="s">
        <v>311</v>
      </c>
      <c r="C226" s="2" t="s">
        <v>24</v>
      </c>
      <c r="D226" s="1">
        <f>VLOOKUP(C226,status_mappings!$A$2:$B$8,2,0)</f>
        <v>0</v>
      </c>
      <c r="E226" s="1" t="s">
        <v>25</v>
      </c>
      <c r="F226" s="1" t="s">
        <v>21</v>
      </c>
      <c r="G226" s="1">
        <f>VLOOKUP(F226,sizing_mappings!$A$2:$B$6,2,0)</f>
        <v>3</v>
      </c>
      <c r="H226" s="1" t="s">
        <v>25</v>
      </c>
    </row>
    <row r="227" spans="1:11" ht="15" hidden="1" customHeight="1" x14ac:dyDescent="0.25">
      <c r="A227" s="1" t="s">
        <v>11</v>
      </c>
      <c r="B227" s="1" t="s">
        <v>312</v>
      </c>
      <c r="C227" s="2" t="s">
        <v>13</v>
      </c>
      <c r="D227" s="1">
        <f>VLOOKUP(C227,status_mappings!$A$2:$B$8,2,0)</f>
        <v>3</v>
      </c>
      <c r="E227" s="1">
        <v>1405</v>
      </c>
      <c r="F227" s="1" t="s">
        <v>21</v>
      </c>
      <c r="G227" s="1">
        <f>VLOOKUP(F227,sizing_mappings!$A$2:$B$6,2,0)</f>
        <v>3</v>
      </c>
      <c r="H227" s="1" t="s">
        <v>97</v>
      </c>
      <c r="I227" s="1">
        <v>1</v>
      </c>
      <c r="K227" s="1" t="s">
        <v>313</v>
      </c>
    </row>
    <row r="228" spans="1:11" ht="15" hidden="1" customHeight="1" x14ac:dyDescent="0.25">
      <c r="A228" s="1" t="s">
        <v>11</v>
      </c>
      <c r="B228" s="1" t="s">
        <v>314</v>
      </c>
      <c r="C228" s="2" t="s">
        <v>13</v>
      </c>
      <c r="D228" s="1">
        <f>VLOOKUP(C228,status_mappings!$A$2:$B$8,2,0)</f>
        <v>3</v>
      </c>
      <c r="E228" s="1">
        <v>1406</v>
      </c>
      <c r="F228" s="1" t="s">
        <v>21</v>
      </c>
      <c r="G228" s="1">
        <f>VLOOKUP(F228,sizing_mappings!$A$2:$B$6,2,0)</f>
        <v>3</v>
      </c>
      <c r="H228" s="1" t="s">
        <v>101</v>
      </c>
      <c r="K228" s="3">
        <v>0.6</v>
      </c>
    </row>
    <row r="229" spans="1:11" ht="15" hidden="1" customHeight="1" x14ac:dyDescent="0.25">
      <c r="A229" s="1" t="s">
        <v>11</v>
      </c>
      <c r="B229" s="1" t="s">
        <v>315</v>
      </c>
      <c r="C229" s="2" t="s">
        <v>13</v>
      </c>
      <c r="D229" s="1">
        <f>VLOOKUP(C229,status_mappings!$A$2:$B$8,2,0)</f>
        <v>3</v>
      </c>
      <c r="E229" s="1">
        <v>1404</v>
      </c>
      <c r="F229" s="1" t="s">
        <v>21</v>
      </c>
      <c r="G229" s="1">
        <f>VLOOKUP(F229,sizing_mappings!$A$2:$B$6,2,0)</f>
        <v>3</v>
      </c>
      <c r="H229" s="1" t="s">
        <v>126</v>
      </c>
    </row>
    <row r="230" spans="1:11" ht="15" hidden="1" customHeight="1" x14ac:dyDescent="0.25">
      <c r="A230" s="1" t="s">
        <v>11</v>
      </c>
      <c r="B230" s="1" t="s">
        <v>316</v>
      </c>
      <c r="C230" s="2" t="s">
        <v>13</v>
      </c>
      <c r="D230" s="1">
        <f>VLOOKUP(C230,status_mappings!$A$2:$B$8,2,0)</f>
        <v>3</v>
      </c>
      <c r="E230" s="1">
        <v>1404</v>
      </c>
      <c r="F230" s="1" t="s">
        <v>21</v>
      </c>
      <c r="G230" s="1">
        <f>VLOOKUP(F230,sizing_mappings!$A$2:$B$6,2,0)</f>
        <v>3</v>
      </c>
      <c r="H230" s="1" t="s">
        <v>175</v>
      </c>
    </row>
    <row r="231" spans="1:11" ht="15" hidden="1" customHeight="1" x14ac:dyDescent="0.25">
      <c r="A231" s="1" t="s">
        <v>11</v>
      </c>
      <c r="B231" s="1" t="s">
        <v>317</v>
      </c>
      <c r="C231" s="2" t="s">
        <v>13</v>
      </c>
      <c r="D231" s="1">
        <f>VLOOKUP(C231,status_mappings!$A$2:$B$8,2,0)</f>
        <v>3</v>
      </c>
      <c r="E231" s="1">
        <v>1404</v>
      </c>
      <c r="F231" s="1" t="s">
        <v>14</v>
      </c>
      <c r="G231" s="1">
        <f>VLOOKUP(F231,sizing_mappings!$A$2:$B$6,2,0)</f>
        <v>2</v>
      </c>
      <c r="H231" s="1" t="s">
        <v>199</v>
      </c>
    </row>
    <row r="232" spans="1:11" ht="15" hidden="1" customHeight="1" x14ac:dyDescent="0.25">
      <c r="A232" s="1" t="s">
        <v>11</v>
      </c>
      <c r="B232" s="1" t="s">
        <v>318</v>
      </c>
      <c r="C232" s="2" t="s">
        <v>13</v>
      </c>
      <c r="D232" s="1">
        <f>VLOOKUP(C232,status_mappings!$A$2:$B$8,2,0)</f>
        <v>3</v>
      </c>
      <c r="E232" s="1">
        <v>1404</v>
      </c>
      <c r="F232" s="1" t="s">
        <v>18</v>
      </c>
      <c r="G232" s="1">
        <f>VLOOKUP(F232,sizing_mappings!$A$2:$B$6,2,0)</f>
        <v>5</v>
      </c>
      <c r="H232" s="1" t="s">
        <v>199</v>
      </c>
    </row>
    <row r="233" spans="1:11" ht="15" hidden="1" customHeight="1" x14ac:dyDescent="0.25">
      <c r="A233" s="1" t="s">
        <v>11</v>
      </c>
      <c r="B233" s="1" t="s">
        <v>319</v>
      </c>
      <c r="C233" s="2" t="s">
        <v>13</v>
      </c>
      <c r="D233" s="1">
        <f>VLOOKUP(C233,status_mappings!$A$2:$B$8,2,0)</f>
        <v>3</v>
      </c>
      <c r="E233" s="1">
        <v>1405</v>
      </c>
      <c r="F233" s="1" t="s">
        <v>55</v>
      </c>
      <c r="G233" s="1">
        <f>VLOOKUP(F233,sizing_mappings!$A$2:$B$6,2,0)</f>
        <v>1</v>
      </c>
      <c r="H233" s="1" t="s">
        <v>199</v>
      </c>
    </row>
    <row r="234" spans="1:11" ht="15" hidden="1" customHeight="1" x14ac:dyDescent="0.25">
      <c r="A234" s="1" t="s">
        <v>11</v>
      </c>
      <c r="B234" s="1" t="s">
        <v>320</v>
      </c>
      <c r="C234" s="2" t="s">
        <v>13</v>
      </c>
      <c r="D234" s="1">
        <f>VLOOKUP(C234,status_mappings!$A$2:$B$8,2,0)</f>
        <v>3</v>
      </c>
      <c r="E234" s="1">
        <v>1405</v>
      </c>
      <c r="F234" s="1" t="s">
        <v>21</v>
      </c>
      <c r="G234" s="1">
        <f>VLOOKUP(F234,sizing_mappings!$A$2:$B$6,2,0)</f>
        <v>3</v>
      </c>
      <c r="H234" s="1" t="s">
        <v>199</v>
      </c>
    </row>
    <row r="235" spans="1:11" ht="15" hidden="1" customHeight="1" x14ac:dyDescent="0.25">
      <c r="A235" s="1" t="s">
        <v>11</v>
      </c>
      <c r="B235" s="1" t="s">
        <v>321</v>
      </c>
      <c r="C235" s="2" t="s">
        <v>13</v>
      </c>
      <c r="D235" s="1">
        <f>VLOOKUP(C235,status_mappings!$A$2:$B$8,2,0)</f>
        <v>3</v>
      </c>
      <c r="E235" s="1">
        <v>1404</v>
      </c>
      <c r="F235" s="1" t="s">
        <v>14</v>
      </c>
      <c r="G235" s="1">
        <f>VLOOKUP(F235,sizing_mappings!$A$2:$B$6,2,0)</f>
        <v>2</v>
      </c>
      <c r="H235" s="1" t="s">
        <v>272</v>
      </c>
    </row>
    <row r="236" spans="1:11" ht="15" hidden="1" customHeight="1" x14ac:dyDescent="0.25">
      <c r="A236" s="1" t="s">
        <v>11</v>
      </c>
      <c r="B236" s="1" t="s">
        <v>322</v>
      </c>
      <c r="C236" s="2" t="s">
        <v>13</v>
      </c>
      <c r="D236" s="1">
        <f>VLOOKUP(C236,status_mappings!$A$2:$B$8,2,0)</f>
        <v>3</v>
      </c>
      <c r="E236" s="1">
        <v>1404</v>
      </c>
      <c r="F236" s="1" t="s">
        <v>18</v>
      </c>
      <c r="G236" s="1">
        <f>VLOOKUP(F236,sizing_mappings!$A$2:$B$6,2,0)</f>
        <v>5</v>
      </c>
      <c r="H236" s="1" t="s">
        <v>272</v>
      </c>
    </row>
    <row r="237" spans="1:11" ht="15" hidden="1" customHeight="1" x14ac:dyDescent="0.25">
      <c r="A237" s="1" t="s">
        <v>11</v>
      </c>
      <c r="B237" s="1" t="s">
        <v>323</v>
      </c>
      <c r="C237" s="2" t="s">
        <v>13</v>
      </c>
      <c r="D237" s="1">
        <f>VLOOKUP(C237,status_mappings!$A$2:$B$8,2,0)</f>
        <v>3</v>
      </c>
      <c r="E237" s="1">
        <v>1404</v>
      </c>
      <c r="F237" s="1" t="s">
        <v>55</v>
      </c>
      <c r="G237" s="1">
        <f>VLOOKUP(F237,sizing_mappings!$A$2:$B$6,2,0)</f>
        <v>1</v>
      </c>
      <c r="H237" s="1" t="s">
        <v>272</v>
      </c>
    </row>
    <row r="238" spans="1:11" ht="15" hidden="1" customHeight="1" x14ac:dyDescent="0.25">
      <c r="A238" s="1" t="s">
        <v>11</v>
      </c>
      <c r="B238" s="1" t="s">
        <v>324</v>
      </c>
      <c r="C238" s="2" t="s">
        <v>13</v>
      </c>
      <c r="D238" s="1">
        <f>VLOOKUP(C238,status_mappings!$A$2:$B$8,2,0)</f>
        <v>3</v>
      </c>
      <c r="E238" s="1">
        <v>1405</v>
      </c>
      <c r="F238" s="1" t="s">
        <v>21</v>
      </c>
      <c r="G238" s="1">
        <f>VLOOKUP(F238,sizing_mappings!$A$2:$B$6,2,0)</f>
        <v>3</v>
      </c>
      <c r="H238" s="1" t="s">
        <v>272</v>
      </c>
    </row>
    <row r="239" spans="1:11" ht="15" hidden="1" customHeight="1" x14ac:dyDescent="0.25">
      <c r="A239" s="1" t="s">
        <v>11</v>
      </c>
      <c r="B239" s="1" t="s">
        <v>325</v>
      </c>
      <c r="C239" s="2" t="s">
        <v>13</v>
      </c>
      <c r="D239" s="1">
        <f>VLOOKUP(C239,status_mappings!$A$2:$B$8,2,0)</f>
        <v>3</v>
      </c>
      <c r="E239" s="1">
        <v>1404</v>
      </c>
      <c r="F239" s="1" t="s">
        <v>21</v>
      </c>
      <c r="G239" s="1">
        <f>VLOOKUP(F239,sizing_mappings!$A$2:$B$6,2,0)</f>
        <v>3</v>
      </c>
      <c r="H239" s="1" t="s">
        <v>15</v>
      </c>
    </row>
    <row r="240" spans="1:11" ht="15" hidden="1" customHeight="1" x14ac:dyDescent="0.25">
      <c r="A240" s="1" t="s">
        <v>11</v>
      </c>
      <c r="B240" s="1" t="s">
        <v>326</v>
      </c>
      <c r="C240" s="2" t="s">
        <v>13</v>
      </c>
      <c r="D240" s="1">
        <f>VLOOKUP(C240,status_mappings!$A$2:$B$8,2,0)</f>
        <v>3</v>
      </c>
      <c r="E240" s="1">
        <v>1405</v>
      </c>
      <c r="F240" s="1" t="s">
        <v>21</v>
      </c>
      <c r="G240" s="1">
        <f>VLOOKUP(F240,sizing_mappings!$A$2:$B$6,2,0)</f>
        <v>3</v>
      </c>
      <c r="H240" s="1" t="s">
        <v>15</v>
      </c>
    </row>
    <row r="241" spans="1:11" ht="15" hidden="1" customHeight="1" x14ac:dyDescent="0.25">
      <c r="A241" s="1" t="s">
        <v>11</v>
      </c>
      <c r="B241" s="1" t="s">
        <v>327</v>
      </c>
      <c r="C241" s="2" t="s">
        <v>13</v>
      </c>
      <c r="D241" s="1">
        <f>VLOOKUP(C241,status_mappings!$A$2:$B$8,2,0)</f>
        <v>3</v>
      </c>
      <c r="E241" s="1">
        <v>1406</v>
      </c>
      <c r="F241" s="1" t="s">
        <v>18</v>
      </c>
      <c r="G241" s="1">
        <f>VLOOKUP(F241,sizing_mappings!$A$2:$B$6,2,0)</f>
        <v>5</v>
      </c>
      <c r="H241" s="1" t="s">
        <v>126</v>
      </c>
    </row>
    <row r="242" spans="1:11" ht="15" hidden="1" customHeight="1" x14ac:dyDescent="0.25">
      <c r="A242" s="1" t="s">
        <v>11</v>
      </c>
      <c r="B242" s="1" t="s">
        <v>328</v>
      </c>
      <c r="C242" s="2" t="s">
        <v>13</v>
      </c>
      <c r="D242" s="1">
        <f>VLOOKUP(C242,status_mappings!$A$2:$B$8,2,0)</f>
        <v>3</v>
      </c>
      <c r="E242" s="1">
        <v>1406</v>
      </c>
      <c r="F242" s="1" t="s">
        <v>21</v>
      </c>
      <c r="G242" s="1">
        <f>VLOOKUP(F242,sizing_mappings!$A$2:$B$6,2,0)</f>
        <v>3</v>
      </c>
      <c r="H242" s="1" t="s">
        <v>49</v>
      </c>
      <c r="K242" s="3" t="s">
        <v>329</v>
      </c>
    </row>
    <row r="243" spans="1:11" ht="15" hidden="1" customHeight="1" x14ac:dyDescent="0.25">
      <c r="A243" s="1" t="s">
        <v>11</v>
      </c>
      <c r="B243" s="1" t="s">
        <v>330</v>
      </c>
      <c r="C243" s="2" t="s">
        <v>13</v>
      </c>
      <c r="D243" s="1">
        <f>VLOOKUP(C243,status_mappings!$A$2:$B$8,2,0)</f>
        <v>3</v>
      </c>
      <c r="E243" s="1">
        <v>1405</v>
      </c>
      <c r="F243" s="1" t="s">
        <v>18</v>
      </c>
      <c r="G243" s="1">
        <f>VLOOKUP(F243,sizing_mappings!$A$2:$B$6,2,0)</f>
        <v>5</v>
      </c>
      <c r="H243" s="1" t="s">
        <v>99</v>
      </c>
      <c r="K243" s="3" t="s">
        <v>331</v>
      </c>
    </row>
    <row r="244" spans="1:11" ht="15" hidden="1" customHeight="1" x14ac:dyDescent="0.25">
      <c r="A244" s="1" t="s">
        <v>332</v>
      </c>
      <c r="B244" s="1" t="s">
        <v>333</v>
      </c>
      <c r="C244" s="2" t="s">
        <v>75</v>
      </c>
      <c r="D244" s="1" t="e">
        <f>VLOOKUP(C244,status_mappings!$A$2:$B$8,2,0)</f>
        <v>#N/A</v>
      </c>
      <c r="E244" s="1">
        <v>1411</v>
      </c>
      <c r="F244" s="1" t="s">
        <v>36</v>
      </c>
      <c r="G244" s="1">
        <f>VLOOKUP(F244,sizing_mappings!$A$2:$B$6,2,0)</f>
        <v>8</v>
      </c>
      <c r="H244" s="1" t="s">
        <v>25</v>
      </c>
    </row>
    <row r="245" spans="1:11" ht="15" hidden="1" customHeight="1" x14ac:dyDescent="0.25">
      <c r="A245" s="1" t="s">
        <v>11</v>
      </c>
      <c r="B245" s="1" t="s">
        <v>334</v>
      </c>
      <c r="C245" s="2" t="s">
        <v>13</v>
      </c>
      <c r="D245" s="1">
        <f>VLOOKUP(C245,status_mappings!$A$2:$B$8,2,0)</f>
        <v>3</v>
      </c>
      <c r="E245" s="1">
        <v>1406</v>
      </c>
      <c r="F245" s="1" t="s">
        <v>21</v>
      </c>
      <c r="G245" s="1">
        <f>VLOOKUP(F245,sizing_mappings!$A$2:$B$6,2,0)</f>
        <v>3</v>
      </c>
      <c r="H245" s="1" t="s">
        <v>199</v>
      </c>
    </row>
    <row r="246" spans="1:11" ht="15" hidden="1" customHeight="1" x14ac:dyDescent="0.25">
      <c r="A246" s="1" t="s">
        <v>11</v>
      </c>
      <c r="B246" s="1" t="s">
        <v>335</v>
      </c>
      <c r="C246" s="2" t="s">
        <v>75</v>
      </c>
      <c r="D246" s="1" t="e">
        <f>VLOOKUP(C246,status_mappings!$A$2:$B$8,2,0)</f>
        <v>#N/A</v>
      </c>
      <c r="E246" s="1">
        <v>1408</v>
      </c>
      <c r="F246" s="1" t="s">
        <v>21</v>
      </c>
      <c r="G246" s="1">
        <f>VLOOKUP(F246,sizing_mappings!$A$2:$B$6,2,0)</f>
        <v>3</v>
      </c>
      <c r="H246" s="1" t="s">
        <v>70</v>
      </c>
      <c r="K246" s="3">
        <v>0.75</v>
      </c>
    </row>
    <row r="247" spans="1:11" ht="15" hidden="1" customHeight="1" x14ac:dyDescent="0.25">
      <c r="A247" s="1" t="s">
        <v>332</v>
      </c>
      <c r="B247" s="1" t="s">
        <v>336</v>
      </c>
      <c r="C247" s="2" t="s">
        <v>75</v>
      </c>
      <c r="D247" s="1" t="e">
        <f>VLOOKUP(C247,status_mappings!$A$2:$B$8,2,0)</f>
        <v>#N/A</v>
      </c>
      <c r="E247" s="1">
        <v>1411</v>
      </c>
      <c r="F247" s="1" t="s">
        <v>18</v>
      </c>
      <c r="G247" s="1">
        <f>VLOOKUP(F247,sizing_mappings!$A$2:$B$6,2,0)</f>
        <v>5</v>
      </c>
      <c r="H247" s="1" t="s">
        <v>252</v>
      </c>
    </row>
    <row r="248" spans="1:11" ht="15" hidden="1" customHeight="1" x14ac:dyDescent="0.25">
      <c r="A248" s="1" t="s">
        <v>11</v>
      </c>
      <c r="B248" s="1" t="s">
        <v>337</v>
      </c>
      <c r="C248" s="2" t="s">
        <v>13</v>
      </c>
      <c r="D248" s="1">
        <f>VLOOKUP(C248,status_mappings!$A$2:$B$8,2,0)</f>
        <v>3</v>
      </c>
      <c r="E248" s="1">
        <v>1405</v>
      </c>
      <c r="F248" s="1" t="s">
        <v>14</v>
      </c>
      <c r="G248" s="1">
        <f>VLOOKUP(F248,sizing_mappings!$A$2:$B$6,2,0)</f>
        <v>2</v>
      </c>
      <c r="H248" s="1" t="s">
        <v>15</v>
      </c>
    </row>
    <row r="249" spans="1:11" ht="15" hidden="1" customHeight="1" x14ac:dyDescent="0.25">
      <c r="A249" s="1" t="s">
        <v>338</v>
      </c>
      <c r="B249" s="1" t="s">
        <v>339</v>
      </c>
      <c r="C249" s="2" t="s">
        <v>13</v>
      </c>
      <c r="D249" s="1">
        <f>VLOOKUP(C249,status_mappings!$A$2:$B$8,2,0)</f>
        <v>3</v>
      </c>
      <c r="E249" s="1">
        <v>1406</v>
      </c>
      <c r="F249" s="1" t="s">
        <v>21</v>
      </c>
      <c r="G249" s="1">
        <f>VLOOKUP(F249,sizing_mappings!$A$2:$B$6,2,0)</f>
        <v>3</v>
      </c>
      <c r="H249" s="1" t="s">
        <v>229</v>
      </c>
    </row>
    <row r="250" spans="1:11" ht="15" hidden="1" customHeight="1" x14ac:dyDescent="0.25">
      <c r="A250" s="1" t="s">
        <v>338</v>
      </c>
      <c r="B250" s="1" t="s">
        <v>340</v>
      </c>
      <c r="C250" s="2" t="s">
        <v>13</v>
      </c>
      <c r="D250" s="1">
        <f>VLOOKUP(C250,status_mappings!$A$2:$B$8,2,0)</f>
        <v>3</v>
      </c>
      <c r="E250" s="1">
        <v>1504</v>
      </c>
      <c r="F250" s="1" t="s">
        <v>21</v>
      </c>
      <c r="G250" s="1">
        <f>VLOOKUP(F250,sizing_mappings!$A$2:$B$6,2,0)</f>
        <v>3</v>
      </c>
      <c r="H250" s="1" t="s">
        <v>49</v>
      </c>
      <c r="I250" s="1">
        <v>1</v>
      </c>
      <c r="J250" s="3">
        <v>1</v>
      </c>
    </row>
    <row r="251" spans="1:11" ht="15" hidden="1" customHeight="1" x14ac:dyDescent="0.25">
      <c r="A251" s="1" t="s">
        <v>338</v>
      </c>
      <c r="B251" s="1" t="s">
        <v>341</v>
      </c>
      <c r="C251" s="2" t="s">
        <v>13</v>
      </c>
      <c r="D251" s="1">
        <f>VLOOKUP(C251,status_mappings!$A$2:$B$8,2,0)</f>
        <v>3</v>
      </c>
      <c r="E251" s="1">
        <v>1406</v>
      </c>
      <c r="F251" s="1" t="s">
        <v>21</v>
      </c>
      <c r="G251" s="1">
        <f>VLOOKUP(F251,sizing_mappings!$A$2:$B$6,2,0)</f>
        <v>3</v>
      </c>
      <c r="H251" s="1" t="s">
        <v>229</v>
      </c>
    </row>
    <row r="252" spans="1:11" ht="15" hidden="1" customHeight="1" x14ac:dyDescent="0.25">
      <c r="A252" s="1" t="s">
        <v>338</v>
      </c>
      <c r="B252" s="1" t="s">
        <v>342</v>
      </c>
      <c r="C252" s="2" t="s">
        <v>13</v>
      </c>
      <c r="D252" s="1">
        <f>VLOOKUP(C252,status_mappings!$A$2:$B$8,2,0)</f>
        <v>3</v>
      </c>
      <c r="E252" s="1">
        <v>1504</v>
      </c>
      <c r="F252" s="1" t="s">
        <v>18</v>
      </c>
      <c r="G252" s="1">
        <f>VLOOKUP(F252,sizing_mappings!$A$2:$B$6,2,0)</f>
        <v>5</v>
      </c>
      <c r="H252" s="1" t="s">
        <v>70</v>
      </c>
    </row>
    <row r="253" spans="1:11" ht="15" hidden="1" customHeight="1" x14ac:dyDescent="0.25">
      <c r="A253" s="1" t="s">
        <v>11</v>
      </c>
      <c r="B253" s="1" t="s">
        <v>343</v>
      </c>
      <c r="C253" s="2" t="s">
        <v>13</v>
      </c>
      <c r="D253" s="1">
        <f>VLOOKUP(C253,status_mappings!$A$2:$B$8,2,0)</f>
        <v>3</v>
      </c>
      <c r="E253" s="1">
        <v>1406</v>
      </c>
      <c r="F253" s="1" t="s">
        <v>21</v>
      </c>
      <c r="G253" s="1">
        <f>VLOOKUP(F253,sizing_mappings!$A$2:$B$6,2,0)</f>
        <v>3</v>
      </c>
      <c r="H253" s="1" t="s">
        <v>99</v>
      </c>
    </row>
    <row r="254" spans="1:11" ht="15" hidden="1" customHeight="1" x14ac:dyDescent="0.25">
      <c r="A254" s="1" t="s">
        <v>11</v>
      </c>
      <c r="B254" s="1" t="s">
        <v>344</v>
      </c>
      <c r="C254" s="2" t="s">
        <v>13</v>
      </c>
      <c r="D254" s="1">
        <f>VLOOKUP(C254,status_mappings!$A$2:$B$8,2,0)</f>
        <v>3</v>
      </c>
      <c r="E254" s="1">
        <v>1406</v>
      </c>
      <c r="F254" s="1" t="s">
        <v>18</v>
      </c>
      <c r="G254" s="1">
        <f>VLOOKUP(F254,sizing_mappings!$A$2:$B$6,2,0)</f>
        <v>5</v>
      </c>
      <c r="H254" s="1" t="s">
        <v>51</v>
      </c>
      <c r="K254" s="1" t="s">
        <v>345</v>
      </c>
    </row>
    <row r="255" spans="1:11" ht="15" hidden="1" customHeight="1" x14ac:dyDescent="0.25">
      <c r="A255" s="1" t="s">
        <v>11</v>
      </c>
      <c r="B255" s="1" t="s">
        <v>346</v>
      </c>
      <c r="C255" s="2" t="s">
        <v>13</v>
      </c>
      <c r="D255" s="1">
        <f>VLOOKUP(C255,status_mappings!$A$2:$B$8,2,0)</f>
        <v>3</v>
      </c>
      <c r="E255" s="1">
        <v>1406</v>
      </c>
      <c r="F255" s="1" t="s">
        <v>21</v>
      </c>
      <c r="G255" s="1">
        <f>VLOOKUP(F255,sizing_mappings!$A$2:$B$6,2,0)</f>
        <v>3</v>
      </c>
      <c r="H255" s="1" t="s">
        <v>272</v>
      </c>
    </row>
    <row r="256" spans="1:11" ht="15" hidden="1" customHeight="1" x14ac:dyDescent="0.25">
      <c r="A256" s="1" t="s">
        <v>31</v>
      </c>
      <c r="B256" s="1" t="s">
        <v>347</v>
      </c>
      <c r="C256" s="2" t="s">
        <v>13</v>
      </c>
      <c r="D256" s="1">
        <f>VLOOKUP(C256,status_mappings!$A$2:$B$8,2,0)</f>
        <v>3</v>
      </c>
      <c r="E256" s="1">
        <v>1408</v>
      </c>
      <c r="F256" s="1" t="s">
        <v>21</v>
      </c>
      <c r="G256" s="1">
        <f>VLOOKUP(F256,sizing_mappings!$A$2:$B$6,2,0)</f>
        <v>3</v>
      </c>
      <c r="H256" s="1" t="s">
        <v>199</v>
      </c>
    </row>
    <row r="257" spans="1:11" ht="15" hidden="1" customHeight="1" x14ac:dyDescent="0.25">
      <c r="A257" s="1" t="s">
        <v>11</v>
      </c>
      <c r="B257" s="1" t="s">
        <v>348</v>
      </c>
      <c r="C257" s="2" t="s">
        <v>13</v>
      </c>
      <c r="D257" s="1">
        <f>VLOOKUP(C257,status_mappings!$A$2:$B$8,2,0)</f>
        <v>3</v>
      </c>
      <c r="E257" s="1">
        <v>1406</v>
      </c>
      <c r="F257" s="1" t="s">
        <v>21</v>
      </c>
      <c r="G257" s="1">
        <f>VLOOKUP(F257,sizing_mappings!$A$2:$B$6,2,0)</f>
        <v>3</v>
      </c>
      <c r="H257" s="1" t="s">
        <v>99</v>
      </c>
      <c r="K257" s="1" t="s">
        <v>349</v>
      </c>
    </row>
    <row r="258" spans="1:11" ht="15" hidden="1" customHeight="1" x14ac:dyDescent="0.25">
      <c r="A258" s="1" t="s">
        <v>11</v>
      </c>
      <c r="B258" s="1" t="s">
        <v>350</v>
      </c>
      <c r="C258" s="2" t="s">
        <v>13</v>
      </c>
      <c r="D258" s="1">
        <f>VLOOKUP(C258,status_mappings!$A$2:$B$8,2,0)</f>
        <v>3</v>
      </c>
      <c r="E258" s="1">
        <v>1406</v>
      </c>
      <c r="F258" s="1" t="s">
        <v>21</v>
      </c>
      <c r="G258" s="1">
        <f>VLOOKUP(F258,sizing_mappings!$A$2:$B$6,2,0)</f>
        <v>3</v>
      </c>
      <c r="H258" s="1" t="s">
        <v>15</v>
      </c>
    </row>
    <row r="259" spans="1:11" ht="15" hidden="1" customHeight="1" x14ac:dyDescent="0.25">
      <c r="A259" s="1" t="s">
        <v>11</v>
      </c>
      <c r="B259" s="1" t="s">
        <v>351</v>
      </c>
      <c r="C259" s="2" t="s">
        <v>24</v>
      </c>
      <c r="D259" s="1">
        <f>VLOOKUP(C259,status_mappings!$A$2:$B$8,2,0)</f>
        <v>0</v>
      </c>
      <c r="E259" s="1" t="s">
        <v>25</v>
      </c>
      <c r="F259" s="1" t="s">
        <v>21</v>
      </c>
      <c r="G259" s="1">
        <f>VLOOKUP(F259,sizing_mappings!$A$2:$B$6,2,0)</f>
        <v>3</v>
      </c>
      <c r="H259" s="1" t="s">
        <v>101</v>
      </c>
    </row>
    <row r="260" spans="1:11" ht="15" hidden="1" customHeight="1" x14ac:dyDescent="0.25">
      <c r="A260" s="1" t="s">
        <v>11</v>
      </c>
      <c r="B260" s="1" t="s">
        <v>352</v>
      </c>
      <c r="C260" s="2" t="s">
        <v>13</v>
      </c>
      <c r="D260" s="1">
        <f>VLOOKUP(C260,status_mappings!$A$2:$B$8,2,0)</f>
        <v>3</v>
      </c>
      <c r="E260" s="1">
        <v>1407</v>
      </c>
      <c r="F260" s="1" t="s">
        <v>21</v>
      </c>
      <c r="G260" s="1">
        <f>VLOOKUP(F260,sizing_mappings!$A$2:$B$6,2,0)</f>
        <v>3</v>
      </c>
      <c r="H260" s="1" t="s">
        <v>15</v>
      </c>
    </row>
    <row r="261" spans="1:11" ht="15" hidden="1" customHeight="1" x14ac:dyDescent="0.25">
      <c r="A261" s="1" t="s">
        <v>11</v>
      </c>
      <c r="B261" s="1" t="s">
        <v>353</v>
      </c>
      <c r="C261" s="2" t="s">
        <v>13</v>
      </c>
      <c r="D261" s="1">
        <f>VLOOKUP(C261,status_mappings!$A$2:$B$8,2,0)</f>
        <v>3</v>
      </c>
      <c r="E261" s="1">
        <v>1410</v>
      </c>
      <c r="F261" s="1" t="s">
        <v>18</v>
      </c>
      <c r="G261" s="1">
        <f>VLOOKUP(F261,sizing_mappings!$A$2:$B$6,2,0)</f>
        <v>5</v>
      </c>
      <c r="H261" s="1" t="s">
        <v>19</v>
      </c>
      <c r="J261" s="3">
        <v>1</v>
      </c>
    </row>
    <row r="262" spans="1:11" ht="15" hidden="1" customHeight="1" x14ac:dyDescent="0.25">
      <c r="A262" s="1" t="s">
        <v>11</v>
      </c>
      <c r="B262" s="1" t="s">
        <v>354</v>
      </c>
      <c r="C262" s="2" t="s">
        <v>13</v>
      </c>
      <c r="D262" s="1">
        <f>VLOOKUP(C262,status_mappings!$A$2:$B$8,2,0)</f>
        <v>3</v>
      </c>
      <c r="E262" s="1">
        <v>1410</v>
      </c>
      <c r="F262" s="1" t="s">
        <v>36</v>
      </c>
      <c r="G262" s="1">
        <f>VLOOKUP(F262,sizing_mappings!$A$2:$B$6,2,0)</f>
        <v>8</v>
      </c>
      <c r="H262" s="1" t="s">
        <v>19</v>
      </c>
      <c r="J262" s="3">
        <v>1</v>
      </c>
    </row>
    <row r="263" spans="1:11" ht="15" hidden="1" customHeight="1" x14ac:dyDescent="0.25">
      <c r="A263" s="1" t="s">
        <v>11</v>
      </c>
      <c r="B263" s="1" t="s">
        <v>355</v>
      </c>
      <c r="C263" s="2" t="s">
        <v>13</v>
      </c>
      <c r="D263" s="1">
        <f>VLOOKUP(C263,status_mappings!$A$2:$B$8,2,0)</f>
        <v>3</v>
      </c>
      <c r="E263" s="1">
        <v>1502</v>
      </c>
      <c r="F263" s="1" t="s">
        <v>36</v>
      </c>
      <c r="G263" s="1">
        <f>VLOOKUP(F263,sizing_mappings!$A$2:$B$6,2,0)</f>
        <v>8</v>
      </c>
      <c r="H263" s="1" t="s">
        <v>19</v>
      </c>
      <c r="J263" s="3">
        <v>0.9</v>
      </c>
    </row>
    <row r="264" spans="1:11" ht="15" hidden="1" customHeight="1" x14ac:dyDescent="0.25">
      <c r="A264" s="1" t="s">
        <v>11</v>
      </c>
      <c r="B264" s="1" t="s">
        <v>356</v>
      </c>
      <c r="C264" s="2" t="s">
        <v>13</v>
      </c>
      <c r="D264" s="1">
        <f>VLOOKUP(C264,status_mappings!$A$2:$B$8,2,0)</f>
        <v>3</v>
      </c>
      <c r="E264" s="1">
        <v>1410</v>
      </c>
      <c r="F264" s="1" t="s">
        <v>36</v>
      </c>
      <c r="G264" s="1">
        <f>VLOOKUP(F264,sizing_mappings!$A$2:$B$6,2,0)</f>
        <v>8</v>
      </c>
      <c r="H264" s="1" t="s">
        <v>19</v>
      </c>
      <c r="J264" s="3">
        <v>0.85</v>
      </c>
    </row>
    <row r="265" spans="1:11" ht="15" hidden="1" customHeight="1" x14ac:dyDescent="0.25">
      <c r="A265" s="1" t="s">
        <v>31</v>
      </c>
      <c r="B265" s="1" t="s">
        <v>357</v>
      </c>
      <c r="C265" s="2" t="s">
        <v>13</v>
      </c>
      <c r="D265" s="1">
        <f>VLOOKUP(C265,status_mappings!$A$2:$B$8,2,0)</f>
        <v>3</v>
      </c>
      <c r="E265" s="1">
        <v>1408</v>
      </c>
      <c r="F265" s="1" t="s">
        <v>18</v>
      </c>
      <c r="G265" s="1">
        <f>VLOOKUP(F265,sizing_mappings!$A$2:$B$6,2,0)</f>
        <v>5</v>
      </c>
      <c r="H265" s="1" t="s">
        <v>101</v>
      </c>
    </row>
    <row r="266" spans="1:11" ht="15" hidden="1" customHeight="1" x14ac:dyDescent="0.25">
      <c r="A266" s="1" t="s">
        <v>31</v>
      </c>
      <c r="B266" s="1" t="s">
        <v>358</v>
      </c>
      <c r="C266" s="2" t="s">
        <v>13</v>
      </c>
      <c r="D266" s="1">
        <f>VLOOKUP(C266,status_mappings!$A$2:$B$8,2,0)</f>
        <v>3</v>
      </c>
      <c r="E266" s="1">
        <v>1407</v>
      </c>
      <c r="F266" s="1" t="s">
        <v>14</v>
      </c>
      <c r="G266" s="1">
        <f>VLOOKUP(F266,sizing_mappings!$A$2:$B$6,2,0)</f>
        <v>2</v>
      </c>
      <c r="H266" s="1" t="s">
        <v>359</v>
      </c>
    </row>
    <row r="267" spans="1:11" ht="15" hidden="1" customHeight="1" x14ac:dyDescent="0.25">
      <c r="A267" s="1" t="s">
        <v>31</v>
      </c>
      <c r="B267" s="1" t="s">
        <v>360</v>
      </c>
      <c r="C267" s="2" t="s">
        <v>13</v>
      </c>
      <c r="D267" s="1">
        <f>VLOOKUP(C267,status_mappings!$A$2:$B$8,2,0)</f>
        <v>3</v>
      </c>
      <c r="E267" s="1">
        <v>1407</v>
      </c>
      <c r="F267" s="1" t="s">
        <v>14</v>
      </c>
      <c r="G267" s="1">
        <f>VLOOKUP(F267,sizing_mappings!$A$2:$B$6,2,0)</f>
        <v>2</v>
      </c>
      <c r="H267" s="1" t="s">
        <v>361</v>
      </c>
    </row>
    <row r="268" spans="1:11" ht="15" hidden="1" customHeight="1" x14ac:dyDescent="0.25">
      <c r="A268" s="1" t="s">
        <v>31</v>
      </c>
      <c r="B268" s="1" t="s">
        <v>362</v>
      </c>
      <c r="C268" s="2" t="s">
        <v>13</v>
      </c>
      <c r="D268" s="1">
        <f>VLOOKUP(C268,status_mappings!$A$2:$B$8,2,0)</f>
        <v>3</v>
      </c>
      <c r="E268" s="1">
        <v>1407</v>
      </c>
      <c r="F268" s="1" t="s">
        <v>14</v>
      </c>
      <c r="G268" s="1">
        <f>VLOOKUP(F268,sizing_mappings!$A$2:$B$6,2,0)</f>
        <v>2</v>
      </c>
      <c r="H268" s="1" t="s">
        <v>363</v>
      </c>
    </row>
    <row r="269" spans="1:11" ht="15" hidden="1" customHeight="1" x14ac:dyDescent="0.25">
      <c r="A269" s="1" t="s">
        <v>31</v>
      </c>
      <c r="B269" s="1" t="s">
        <v>364</v>
      </c>
      <c r="C269" s="2" t="s">
        <v>13</v>
      </c>
      <c r="D269" s="1">
        <f>VLOOKUP(C269,status_mappings!$A$2:$B$8,2,0)</f>
        <v>3</v>
      </c>
      <c r="E269" s="1">
        <v>1407</v>
      </c>
      <c r="F269" s="1" t="s">
        <v>21</v>
      </c>
      <c r="G269" s="1">
        <f>VLOOKUP(F269,sizing_mappings!$A$2:$B$6,2,0)</f>
        <v>3</v>
      </c>
      <c r="H269" s="1" t="s">
        <v>15</v>
      </c>
    </row>
    <row r="270" spans="1:11" ht="15" hidden="1" customHeight="1" x14ac:dyDescent="0.25">
      <c r="A270" s="1" t="s">
        <v>338</v>
      </c>
      <c r="B270" s="1" t="s">
        <v>365</v>
      </c>
      <c r="C270" s="2" t="s">
        <v>13</v>
      </c>
      <c r="D270" s="1">
        <f>VLOOKUP(C270,status_mappings!$A$2:$B$8,2,0)</f>
        <v>3</v>
      </c>
      <c r="E270" s="1">
        <v>1407</v>
      </c>
      <c r="F270" s="1" t="s">
        <v>21</v>
      </c>
      <c r="G270" s="1">
        <f>VLOOKUP(F270,sizing_mappings!$A$2:$B$6,2,0)</f>
        <v>3</v>
      </c>
      <c r="H270" s="1" t="s">
        <v>359</v>
      </c>
      <c r="K270" s="3">
        <v>1</v>
      </c>
    </row>
    <row r="271" spans="1:11" ht="15" hidden="1" customHeight="1" x14ac:dyDescent="0.25">
      <c r="A271" s="1" t="s">
        <v>338</v>
      </c>
      <c r="B271" s="1" t="s">
        <v>366</v>
      </c>
      <c r="C271" s="2" t="s">
        <v>13</v>
      </c>
      <c r="D271" s="1">
        <f>VLOOKUP(C271,status_mappings!$A$2:$B$8,2,0)</f>
        <v>3</v>
      </c>
      <c r="E271" s="1">
        <v>1407</v>
      </c>
      <c r="F271" s="1" t="s">
        <v>21</v>
      </c>
      <c r="G271" s="1">
        <f>VLOOKUP(F271,sizing_mappings!$A$2:$B$6,2,0)</f>
        <v>3</v>
      </c>
      <c r="H271" s="1" t="s">
        <v>361</v>
      </c>
      <c r="K271" s="3">
        <v>1</v>
      </c>
    </row>
    <row r="272" spans="1:11" ht="15" hidden="1" customHeight="1" x14ac:dyDescent="0.25">
      <c r="A272" s="1" t="s">
        <v>338</v>
      </c>
      <c r="B272" s="1" t="s">
        <v>367</v>
      </c>
      <c r="C272" s="2" t="s">
        <v>13</v>
      </c>
      <c r="D272" s="1">
        <f>VLOOKUP(C272,status_mappings!$A$2:$B$8,2,0)</f>
        <v>3</v>
      </c>
      <c r="E272" s="1">
        <v>1407</v>
      </c>
      <c r="F272" s="1" t="s">
        <v>21</v>
      </c>
      <c r="G272" s="1">
        <f>VLOOKUP(F272,sizing_mappings!$A$2:$B$6,2,0)</f>
        <v>3</v>
      </c>
      <c r="H272" s="1" t="s">
        <v>363</v>
      </c>
      <c r="K272" s="3">
        <v>0.7</v>
      </c>
    </row>
    <row r="273" spans="1:11" ht="15" hidden="1" customHeight="1" x14ac:dyDescent="0.25">
      <c r="A273" s="1" t="s">
        <v>338</v>
      </c>
      <c r="B273" s="1" t="s">
        <v>368</v>
      </c>
      <c r="C273" s="2" t="s">
        <v>24</v>
      </c>
      <c r="D273" s="1">
        <f>VLOOKUP(C273,status_mappings!$A$2:$B$8,2,0)</f>
        <v>0</v>
      </c>
      <c r="E273" s="1" t="s">
        <v>25</v>
      </c>
      <c r="F273" s="1" t="s">
        <v>21</v>
      </c>
      <c r="G273" s="1">
        <f>VLOOKUP(F273,sizing_mappings!$A$2:$B$6,2,0)</f>
        <v>3</v>
      </c>
      <c r="H273" s="1" t="s">
        <v>25</v>
      </c>
    </row>
    <row r="274" spans="1:11" ht="15" hidden="1" customHeight="1" x14ac:dyDescent="0.25">
      <c r="A274" s="1" t="s">
        <v>338</v>
      </c>
      <c r="B274" s="1" t="s">
        <v>369</v>
      </c>
      <c r="C274" s="2" t="s">
        <v>13</v>
      </c>
      <c r="D274" s="1">
        <f>VLOOKUP(C274,status_mappings!$A$2:$B$8,2,0)</f>
        <v>3</v>
      </c>
      <c r="E274" s="1">
        <v>1410</v>
      </c>
      <c r="F274" s="1" t="s">
        <v>18</v>
      </c>
      <c r="G274" s="1">
        <f>VLOOKUP(F274,sizing_mappings!$A$2:$B$6,2,0)</f>
        <v>5</v>
      </c>
      <c r="H274" s="1" t="s">
        <v>268</v>
      </c>
      <c r="I274" s="1">
        <v>1</v>
      </c>
      <c r="J274" s="3">
        <v>0.8</v>
      </c>
      <c r="K274" s="3"/>
    </row>
    <row r="275" spans="1:11" ht="15" hidden="1" customHeight="1" x14ac:dyDescent="0.25">
      <c r="A275" s="1" t="s">
        <v>338</v>
      </c>
      <c r="B275" s="1" t="s">
        <v>370</v>
      </c>
      <c r="C275" s="2" t="s">
        <v>13</v>
      </c>
      <c r="D275" s="1">
        <f>VLOOKUP(C275,status_mappings!$A$2:$B$8,2,0)</f>
        <v>3</v>
      </c>
      <c r="E275" s="1">
        <v>1407</v>
      </c>
      <c r="F275" s="1" t="s">
        <v>21</v>
      </c>
      <c r="G275" s="1">
        <f>VLOOKUP(F275,sizing_mappings!$A$2:$B$6,2,0)</f>
        <v>3</v>
      </c>
      <c r="H275" s="1" t="s">
        <v>99</v>
      </c>
      <c r="K275" s="3"/>
    </row>
    <row r="276" spans="1:11" ht="15" hidden="1" customHeight="1" x14ac:dyDescent="0.25">
      <c r="A276" s="1" t="s">
        <v>338</v>
      </c>
      <c r="B276" s="1" t="s">
        <v>371</v>
      </c>
      <c r="C276" s="2" t="s">
        <v>13</v>
      </c>
      <c r="D276" s="1">
        <f>VLOOKUP(C276,status_mappings!$A$2:$B$8,2,0)</f>
        <v>3</v>
      </c>
      <c r="E276" s="1">
        <v>1407</v>
      </c>
      <c r="F276" s="1" t="s">
        <v>21</v>
      </c>
      <c r="G276" s="1">
        <f>VLOOKUP(F276,sizing_mappings!$A$2:$B$6,2,0)</f>
        <v>3</v>
      </c>
      <c r="H276" s="1" t="s">
        <v>70</v>
      </c>
    </row>
    <row r="277" spans="1:11" ht="15" hidden="1" customHeight="1" x14ac:dyDescent="0.25">
      <c r="A277" s="1" t="s">
        <v>338</v>
      </c>
      <c r="B277" s="1" t="s">
        <v>372</v>
      </c>
      <c r="C277" s="2" t="s">
        <v>13</v>
      </c>
      <c r="D277" s="1">
        <f>VLOOKUP(C277,status_mappings!$A$2:$B$8,2,0)</f>
        <v>3</v>
      </c>
      <c r="E277" s="1">
        <v>1410</v>
      </c>
      <c r="F277" s="1" t="s">
        <v>18</v>
      </c>
      <c r="G277" s="1">
        <f>VLOOKUP(F277,sizing_mappings!$A$2:$B$6,2,0)</f>
        <v>5</v>
      </c>
      <c r="H277" s="1" t="s">
        <v>99</v>
      </c>
      <c r="J277" s="3">
        <v>0.9</v>
      </c>
    </row>
    <row r="278" spans="1:11" ht="15" hidden="1" customHeight="1" x14ac:dyDescent="0.25">
      <c r="A278" s="1" t="s">
        <v>338</v>
      </c>
      <c r="B278" s="1" t="s">
        <v>373</v>
      </c>
      <c r="C278" s="2" t="s">
        <v>75</v>
      </c>
      <c r="D278" s="1" t="e">
        <f>VLOOKUP(C278,status_mappings!$A$2:$B$8,2,0)</f>
        <v>#N/A</v>
      </c>
      <c r="E278" s="1">
        <v>1502</v>
      </c>
      <c r="F278" s="1" t="s">
        <v>21</v>
      </c>
      <c r="G278" s="1">
        <f>VLOOKUP(F278,sizing_mappings!$A$2:$B$6,2,0)</f>
        <v>3</v>
      </c>
      <c r="H278" s="1" t="s">
        <v>25</v>
      </c>
      <c r="J278" s="3">
        <v>0.2</v>
      </c>
    </row>
    <row r="279" spans="1:11" ht="15" hidden="1" customHeight="1" x14ac:dyDescent="0.25">
      <c r="A279" s="1" t="s">
        <v>338</v>
      </c>
      <c r="B279" s="1" t="s">
        <v>374</v>
      </c>
      <c r="C279" s="2" t="s">
        <v>75</v>
      </c>
      <c r="D279" s="1" t="e">
        <f>VLOOKUP(C279,status_mappings!$A$2:$B$8,2,0)</f>
        <v>#N/A</v>
      </c>
      <c r="E279" s="1">
        <v>1502</v>
      </c>
      <c r="F279" s="1" t="s">
        <v>14</v>
      </c>
      <c r="G279" s="1">
        <f>VLOOKUP(F279,sizing_mappings!$A$2:$B$6,2,0)</f>
        <v>2</v>
      </c>
      <c r="H279" s="1" t="s">
        <v>25</v>
      </c>
      <c r="J279" s="3">
        <v>0.7</v>
      </c>
      <c r="K279" s="3"/>
    </row>
    <row r="280" spans="1:11" ht="15" hidden="1" customHeight="1" x14ac:dyDescent="0.25">
      <c r="A280" s="1" t="s">
        <v>338</v>
      </c>
      <c r="B280" s="1" t="s">
        <v>375</v>
      </c>
      <c r="C280" s="2" t="s">
        <v>13</v>
      </c>
      <c r="D280" s="1">
        <f>VLOOKUP(C280,status_mappings!$A$2:$B$8,2,0)</f>
        <v>3</v>
      </c>
      <c r="E280" s="1">
        <v>1410</v>
      </c>
      <c r="F280" s="1" t="s">
        <v>21</v>
      </c>
      <c r="G280" s="1">
        <f>VLOOKUP(F280,sizing_mappings!$A$2:$B$6,2,0)</f>
        <v>3</v>
      </c>
      <c r="H280" s="1" t="s">
        <v>99</v>
      </c>
      <c r="J280" s="3">
        <v>0.9</v>
      </c>
      <c r="K280" s="1" t="s">
        <v>376</v>
      </c>
    </row>
    <row r="281" spans="1:11" ht="15" hidden="1" customHeight="1" x14ac:dyDescent="0.25">
      <c r="A281" s="1" t="s">
        <v>338</v>
      </c>
      <c r="B281" s="1" t="s">
        <v>377</v>
      </c>
      <c r="C281" s="2" t="s">
        <v>13</v>
      </c>
      <c r="D281" s="1">
        <f>VLOOKUP(C281,status_mappings!$A$2:$B$8,2,0)</f>
        <v>3</v>
      </c>
      <c r="E281" s="1">
        <v>1501</v>
      </c>
      <c r="F281" s="1" t="s">
        <v>21</v>
      </c>
      <c r="G281" s="1">
        <f>VLOOKUP(F281,sizing_mappings!$A$2:$B$6,2,0)</f>
        <v>3</v>
      </c>
      <c r="H281" s="1" t="s">
        <v>99</v>
      </c>
      <c r="J281" s="3">
        <v>0.3</v>
      </c>
      <c r="K281" s="3"/>
    </row>
    <row r="282" spans="1:11" ht="15" hidden="1" customHeight="1" x14ac:dyDescent="0.25">
      <c r="A282" s="1" t="s">
        <v>31</v>
      </c>
      <c r="B282" s="1" t="s">
        <v>378</v>
      </c>
      <c r="C282" s="2" t="s">
        <v>13</v>
      </c>
      <c r="D282" s="1">
        <f>VLOOKUP(C282,status_mappings!$A$2:$B$8,2,0)</f>
        <v>3</v>
      </c>
      <c r="E282" s="1">
        <v>1407</v>
      </c>
      <c r="F282" s="1" t="s">
        <v>18</v>
      </c>
      <c r="G282" s="1">
        <f>VLOOKUP(F282,sizing_mappings!$A$2:$B$6,2,0)</f>
        <v>5</v>
      </c>
      <c r="H282" s="1" t="s">
        <v>199</v>
      </c>
    </row>
    <row r="283" spans="1:11" ht="15" hidden="1" customHeight="1" x14ac:dyDescent="0.25">
      <c r="A283" s="1" t="s">
        <v>31</v>
      </c>
      <c r="B283" s="1" t="s">
        <v>379</v>
      </c>
      <c r="C283" s="2" t="s">
        <v>75</v>
      </c>
      <c r="D283" s="1" t="e">
        <f>VLOOKUP(C283,status_mappings!$A$2:$B$8,2,0)</f>
        <v>#N/A</v>
      </c>
      <c r="E283" s="1">
        <v>1410</v>
      </c>
      <c r="F283" s="1" t="s">
        <v>21</v>
      </c>
      <c r="G283" s="1">
        <f>VLOOKUP(F283,sizing_mappings!$A$2:$B$6,2,0)</f>
        <v>3</v>
      </c>
      <c r="H283" s="1" t="s">
        <v>252</v>
      </c>
      <c r="J283" s="3">
        <v>0.1</v>
      </c>
    </row>
    <row r="284" spans="1:11" ht="15" hidden="1" customHeight="1" x14ac:dyDescent="0.25">
      <c r="A284" s="1" t="s">
        <v>31</v>
      </c>
      <c r="B284" s="1" t="s">
        <v>380</v>
      </c>
      <c r="C284" s="2" t="s">
        <v>13</v>
      </c>
      <c r="D284" s="1">
        <f>VLOOKUP(C284,status_mappings!$A$2:$B$8,2,0)</f>
        <v>3</v>
      </c>
      <c r="E284" s="1">
        <v>1407</v>
      </c>
      <c r="F284" s="1" t="s">
        <v>21</v>
      </c>
      <c r="G284" s="1">
        <f>VLOOKUP(F284,sizing_mappings!$A$2:$B$6,2,0)</f>
        <v>3</v>
      </c>
      <c r="H284" s="1" t="s">
        <v>15</v>
      </c>
    </row>
    <row r="285" spans="1:11" ht="15" hidden="1" customHeight="1" x14ac:dyDescent="0.25">
      <c r="A285" s="1" t="s">
        <v>31</v>
      </c>
      <c r="B285" s="1" t="s">
        <v>381</v>
      </c>
      <c r="C285" s="2" t="s">
        <v>13</v>
      </c>
      <c r="D285" s="1">
        <f>VLOOKUP(C285,status_mappings!$A$2:$B$8,2,0)</f>
        <v>3</v>
      </c>
      <c r="E285" s="1">
        <v>1408</v>
      </c>
      <c r="F285" s="1" t="s">
        <v>21</v>
      </c>
      <c r="G285" s="1">
        <f>VLOOKUP(F285,sizing_mappings!$A$2:$B$6,2,0)</f>
        <v>3</v>
      </c>
      <c r="H285" s="1" t="s">
        <v>15</v>
      </c>
    </row>
    <row r="286" spans="1:11" ht="15" hidden="1" customHeight="1" x14ac:dyDescent="0.25">
      <c r="A286" s="1" t="s">
        <v>332</v>
      </c>
      <c r="B286" s="1" t="s">
        <v>382</v>
      </c>
      <c r="C286" s="2" t="s">
        <v>13</v>
      </c>
      <c r="D286" s="1">
        <f>VLOOKUP(C286,status_mappings!$A$2:$B$8,2,0)</f>
        <v>3</v>
      </c>
      <c r="E286" s="1">
        <v>1408</v>
      </c>
      <c r="F286" s="1" t="s">
        <v>21</v>
      </c>
      <c r="G286" s="1">
        <f>VLOOKUP(F286,sizing_mappings!$A$2:$B$6,2,0)</f>
        <v>3</v>
      </c>
      <c r="H286" s="1" t="s">
        <v>359</v>
      </c>
      <c r="K286" s="3">
        <v>0.85</v>
      </c>
    </row>
    <row r="287" spans="1:11" ht="15" hidden="1" customHeight="1" x14ac:dyDescent="0.25">
      <c r="A287" s="1" t="s">
        <v>338</v>
      </c>
      <c r="B287" s="1" t="s">
        <v>383</v>
      </c>
      <c r="C287" s="2" t="s">
        <v>13</v>
      </c>
      <c r="D287" s="1">
        <f>VLOOKUP(C287,status_mappings!$A$2:$B$8,2,0)</f>
        <v>3</v>
      </c>
      <c r="E287" s="1">
        <v>1410</v>
      </c>
      <c r="F287" s="1" t="s">
        <v>18</v>
      </c>
      <c r="G287" s="1">
        <f>VLOOKUP(F287,sizing_mappings!$A$2:$B$6,2,0)</f>
        <v>5</v>
      </c>
      <c r="H287" s="1" t="s">
        <v>384</v>
      </c>
      <c r="I287" s="1">
        <v>1</v>
      </c>
      <c r="J287" s="3">
        <v>0.9</v>
      </c>
    </row>
    <row r="288" spans="1:11" ht="15" hidden="1" customHeight="1" x14ac:dyDescent="0.25">
      <c r="A288" s="1" t="s">
        <v>338</v>
      </c>
      <c r="B288" s="1" t="s">
        <v>385</v>
      </c>
      <c r="C288" s="2" t="s">
        <v>13</v>
      </c>
      <c r="D288" s="1">
        <f>VLOOKUP(C288,status_mappings!$A$2:$B$8,2,0)</f>
        <v>3</v>
      </c>
      <c r="E288" s="1">
        <v>1408</v>
      </c>
      <c r="F288" s="1" t="s">
        <v>18</v>
      </c>
      <c r="G288" s="1">
        <f>VLOOKUP(F288,sizing_mappings!$A$2:$B$6,2,0)</f>
        <v>5</v>
      </c>
      <c r="H288" s="1" t="s">
        <v>99</v>
      </c>
    </row>
    <row r="289" spans="1:11" ht="15" hidden="1" customHeight="1" x14ac:dyDescent="0.25">
      <c r="A289" s="1" t="s">
        <v>338</v>
      </c>
      <c r="B289" s="1" t="s">
        <v>386</v>
      </c>
      <c r="C289" s="2" t="s">
        <v>13</v>
      </c>
      <c r="D289" s="1">
        <f>VLOOKUP(C289,status_mappings!$A$2:$B$8,2,0)</f>
        <v>3</v>
      </c>
      <c r="E289" s="1">
        <v>1409</v>
      </c>
      <c r="F289" s="1" t="s">
        <v>18</v>
      </c>
      <c r="G289" s="1">
        <f>VLOOKUP(F289,sizing_mappings!$A$2:$B$6,2,0)</f>
        <v>5</v>
      </c>
      <c r="H289" s="1" t="s">
        <v>199</v>
      </c>
      <c r="K289" s="1" t="s">
        <v>387</v>
      </c>
    </row>
    <row r="290" spans="1:11" ht="15" hidden="1" customHeight="1" x14ac:dyDescent="0.25">
      <c r="A290" s="1" t="s">
        <v>388</v>
      </c>
      <c r="B290" s="1" t="s">
        <v>389</v>
      </c>
      <c r="C290" s="2" t="s">
        <v>13</v>
      </c>
      <c r="D290" s="1">
        <f>VLOOKUP(C290,status_mappings!$A$2:$B$8,2,0)</f>
        <v>3</v>
      </c>
      <c r="E290" s="1">
        <v>1410</v>
      </c>
      <c r="F290" s="1" t="s">
        <v>36</v>
      </c>
      <c r="G290" s="1">
        <f>VLOOKUP(F290,sizing_mappings!$A$2:$B$6,2,0)</f>
        <v>8</v>
      </c>
      <c r="H290" s="1" t="s">
        <v>361</v>
      </c>
      <c r="J290" s="3">
        <v>0.9</v>
      </c>
      <c r="K290" s="1" t="s">
        <v>390</v>
      </c>
    </row>
    <row r="291" spans="1:11" ht="15" hidden="1" customHeight="1" x14ac:dyDescent="0.25">
      <c r="A291" s="1" t="s">
        <v>388</v>
      </c>
      <c r="B291" s="1" t="s">
        <v>391</v>
      </c>
      <c r="C291" s="2" t="s">
        <v>13</v>
      </c>
      <c r="D291" s="1">
        <f>VLOOKUP(C291,status_mappings!$A$2:$B$8,2,0)</f>
        <v>3</v>
      </c>
      <c r="E291" s="1">
        <v>1411</v>
      </c>
      <c r="F291" s="1" t="s">
        <v>21</v>
      </c>
      <c r="G291" s="1">
        <f>VLOOKUP(F291,sizing_mappings!$A$2:$B$6,2,0)</f>
        <v>3</v>
      </c>
      <c r="H291" s="1" t="s">
        <v>22</v>
      </c>
      <c r="J291" s="3">
        <v>0.85</v>
      </c>
    </row>
    <row r="292" spans="1:11" ht="15" hidden="1" customHeight="1" x14ac:dyDescent="0.25">
      <c r="A292" s="1" t="s">
        <v>31</v>
      </c>
      <c r="B292" s="1" t="s">
        <v>392</v>
      </c>
      <c r="C292" s="2" t="s">
        <v>13</v>
      </c>
      <c r="D292" s="1">
        <f>VLOOKUP(C292,status_mappings!$A$2:$B$8,2,0)</f>
        <v>3</v>
      </c>
      <c r="E292" s="1">
        <v>1410</v>
      </c>
      <c r="F292" s="1" t="s">
        <v>21</v>
      </c>
      <c r="G292" s="1">
        <f>VLOOKUP(F292,sizing_mappings!$A$2:$B$6,2,0)</f>
        <v>3</v>
      </c>
      <c r="H292" s="1" t="s">
        <v>15</v>
      </c>
      <c r="J292" s="3">
        <v>1</v>
      </c>
    </row>
    <row r="293" spans="1:11" ht="15" hidden="1" customHeight="1" x14ac:dyDescent="0.25">
      <c r="A293" s="1" t="s">
        <v>338</v>
      </c>
      <c r="B293" s="1" t="s">
        <v>393</v>
      </c>
      <c r="C293" s="2" t="s">
        <v>13</v>
      </c>
      <c r="D293" s="1">
        <f>VLOOKUP(C293,status_mappings!$A$2:$B$8,2,0)</f>
        <v>3</v>
      </c>
      <c r="E293" s="1">
        <v>1501</v>
      </c>
      <c r="F293" s="1" t="s">
        <v>14</v>
      </c>
      <c r="G293" s="1">
        <f>VLOOKUP(F293,sizing_mappings!$A$2:$B$6,2,0)</f>
        <v>2</v>
      </c>
      <c r="H293" s="1" t="s">
        <v>361</v>
      </c>
      <c r="J293" s="3">
        <v>0.9</v>
      </c>
    </row>
    <row r="294" spans="1:11" ht="15" hidden="1" customHeight="1" x14ac:dyDescent="0.25">
      <c r="A294" s="1" t="s">
        <v>338</v>
      </c>
      <c r="B294" s="1" t="s">
        <v>394</v>
      </c>
      <c r="C294" s="2" t="s">
        <v>13</v>
      </c>
      <c r="D294" s="1">
        <f>VLOOKUP(C294,status_mappings!$A$2:$B$8,2,0)</f>
        <v>3</v>
      </c>
      <c r="E294" s="1">
        <v>1502</v>
      </c>
      <c r="F294" s="1" t="s">
        <v>21</v>
      </c>
      <c r="G294" s="1">
        <f>VLOOKUP(F294,sizing_mappings!$A$2:$B$6,2,0)</f>
        <v>3</v>
      </c>
      <c r="H294" s="1" t="s">
        <v>395</v>
      </c>
      <c r="J294" s="3">
        <v>0.95</v>
      </c>
    </row>
    <row r="295" spans="1:11" ht="15" hidden="1" customHeight="1" x14ac:dyDescent="0.25">
      <c r="A295" s="1" t="s">
        <v>388</v>
      </c>
      <c r="B295" s="1" t="s">
        <v>396</v>
      </c>
      <c r="C295" s="2" t="s">
        <v>24</v>
      </c>
      <c r="D295" s="1">
        <f>VLOOKUP(C295,status_mappings!$A$2:$B$8,2,0)</f>
        <v>0</v>
      </c>
      <c r="E295" s="1" t="s">
        <v>25</v>
      </c>
      <c r="F295" s="1" t="s">
        <v>18</v>
      </c>
      <c r="G295" s="1">
        <f>VLOOKUP(F295,sizing_mappings!$A$2:$B$6,2,0)</f>
        <v>5</v>
      </c>
      <c r="H295" s="1" t="s">
        <v>25</v>
      </c>
      <c r="J295" s="3">
        <v>0.8</v>
      </c>
    </row>
    <row r="296" spans="1:11" ht="15" hidden="1" customHeight="1" x14ac:dyDescent="0.25">
      <c r="A296" s="1" t="s">
        <v>338</v>
      </c>
      <c r="B296" s="1" t="s">
        <v>397</v>
      </c>
      <c r="C296" s="2" t="s">
        <v>13</v>
      </c>
      <c r="D296" s="1">
        <f>VLOOKUP(C296,status_mappings!$A$2:$B$8,2,0)</f>
        <v>3</v>
      </c>
      <c r="E296" s="1">
        <v>1410</v>
      </c>
      <c r="F296" s="1" t="s">
        <v>14</v>
      </c>
      <c r="G296" s="1">
        <f>VLOOKUP(F296,sizing_mappings!$A$2:$B$6,2,0)</f>
        <v>2</v>
      </c>
      <c r="H296" s="1" t="s">
        <v>15</v>
      </c>
      <c r="J296" s="3">
        <v>1</v>
      </c>
    </row>
    <row r="297" spans="1:11" ht="15" hidden="1" customHeight="1" x14ac:dyDescent="0.25">
      <c r="A297" s="1" t="s">
        <v>338</v>
      </c>
      <c r="B297" s="1" t="s">
        <v>398</v>
      </c>
      <c r="C297" s="2" t="s">
        <v>13</v>
      </c>
      <c r="D297" s="1">
        <f>VLOOKUP(C297,status_mappings!$A$2:$B$8,2,0)</f>
        <v>3</v>
      </c>
      <c r="E297" s="1">
        <v>1410</v>
      </c>
      <c r="F297" s="1" t="s">
        <v>21</v>
      </c>
      <c r="G297" s="1">
        <f>VLOOKUP(F297,sizing_mappings!$A$2:$B$6,2,0)</f>
        <v>3</v>
      </c>
      <c r="H297" s="1" t="s">
        <v>15</v>
      </c>
      <c r="I297" s="1">
        <v>1</v>
      </c>
      <c r="J297" s="3">
        <v>1</v>
      </c>
    </row>
    <row r="298" spans="1:11" ht="15" hidden="1" customHeight="1" x14ac:dyDescent="0.25">
      <c r="A298" s="1" t="s">
        <v>338</v>
      </c>
      <c r="B298" s="1" t="s">
        <v>399</v>
      </c>
      <c r="C298" s="2" t="s">
        <v>13</v>
      </c>
      <c r="D298" s="1">
        <f>VLOOKUP(C298,status_mappings!$A$2:$B$8,2,0)</f>
        <v>3</v>
      </c>
      <c r="E298" s="1">
        <v>1410</v>
      </c>
      <c r="F298" s="1" t="s">
        <v>21</v>
      </c>
      <c r="G298" s="1">
        <f>VLOOKUP(F298,sizing_mappings!$A$2:$B$6,2,0)</f>
        <v>3</v>
      </c>
      <c r="H298" s="1" t="s">
        <v>15</v>
      </c>
      <c r="I298" s="1">
        <v>1</v>
      </c>
      <c r="J298" s="3">
        <v>1</v>
      </c>
    </row>
    <row r="299" spans="1:11" ht="15" hidden="1" customHeight="1" x14ac:dyDescent="0.25">
      <c r="A299" s="1" t="s">
        <v>338</v>
      </c>
      <c r="B299" s="1" t="s">
        <v>400</v>
      </c>
      <c r="C299" s="2" t="s">
        <v>75</v>
      </c>
      <c r="D299" s="1" t="e">
        <f>VLOOKUP(C299,status_mappings!$A$2:$B$8,2,0)</f>
        <v>#N/A</v>
      </c>
      <c r="E299" s="1">
        <v>1410</v>
      </c>
      <c r="F299" s="1" t="s">
        <v>18</v>
      </c>
      <c r="G299" s="1">
        <f>VLOOKUP(F299,sizing_mappings!$A$2:$B$6,2,0)</f>
        <v>5</v>
      </c>
      <c r="H299" s="1" t="s">
        <v>25</v>
      </c>
      <c r="J299" s="3">
        <v>0.5</v>
      </c>
    </row>
    <row r="300" spans="1:11" ht="15" hidden="1" customHeight="1" x14ac:dyDescent="0.25">
      <c r="A300" s="1" t="s">
        <v>31</v>
      </c>
      <c r="B300" s="1" t="s">
        <v>401</v>
      </c>
      <c r="C300" s="2" t="s">
        <v>13</v>
      </c>
      <c r="D300" s="1">
        <f>VLOOKUP(C300,status_mappings!$A$2:$B$8,2,0)</f>
        <v>3</v>
      </c>
      <c r="E300" s="1">
        <v>1410</v>
      </c>
      <c r="F300" s="1" t="s">
        <v>21</v>
      </c>
      <c r="G300" s="1">
        <f>VLOOKUP(F300,sizing_mappings!$A$2:$B$6,2,0)</f>
        <v>3</v>
      </c>
      <c r="H300" s="1" t="s">
        <v>199</v>
      </c>
      <c r="J300" s="3">
        <v>1</v>
      </c>
    </row>
    <row r="301" spans="1:11" ht="15" hidden="1" customHeight="1" x14ac:dyDescent="0.25">
      <c r="A301" s="1" t="s">
        <v>402</v>
      </c>
      <c r="B301" s="1" t="s">
        <v>403</v>
      </c>
      <c r="C301" s="2" t="s">
        <v>13</v>
      </c>
      <c r="D301" s="1">
        <f>VLOOKUP(C301,status_mappings!$A$2:$B$8,2,0)</f>
        <v>3</v>
      </c>
      <c r="E301" s="1">
        <v>1410</v>
      </c>
      <c r="F301" s="1" t="s">
        <v>21</v>
      </c>
      <c r="G301" s="1">
        <f>VLOOKUP(F301,sizing_mappings!$A$2:$B$6,2,0)</f>
        <v>3</v>
      </c>
      <c r="H301" s="1" t="s">
        <v>15</v>
      </c>
      <c r="J301" s="3">
        <v>1</v>
      </c>
    </row>
    <row r="302" spans="1:11" ht="15" hidden="1" customHeight="1" x14ac:dyDescent="0.25">
      <c r="A302" s="1" t="s">
        <v>31</v>
      </c>
      <c r="B302" s="1" t="s">
        <v>404</v>
      </c>
      <c r="C302" s="2" t="s">
        <v>13</v>
      </c>
      <c r="D302" s="1">
        <f>VLOOKUP(C302,status_mappings!$A$2:$B$8,2,0)</f>
        <v>3</v>
      </c>
      <c r="E302" s="1">
        <v>1409</v>
      </c>
      <c r="F302" s="1" t="s">
        <v>21</v>
      </c>
      <c r="G302" s="1">
        <f>VLOOKUP(F302,sizing_mappings!$A$2:$B$6,2,0)</f>
        <v>3</v>
      </c>
      <c r="H302" s="1" t="s">
        <v>15</v>
      </c>
    </row>
    <row r="303" spans="1:11" ht="15" hidden="1" customHeight="1" x14ac:dyDescent="0.25">
      <c r="A303" s="1" t="s">
        <v>31</v>
      </c>
      <c r="B303" s="1" t="s">
        <v>405</v>
      </c>
      <c r="C303" s="2" t="s">
        <v>13</v>
      </c>
      <c r="D303" s="1">
        <f>VLOOKUP(C303,status_mappings!$A$2:$B$8,2,0)</f>
        <v>3</v>
      </c>
      <c r="E303" s="1">
        <v>1410</v>
      </c>
      <c r="F303" s="1" t="s">
        <v>18</v>
      </c>
      <c r="G303" s="1">
        <f>VLOOKUP(F303,sizing_mappings!$A$2:$B$6,2,0)</f>
        <v>5</v>
      </c>
      <c r="H303" s="1" t="s">
        <v>15</v>
      </c>
      <c r="J303" s="3">
        <v>1</v>
      </c>
    </row>
    <row r="304" spans="1:11" ht="15" hidden="1" customHeight="1" x14ac:dyDescent="0.25">
      <c r="A304" s="1" t="s">
        <v>31</v>
      </c>
      <c r="B304" s="1" t="s">
        <v>406</v>
      </c>
      <c r="C304" s="2" t="s">
        <v>13</v>
      </c>
      <c r="D304" s="1">
        <f>VLOOKUP(C304,status_mappings!$A$2:$B$8,2,0)</f>
        <v>3</v>
      </c>
      <c r="E304" s="1">
        <v>1501</v>
      </c>
      <c r="F304" s="1" t="s">
        <v>14</v>
      </c>
      <c r="G304" s="1">
        <f>VLOOKUP(F304,sizing_mappings!$A$2:$B$6,2,0)</f>
        <v>2</v>
      </c>
      <c r="H304" s="1" t="s">
        <v>407</v>
      </c>
      <c r="J304" s="3">
        <v>0.85</v>
      </c>
    </row>
    <row r="305" spans="1:11" ht="15" hidden="1" customHeight="1" x14ac:dyDescent="0.25">
      <c r="A305" s="1" t="s">
        <v>332</v>
      </c>
      <c r="B305" s="1" t="s">
        <v>408</v>
      </c>
      <c r="C305" s="2" t="s">
        <v>13</v>
      </c>
      <c r="D305" s="1">
        <f>VLOOKUP(C305,status_mappings!$A$2:$B$8,2,0)</f>
        <v>3</v>
      </c>
      <c r="E305" s="1">
        <v>1410</v>
      </c>
      <c r="F305" s="1" t="s">
        <v>21</v>
      </c>
      <c r="G305" s="1">
        <f>VLOOKUP(F305,sizing_mappings!$A$2:$B$6,2,0)</f>
        <v>3</v>
      </c>
      <c r="H305" s="1" t="s">
        <v>359</v>
      </c>
      <c r="J305" s="3">
        <v>0.7</v>
      </c>
    </row>
    <row r="306" spans="1:11" ht="15" hidden="1" customHeight="1" x14ac:dyDescent="0.25">
      <c r="A306" s="1" t="s">
        <v>332</v>
      </c>
      <c r="B306" s="1" t="s">
        <v>409</v>
      </c>
      <c r="C306" s="2" t="s">
        <v>13</v>
      </c>
      <c r="D306" s="1">
        <f>VLOOKUP(C306,status_mappings!$A$2:$B$8,2,0)</f>
        <v>3</v>
      </c>
      <c r="E306" s="1">
        <v>1501</v>
      </c>
      <c r="F306" s="1" t="s">
        <v>18</v>
      </c>
      <c r="G306" s="1">
        <f>VLOOKUP(F306,sizing_mappings!$A$2:$B$6,2,0)</f>
        <v>5</v>
      </c>
      <c r="H306" s="1" t="s">
        <v>410</v>
      </c>
      <c r="J306" s="3">
        <v>1</v>
      </c>
      <c r="K306" s="1" t="s">
        <v>411</v>
      </c>
    </row>
    <row r="307" spans="1:11" ht="15" hidden="1" customHeight="1" x14ac:dyDescent="0.25">
      <c r="A307" s="1" t="s">
        <v>332</v>
      </c>
      <c r="B307" s="1" t="s">
        <v>412</v>
      </c>
      <c r="C307" s="2" t="s">
        <v>13</v>
      </c>
      <c r="D307" s="1">
        <f>VLOOKUP(C307,status_mappings!$A$2:$B$8,2,0)</f>
        <v>3</v>
      </c>
      <c r="E307" s="1">
        <v>1409</v>
      </c>
      <c r="F307" s="1" t="s">
        <v>55</v>
      </c>
      <c r="G307" s="1">
        <f>VLOOKUP(F307,sizing_mappings!$A$2:$B$6,2,0)</f>
        <v>1</v>
      </c>
      <c r="H307" s="1" t="s">
        <v>359</v>
      </c>
    </row>
    <row r="308" spans="1:11" ht="15" hidden="1" customHeight="1" x14ac:dyDescent="0.25">
      <c r="A308" s="1" t="s">
        <v>332</v>
      </c>
      <c r="B308" s="1" t="s">
        <v>413</v>
      </c>
      <c r="C308" s="2" t="s">
        <v>13</v>
      </c>
      <c r="D308" s="1">
        <f>VLOOKUP(C308,status_mappings!$A$2:$B$8,2,0)</f>
        <v>3</v>
      </c>
      <c r="E308" s="1">
        <v>1409</v>
      </c>
      <c r="F308" s="1" t="s">
        <v>55</v>
      </c>
      <c r="G308" s="1">
        <f>VLOOKUP(F308,sizing_mappings!$A$2:$B$6,2,0)</f>
        <v>1</v>
      </c>
      <c r="H308" s="1" t="s">
        <v>359</v>
      </c>
    </row>
    <row r="309" spans="1:11" ht="15" hidden="1" customHeight="1" x14ac:dyDescent="0.25">
      <c r="A309" s="1" t="s">
        <v>332</v>
      </c>
      <c r="B309" s="1" t="s">
        <v>414</v>
      </c>
      <c r="C309" s="2" t="s">
        <v>13</v>
      </c>
      <c r="D309" s="1">
        <f>VLOOKUP(C309,status_mappings!$A$2:$B$8,2,0)</f>
        <v>3</v>
      </c>
      <c r="E309" s="1">
        <v>1409</v>
      </c>
      <c r="F309" s="1" t="s">
        <v>55</v>
      </c>
      <c r="G309" s="1">
        <f>VLOOKUP(F309,sizing_mappings!$A$2:$B$6,2,0)</f>
        <v>1</v>
      </c>
      <c r="H309" s="1" t="s">
        <v>359</v>
      </c>
    </row>
    <row r="310" spans="1:11" ht="15" hidden="1" customHeight="1" x14ac:dyDescent="0.25">
      <c r="A310" s="1" t="s">
        <v>332</v>
      </c>
      <c r="B310" s="1" t="s">
        <v>415</v>
      </c>
      <c r="C310" s="2" t="s">
        <v>13</v>
      </c>
      <c r="D310" s="1">
        <f>VLOOKUP(C310,status_mappings!$A$2:$B$8,2,0)</f>
        <v>3</v>
      </c>
      <c r="E310" s="1">
        <v>1409</v>
      </c>
      <c r="F310" s="1" t="s">
        <v>14</v>
      </c>
      <c r="G310" s="1">
        <f>VLOOKUP(F310,sizing_mappings!$A$2:$B$6,2,0)</f>
        <v>2</v>
      </c>
      <c r="H310" s="1" t="s">
        <v>359</v>
      </c>
    </row>
    <row r="311" spans="1:11" ht="15" hidden="1" customHeight="1" x14ac:dyDescent="0.25">
      <c r="A311" s="1" t="s">
        <v>332</v>
      </c>
      <c r="B311" s="1" t="s">
        <v>416</v>
      </c>
      <c r="C311" s="2" t="s">
        <v>13</v>
      </c>
      <c r="D311" s="1">
        <f>VLOOKUP(C311,status_mappings!$A$2:$B$8,2,0)</f>
        <v>3</v>
      </c>
      <c r="E311" s="1">
        <v>1409</v>
      </c>
      <c r="F311" s="1" t="s">
        <v>14</v>
      </c>
      <c r="G311" s="1">
        <f>VLOOKUP(F311,sizing_mappings!$A$2:$B$6,2,0)</f>
        <v>2</v>
      </c>
      <c r="H311" s="1" t="s">
        <v>359</v>
      </c>
    </row>
    <row r="312" spans="1:11" ht="15" hidden="1" customHeight="1" x14ac:dyDescent="0.25">
      <c r="A312" s="1" t="s">
        <v>332</v>
      </c>
      <c r="B312" s="1" t="s">
        <v>417</v>
      </c>
      <c r="C312" s="2" t="s">
        <v>13</v>
      </c>
      <c r="D312" s="1">
        <f>VLOOKUP(C312,status_mappings!$A$2:$B$8,2,0)</f>
        <v>3</v>
      </c>
      <c r="E312" s="1">
        <v>1409</v>
      </c>
      <c r="F312" s="1" t="s">
        <v>55</v>
      </c>
      <c r="G312" s="1">
        <f>VLOOKUP(F312,sizing_mappings!$A$2:$B$6,2,0)</f>
        <v>1</v>
      </c>
      <c r="H312" s="1" t="s">
        <v>359</v>
      </c>
    </row>
    <row r="313" spans="1:11" ht="15" hidden="1" customHeight="1" x14ac:dyDescent="0.25">
      <c r="A313" s="1" t="s">
        <v>332</v>
      </c>
      <c r="B313" s="1" t="s">
        <v>418</v>
      </c>
      <c r="C313" s="2" t="s">
        <v>13</v>
      </c>
      <c r="D313" s="1">
        <f>VLOOKUP(C313,status_mappings!$A$2:$B$8,2,0)</f>
        <v>3</v>
      </c>
      <c r="E313" s="1">
        <v>1409</v>
      </c>
      <c r="F313" s="1" t="s">
        <v>55</v>
      </c>
      <c r="G313" s="1">
        <f>VLOOKUP(F313,sizing_mappings!$A$2:$B$6,2,0)</f>
        <v>1</v>
      </c>
      <c r="H313" s="1" t="s">
        <v>359</v>
      </c>
    </row>
    <row r="314" spans="1:11" ht="15" hidden="1" customHeight="1" x14ac:dyDescent="0.25">
      <c r="A314" s="1" t="s">
        <v>332</v>
      </c>
      <c r="B314" s="1" t="s">
        <v>419</v>
      </c>
      <c r="C314" s="2" t="s">
        <v>13</v>
      </c>
      <c r="D314" s="1">
        <f>VLOOKUP(C314,status_mappings!$A$2:$B$8,2,0)</f>
        <v>3</v>
      </c>
      <c r="E314" s="1">
        <v>1409</v>
      </c>
      <c r="F314" s="1" t="s">
        <v>14</v>
      </c>
      <c r="G314" s="1">
        <f>VLOOKUP(F314,sizing_mappings!$A$2:$B$6,2,0)</f>
        <v>2</v>
      </c>
      <c r="H314" s="1" t="s">
        <v>359</v>
      </c>
    </row>
    <row r="315" spans="1:11" ht="15" hidden="1" customHeight="1" x14ac:dyDescent="0.25">
      <c r="A315" s="1" t="s">
        <v>332</v>
      </c>
      <c r="B315" s="1" t="s">
        <v>420</v>
      </c>
      <c r="C315" s="2" t="s">
        <v>13</v>
      </c>
      <c r="D315" s="1">
        <f>VLOOKUP(C315,status_mappings!$A$2:$B$8,2,0)</f>
        <v>3</v>
      </c>
      <c r="E315" s="1">
        <v>1409</v>
      </c>
      <c r="F315" s="1" t="s">
        <v>55</v>
      </c>
      <c r="G315" s="1">
        <f>VLOOKUP(F315,sizing_mappings!$A$2:$B$6,2,0)</f>
        <v>1</v>
      </c>
      <c r="H315" s="1" t="s">
        <v>359</v>
      </c>
    </row>
    <row r="316" spans="1:11" ht="15" hidden="1" customHeight="1" x14ac:dyDescent="0.25">
      <c r="A316" s="1" t="s">
        <v>332</v>
      </c>
      <c r="B316" s="1" t="s">
        <v>421</v>
      </c>
      <c r="C316" s="2" t="s">
        <v>13</v>
      </c>
      <c r="D316" s="1">
        <f>VLOOKUP(C316,status_mappings!$A$2:$B$8,2,0)</f>
        <v>3</v>
      </c>
      <c r="E316" s="1">
        <v>1409</v>
      </c>
      <c r="F316" s="1" t="s">
        <v>14</v>
      </c>
      <c r="G316" s="1">
        <f>VLOOKUP(F316,sizing_mappings!$A$2:$B$6,2,0)</f>
        <v>2</v>
      </c>
      <c r="H316" s="1" t="s">
        <v>359</v>
      </c>
    </row>
    <row r="317" spans="1:11" ht="15" hidden="1" customHeight="1" x14ac:dyDescent="0.25">
      <c r="A317" s="1" t="s">
        <v>332</v>
      </c>
      <c r="B317" s="1" t="s">
        <v>422</v>
      </c>
      <c r="C317" s="2" t="s">
        <v>13</v>
      </c>
      <c r="D317" s="1">
        <f>VLOOKUP(C317,status_mappings!$A$2:$B$8,2,0)</f>
        <v>3</v>
      </c>
      <c r="E317" s="1">
        <v>1409</v>
      </c>
      <c r="F317" s="1" t="s">
        <v>14</v>
      </c>
      <c r="G317" s="1">
        <f>VLOOKUP(F317,sizing_mappings!$A$2:$B$6,2,0)</f>
        <v>2</v>
      </c>
      <c r="H317" s="1" t="s">
        <v>359</v>
      </c>
    </row>
    <row r="318" spans="1:11" ht="15" hidden="1" customHeight="1" x14ac:dyDescent="0.25">
      <c r="A318" s="1" t="s">
        <v>332</v>
      </c>
      <c r="B318" s="1" t="s">
        <v>423</v>
      </c>
      <c r="C318" s="2" t="s">
        <v>13</v>
      </c>
      <c r="D318" s="1">
        <f>VLOOKUP(C318,status_mappings!$A$2:$B$8,2,0)</f>
        <v>3</v>
      </c>
      <c r="E318" s="1">
        <v>1409</v>
      </c>
      <c r="F318" s="1" t="s">
        <v>14</v>
      </c>
      <c r="G318" s="1">
        <f>VLOOKUP(F318,sizing_mappings!$A$2:$B$6,2,0)</f>
        <v>2</v>
      </c>
      <c r="H318" s="1" t="s">
        <v>359</v>
      </c>
    </row>
    <row r="319" spans="1:11" ht="15" hidden="1" customHeight="1" x14ac:dyDescent="0.25">
      <c r="A319" s="1" t="s">
        <v>332</v>
      </c>
      <c r="B319" s="1" t="s">
        <v>424</v>
      </c>
      <c r="C319" s="2" t="s">
        <v>13</v>
      </c>
      <c r="D319" s="1">
        <f>VLOOKUP(C319,status_mappings!$A$2:$B$8,2,0)</f>
        <v>3</v>
      </c>
      <c r="E319" s="1">
        <v>1409</v>
      </c>
      <c r="F319" s="1" t="s">
        <v>55</v>
      </c>
      <c r="G319" s="1">
        <f>VLOOKUP(F319,sizing_mappings!$A$2:$B$6,2,0)</f>
        <v>1</v>
      </c>
      <c r="H319" s="1" t="s">
        <v>359</v>
      </c>
    </row>
    <row r="320" spans="1:11" ht="15" hidden="1" customHeight="1" x14ac:dyDescent="0.25">
      <c r="A320" s="1" t="s">
        <v>332</v>
      </c>
      <c r="B320" s="1" t="s">
        <v>425</v>
      </c>
      <c r="C320" s="2" t="s">
        <v>13</v>
      </c>
      <c r="D320" s="1">
        <f>VLOOKUP(C320,status_mappings!$A$2:$B$8,2,0)</f>
        <v>3</v>
      </c>
      <c r="E320" s="1">
        <v>1409</v>
      </c>
      <c r="F320" s="1" t="s">
        <v>55</v>
      </c>
      <c r="G320" s="1">
        <f>VLOOKUP(F320,sizing_mappings!$A$2:$B$6,2,0)</f>
        <v>1</v>
      </c>
      <c r="H320" s="1" t="s">
        <v>410</v>
      </c>
    </row>
    <row r="321" spans="1:8" ht="15" hidden="1" customHeight="1" x14ac:dyDescent="0.25">
      <c r="A321" s="1" t="s">
        <v>332</v>
      </c>
      <c r="B321" s="1" t="s">
        <v>426</v>
      </c>
      <c r="C321" s="2" t="s">
        <v>13</v>
      </c>
      <c r="D321" s="1">
        <f>VLOOKUP(C321,status_mappings!$A$2:$B$8,2,0)</f>
        <v>3</v>
      </c>
      <c r="E321" s="1">
        <v>1409</v>
      </c>
      <c r="F321" s="1" t="s">
        <v>55</v>
      </c>
      <c r="G321" s="1">
        <f>VLOOKUP(F321,sizing_mappings!$A$2:$B$6,2,0)</f>
        <v>1</v>
      </c>
      <c r="H321" s="1" t="s">
        <v>410</v>
      </c>
    </row>
    <row r="322" spans="1:8" ht="15" hidden="1" customHeight="1" x14ac:dyDescent="0.25">
      <c r="A322" s="1" t="s">
        <v>332</v>
      </c>
      <c r="B322" s="1" t="s">
        <v>427</v>
      </c>
      <c r="C322" s="2" t="s">
        <v>13</v>
      </c>
      <c r="D322" s="1">
        <f>VLOOKUP(C322,status_mappings!$A$2:$B$8,2,0)</f>
        <v>3</v>
      </c>
      <c r="E322" s="1">
        <v>1409</v>
      </c>
      <c r="F322" s="1" t="s">
        <v>55</v>
      </c>
      <c r="G322" s="1">
        <f>VLOOKUP(F322,sizing_mappings!$A$2:$B$6,2,0)</f>
        <v>1</v>
      </c>
      <c r="H322" s="1" t="s">
        <v>410</v>
      </c>
    </row>
    <row r="323" spans="1:8" ht="15" hidden="1" customHeight="1" x14ac:dyDescent="0.25">
      <c r="A323" s="1" t="s">
        <v>332</v>
      </c>
      <c r="B323" s="1" t="s">
        <v>428</v>
      </c>
      <c r="C323" s="2" t="s">
        <v>13</v>
      </c>
      <c r="D323" s="1">
        <f>VLOOKUP(C323,status_mappings!$A$2:$B$8,2,0)</f>
        <v>3</v>
      </c>
      <c r="E323" s="1">
        <v>1409</v>
      </c>
      <c r="F323" s="1" t="s">
        <v>14</v>
      </c>
      <c r="G323" s="1">
        <f>VLOOKUP(F323,sizing_mappings!$A$2:$B$6,2,0)</f>
        <v>2</v>
      </c>
      <c r="H323" s="1" t="s">
        <v>410</v>
      </c>
    </row>
    <row r="324" spans="1:8" ht="15" hidden="1" customHeight="1" x14ac:dyDescent="0.25">
      <c r="A324" s="1" t="s">
        <v>332</v>
      </c>
      <c r="B324" s="1" t="s">
        <v>429</v>
      </c>
      <c r="C324" s="2" t="s">
        <v>13</v>
      </c>
      <c r="D324" s="1">
        <f>VLOOKUP(C324,status_mappings!$A$2:$B$8,2,0)</f>
        <v>3</v>
      </c>
      <c r="E324" s="1">
        <v>1409</v>
      </c>
      <c r="F324" s="1" t="s">
        <v>14</v>
      </c>
      <c r="G324" s="1">
        <f>VLOOKUP(F324,sizing_mappings!$A$2:$B$6,2,0)</f>
        <v>2</v>
      </c>
      <c r="H324" s="1" t="s">
        <v>410</v>
      </c>
    </row>
    <row r="325" spans="1:8" ht="15" hidden="1" customHeight="1" x14ac:dyDescent="0.25">
      <c r="A325" s="1" t="s">
        <v>332</v>
      </c>
      <c r="B325" s="1" t="s">
        <v>430</v>
      </c>
      <c r="C325" s="2" t="s">
        <v>13</v>
      </c>
      <c r="D325" s="1">
        <f>VLOOKUP(C325,status_mappings!$A$2:$B$8,2,0)</f>
        <v>3</v>
      </c>
      <c r="E325" s="1">
        <v>1409</v>
      </c>
      <c r="F325" s="1" t="s">
        <v>55</v>
      </c>
      <c r="G325" s="1">
        <f>VLOOKUP(F325,sizing_mappings!$A$2:$B$6,2,0)</f>
        <v>1</v>
      </c>
      <c r="H325" s="1" t="s">
        <v>410</v>
      </c>
    </row>
    <row r="326" spans="1:8" ht="15" hidden="1" customHeight="1" x14ac:dyDescent="0.25">
      <c r="A326" s="1" t="s">
        <v>332</v>
      </c>
      <c r="B326" s="1" t="s">
        <v>431</v>
      </c>
      <c r="C326" s="2" t="s">
        <v>13</v>
      </c>
      <c r="D326" s="1">
        <f>VLOOKUP(C326,status_mappings!$A$2:$B$8,2,0)</f>
        <v>3</v>
      </c>
      <c r="E326" s="1">
        <v>1409</v>
      </c>
      <c r="F326" s="1" t="s">
        <v>55</v>
      </c>
      <c r="G326" s="1">
        <f>VLOOKUP(F326,sizing_mappings!$A$2:$B$6,2,0)</f>
        <v>1</v>
      </c>
      <c r="H326" s="1" t="s">
        <v>410</v>
      </c>
    </row>
    <row r="327" spans="1:8" ht="15" hidden="1" customHeight="1" x14ac:dyDescent="0.25">
      <c r="A327" s="1" t="s">
        <v>332</v>
      </c>
      <c r="B327" s="1" t="s">
        <v>432</v>
      </c>
      <c r="C327" s="2" t="s">
        <v>13</v>
      </c>
      <c r="D327" s="1">
        <f>VLOOKUP(C327,status_mappings!$A$2:$B$8,2,0)</f>
        <v>3</v>
      </c>
      <c r="E327" s="1">
        <v>1409</v>
      </c>
      <c r="F327" s="1" t="s">
        <v>14</v>
      </c>
      <c r="G327" s="1">
        <f>VLOOKUP(F327,sizing_mappings!$A$2:$B$6,2,0)</f>
        <v>2</v>
      </c>
      <c r="H327" s="1" t="s">
        <v>410</v>
      </c>
    </row>
    <row r="328" spans="1:8" ht="15" hidden="1" customHeight="1" x14ac:dyDescent="0.25">
      <c r="A328" s="1" t="s">
        <v>332</v>
      </c>
      <c r="B328" s="1" t="s">
        <v>433</v>
      </c>
      <c r="C328" s="2" t="s">
        <v>13</v>
      </c>
      <c r="D328" s="1">
        <f>VLOOKUP(C328,status_mappings!$A$2:$B$8,2,0)</f>
        <v>3</v>
      </c>
      <c r="E328" s="1">
        <v>1409</v>
      </c>
      <c r="F328" s="1" t="s">
        <v>55</v>
      </c>
      <c r="G328" s="1">
        <f>VLOOKUP(F328,sizing_mappings!$A$2:$B$6,2,0)</f>
        <v>1</v>
      </c>
      <c r="H328" s="1" t="s">
        <v>410</v>
      </c>
    </row>
    <row r="329" spans="1:8" ht="15" hidden="1" customHeight="1" x14ac:dyDescent="0.25">
      <c r="A329" s="1" t="s">
        <v>332</v>
      </c>
      <c r="B329" s="1" t="s">
        <v>434</v>
      </c>
      <c r="C329" s="2" t="s">
        <v>13</v>
      </c>
      <c r="D329" s="1">
        <f>VLOOKUP(C329,status_mappings!$A$2:$B$8,2,0)</f>
        <v>3</v>
      </c>
      <c r="E329" s="1">
        <v>1409</v>
      </c>
      <c r="F329" s="1" t="s">
        <v>14</v>
      </c>
      <c r="G329" s="1">
        <f>VLOOKUP(F329,sizing_mappings!$A$2:$B$6,2,0)</f>
        <v>2</v>
      </c>
      <c r="H329" s="1" t="s">
        <v>410</v>
      </c>
    </row>
    <row r="330" spans="1:8" ht="15" hidden="1" customHeight="1" x14ac:dyDescent="0.25">
      <c r="A330" s="1" t="s">
        <v>332</v>
      </c>
      <c r="B330" s="1" t="s">
        <v>435</v>
      </c>
      <c r="C330" s="2" t="s">
        <v>13</v>
      </c>
      <c r="D330" s="1">
        <f>VLOOKUP(C330,status_mappings!$A$2:$B$8,2,0)</f>
        <v>3</v>
      </c>
      <c r="E330" s="1">
        <v>1409</v>
      </c>
      <c r="F330" s="1" t="s">
        <v>14</v>
      </c>
      <c r="G330" s="1">
        <f>VLOOKUP(F330,sizing_mappings!$A$2:$B$6,2,0)</f>
        <v>2</v>
      </c>
      <c r="H330" s="1" t="s">
        <v>410</v>
      </c>
    </row>
    <row r="331" spans="1:8" ht="15" hidden="1" customHeight="1" x14ac:dyDescent="0.25">
      <c r="A331" s="1" t="s">
        <v>332</v>
      </c>
      <c r="B331" s="1" t="s">
        <v>436</v>
      </c>
      <c r="C331" s="2" t="s">
        <v>13</v>
      </c>
      <c r="D331" s="1">
        <f>VLOOKUP(C331,status_mappings!$A$2:$B$8,2,0)</f>
        <v>3</v>
      </c>
      <c r="E331" s="1">
        <v>1409</v>
      </c>
      <c r="F331" s="1" t="s">
        <v>14</v>
      </c>
      <c r="G331" s="1">
        <f>VLOOKUP(F331,sizing_mappings!$A$2:$B$6,2,0)</f>
        <v>2</v>
      </c>
      <c r="H331" s="1" t="s">
        <v>410</v>
      </c>
    </row>
    <row r="332" spans="1:8" ht="15" hidden="1" customHeight="1" x14ac:dyDescent="0.25">
      <c r="A332" s="1" t="s">
        <v>332</v>
      </c>
      <c r="B332" s="1" t="s">
        <v>437</v>
      </c>
      <c r="C332" s="2" t="s">
        <v>13</v>
      </c>
      <c r="D332" s="1">
        <f>VLOOKUP(C332,status_mappings!$A$2:$B$8,2,0)</f>
        <v>3</v>
      </c>
      <c r="E332" s="1">
        <v>1409</v>
      </c>
      <c r="F332" s="1" t="s">
        <v>55</v>
      </c>
      <c r="G332" s="1">
        <f>VLOOKUP(F332,sizing_mappings!$A$2:$B$6,2,0)</f>
        <v>1</v>
      </c>
      <c r="H332" s="1" t="s">
        <v>410</v>
      </c>
    </row>
    <row r="333" spans="1:8" ht="15" hidden="1" customHeight="1" x14ac:dyDescent="0.25">
      <c r="A333" s="1" t="s">
        <v>332</v>
      </c>
      <c r="B333" s="1" t="s">
        <v>438</v>
      </c>
      <c r="C333" s="2" t="s">
        <v>13</v>
      </c>
      <c r="D333" s="1">
        <f>VLOOKUP(C333,status_mappings!$A$2:$B$8,2,0)</f>
        <v>3</v>
      </c>
      <c r="E333" s="1">
        <v>1409</v>
      </c>
      <c r="F333" s="1" t="s">
        <v>55</v>
      </c>
      <c r="G333" s="1">
        <f>VLOOKUP(F333,sizing_mappings!$A$2:$B$6,2,0)</f>
        <v>1</v>
      </c>
      <c r="H333" s="1" t="s">
        <v>439</v>
      </c>
    </row>
    <row r="334" spans="1:8" ht="15" hidden="1" customHeight="1" x14ac:dyDescent="0.25">
      <c r="A334" s="1" t="s">
        <v>332</v>
      </c>
      <c r="B334" s="1" t="s">
        <v>440</v>
      </c>
      <c r="C334" s="2" t="s">
        <v>13</v>
      </c>
      <c r="D334" s="1">
        <f>VLOOKUP(C334,status_mappings!$A$2:$B$8,2,0)</f>
        <v>3</v>
      </c>
      <c r="E334" s="1">
        <v>1409</v>
      </c>
      <c r="F334" s="1" t="s">
        <v>55</v>
      </c>
      <c r="G334" s="1">
        <f>VLOOKUP(F334,sizing_mappings!$A$2:$B$6,2,0)</f>
        <v>1</v>
      </c>
      <c r="H334" s="1" t="s">
        <v>439</v>
      </c>
    </row>
    <row r="335" spans="1:8" ht="15" hidden="1" customHeight="1" x14ac:dyDescent="0.25">
      <c r="A335" s="1" t="s">
        <v>332</v>
      </c>
      <c r="B335" s="1" t="s">
        <v>441</v>
      </c>
      <c r="C335" s="2" t="s">
        <v>13</v>
      </c>
      <c r="D335" s="1">
        <f>VLOOKUP(C335,status_mappings!$A$2:$B$8,2,0)</f>
        <v>3</v>
      </c>
      <c r="E335" s="1">
        <v>1409</v>
      </c>
      <c r="F335" s="1" t="s">
        <v>55</v>
      </c>
      <c r="G335" s="1">
        <f>VLOOKUP(F335,sizing_mappings!$A$2:$B$6,2,0)</f>
        <v>1</v>
      </c>
      <c r="H335" s="1" t="s">
        <v>439</v>
      </c>
    </row>
    <row r="336" spans="1:8" ht="15" hidden="1" customHeight="1" x14ac:dyDescent="0.25">
      <c r="A336" s="1" t="s">
        <v>332</v>
      </c>
      <c r="B336" s="1" t="s">
        <v>442</v>
      </c>
      <c r="C336" s="2" t="s">
        <v>13</v>
      </c>
      <c r="D336" s="1">
        <f>VLOOKUP(C336,status_mappings!$A$2:$B$8,2,0)</f>
        <v>3</v>
      </c>
      <c r="E336" s="1">
        <v>1409</v>
      </c>
      <c r="F336" s="1" t="s">
        <v>14</v>
      </c>
      <c r="G336" s="1">
        <f>VLOOKUP(F336,sizing_mappings!$A$2:$B$6,2,0)</f>
        <v>2</v>
      </c>
      <c r="H336" s="1" t="s">
        <v>439</v>
      </c>
    </row>
    <row r="337" spans="1:11" ht="15" hidden="1" customHeight="1" x14ac:dyDescent="0.25">
      <c r="A337" s="1" t="s">
        <v>332</v>
      </c>
      <c r="B337" s="1" t="s">
        <v>443</v>
      </c>
      <c r="C337" s="2" t="s">
        <v>13</v>
      </c>
      <c r="D337" s="1">
        <f>VLOOKUP(C337,status_mappings!$A$2:$B$8,2,0)</f>
        <v>3</v>
      </c>
      <c r="E337" s="1">
        <v>1409</v>
      </c>
      <c r="F337" s="1" t="s">
        <v>14</v>
      </c>
      <c r="G337" s="1">
        <f>VLOOKUP(F337,sizing_mappings!$A$2:$B$6,2,0)</f>
        <v>2</v>
      </c>
      <c r="H337" s="1" t="s">
        <v>439</v>
      </c>
    </row>
    <row r="338" spans="1:11" ht="15" hidden="1" customHeight="1" x14ac:dyDescent="0.25">
      <c r="A338" s="1" t="s">
        <v>332</v>
      </c>
      <c r="B338" s="1" t="s">
        <v>444</v>
      </c>
      <c r="C338" s="2" t="s">
        <v>13</v>
      </c>
      <c r="D338" s="1">
        <f>VLOOKUP(C338,status_mappings!$A$2:$B$8,2,0)</f>
        <v>3</v>
      </c>
      <c r="E338" s="1">
        <v>1409</v>
      </c>
      <c r="F338" s="1" t="s">
        <v>55</v>
      </c>
      <c r="G338" s="1">
        <f>VLOOKUP(F338,sizing_mappings!$A$2:$B$6,2,0)</f>
        <v>1</v>
      </c>
      <c r="H338" s="1" t="s">
        <v>439</v>
      </c>
    </row>
    <row r="339" spans="1:11" ht="15" hidden="1" customHeight="1" x14ac:dyDescent="0.25">
      <c r="A339" s="1" t="s">
        <v>332</v>
      </c>
      <c r="B339" s="1" t="s">
        <v>445</v>
      </c>
      <c r="C339" s="2" t="s">
        <v>13</v>
      </c>
      <c r="D339" s="1">
        <f>VLOOKUP(C339,status_mappings!$A$2:$B$8,2,0)</f>
        <v>3</v>
      </c>
      <c r="E339" s="1">
        <v>1409</v>
      </c>
      <c r="F339" s="1" t="s">
        <v>55</v>
      </c>
      <c r="G339" s="1">
        <f>VLOOKUP(F339,sizing_mappings!$A$2:$B$6,2,0)</f>
        <v>1</v>
      </c>
      <c r="H339" s="1" t="s">
        <v>439</v>
      </c>
    </row>
    <row r="340" spans="1:11" ht="15" hidden="1" customHeight="1" x14ac:dyDescent="0.25">
      <c r="A340" s="1" t="s">
        <v>332</v>
      </c>
      <c r="B340" s="1" t="s">
        <v>446</v>
      </c>
      <c r="C340" s="2" t="s">
        <v>13</v>
      </c>
      <c r="D340" s="1">
        <f>VLOOKUP(C340,status_mappings!$A$2:$B$8,2,0)</f>
        <v>3</v>
      </c>
      <c r="E340" s="1">
        <v>1409</v>
      </c>
      <c r="F340" s="1" t="s">
        <v>14</v>
      </c>
      <c r="G340" s="1">
        <f>VLOOKUP(F340,sizing_mappings!$A$2:$B$6,2,0)</f>
        <v>2</v>
      </c>
      <c r="H340" s="1" t="s">
        <v>439</v>
      </c>
    </row>
    <row r="341" spans="1:11" ht="15" hidden="1" customHeight="1" x14ac:dyDescent="0.25">
      <c r="A341" s="1" t="s">
        <v>332</v>
      </c>
      <c r="B341" s="1" t="s">
        <v>447</v>
      </c>
      <c r="C341" s="2" t="s">
        <v>13</v>
      </c>
      <c r="D341" s="1">
        <f>VLOOKUP(C341,status_mappings!$A$2:$B$8,2,0)</f>
        <v>3</v>
      </c>
      <c r="E341" s="1">
        <v>1409</v>
      </c>
      <c r="F341" s="1" t="s">
        <v>55</v>
      </c>
      <c r="G341" s="1">
        <f>VLOOKUP(F341,sizing_mappings!$A$2:$B$6,2,0)</f>
        <v>1</v>
      </c>
      <c r="H341" s="1" t="s">
        <v>439</v>
      </c>
    </row>
    <row r="342" spans="1:11" ht="15" hidden="1" customHeight="1" x14ac:dyDescent="0.25">
      <c r="A342" s="1" t="s">
        <v>332</v>
      </c>
      <c r="B342" s="1" t="s">
        <v>448</v>
      </c>
      <c r="C342" s="2" t="s">
        <v>13</v>
      </c>
      <c r="D342" s="1">
        <f>VLOOKUP(C342,status_mappings!$A$2:$B$8,2,0)</f>
        <v>3</v>
      </c>
      <c r="E342" s="1">
        <v>1409</v>
      </c>
      <c r="F342" s="1" t="s">
        <v>14</v>
      </c>
      <c r="G342" s="1">
        <f>VLOOKUP(F342,sizing_mappings!$A$2:$B$6,2,0)</f>
        <v>2</v>
      </c>
      <c r="H342" s="1" t="s">
        <v>439</v>
      </c>
    </row>
    <row r="343" spans="1:11" ht="15" hidden="1" customHeight="1" x14ac:dyDescent="0.25">
      <c r="A343" s="1" t="s">
        <v>332</v>
      </c>
      <c r="B343" s="1" t="s">
        <v>449</v>
      </c>
      <c r="C343" s="2" t="s">
        <v>13</v>
      </c>
      <c r="D343" s="1">
        <f>VLOOKUP(C343,status_mappings!$A$2:$B$8,2,0)</f>
        <v>3</v>
      </c>
      <c r="E343" s="1">
        <v>1409</v>
      </c>
      <c r="F343" s="1" t="s">
        <v>14</v>
      </c>
      <c r="G343" s="1">
        <f>VLOOKUP(F343,sizing_mappings!$A$2:$B$6,2,0)</f>
        <v>2</v>
      </c>
      <c r="H343" s="1" t="s">
        <v>439</v>
      </c>
    </row>
    <row r="344" spans="1:11" ht="15" hidden="1" customHeight="1" x14ac:dyDescent="0.25">
      <c r="A344" s="1" t="s">
        <v>332</v>
      </c>
      <c r="B344" s="1" t="s">
        <v>450</v>
      </c>
      <c r="C344" s="2" t="s">
        <v>13</v>
      </c>
      <c r="D344" s="1">
        <f>VLOOKUP(C344,status_mappings!$A$2:$B$8,2,0)</f>
        <v>3</v>
      </c>
      <c r="E344" s="1">
        <v>1409</v>
      </c>
      <c r="F344" s="1" t="s">
        <v>14</v>
      </c>
      <c r="G344" s="1">
        <f>VLOOKUP(F344,sizing_mappings!$A$2:$B$6,2,0)</f>
        <v>2</v>
      </c>
      <c r="H344" s="1" t="s">
        <v>439</v>
      </c>
    </row>
    <row r="345" spans="1:11" ht="15" hidden="1" customHeight="1" x14ac:dyDescent="0.25">
      <c r="A345" s="1" t="s">
        <v>332</v>
      </c>
      <c r="B345" s="1" t="s">
        <v>451</v>
      </c>
      <c r="C345" s="2" t="s">
        <v>13</v>
      </c>
      <c r="D345" s="1">
        <f>VLOOKUP(C345,status_mappings!$A$2:$B$8,2,0)</f>
        <v>3</v>
      </c>
      <c r="E345" s="1">
        <v>1409</v>
      </c>
      <c r="F345" s="1" t="s">
        <v>55</v>
      </c>
      <c r="G345" s="1">
        <f>VLOOKUP(F345,sizing_mappings!$A$2:$B$6,2,0)</f>
        <v>1</v>
      </c>
      <c r="H345" s="1" t="s">
        <v>439</v>
      </c>
    </row>
    <row r="346" spans="1:11" ht="15" hidden="1" customHeight="1" x14ac:dyDescent="0.25">
      <c r="A346" s="1" t="s">
        <v>338</v>
      </c>
      <c r="B346" s="1" t="s">
        <v>452</v>
      </c>
      <c r="C346" s="2" t="s">
        <v>24</v>
      </c>
      <c r="D346" s="1">
        <f>VLOOKUP(C346,status_mappings!$A$2:$B$8,2,0)</f>
        <v>0</v>
      </c>
      <c r="E346" s="1">
        <v>1802</v>
      </c>
      <c r="F346" s="1" t="s">
        <v>36</v>
      </c>
      <c r="G346" s="1">
        <f>VLOOKUP(F346,sizing_mappings!$A$2:$B$6,2,0)</f>
        <v>8</v>
      </c>
      <c r="H346" s="1" t="s">
        <v>453</v>
      </c>
      <c r="J346" s="3">
        <v>0</v>
      </c>
    </row>
    <row r="347" spans="1:11" ht="15" hidden="1" customHeight="1" x14ac:dyDescent="0.25">
      <c r="A347" s="1" t="s">
        <v>31</v>
      </c>
      <c r="B347" s="1" t="s">
        <v>454</v>
      </c>
      <c r="C347" s="2" t="s">
        <v>13</v>
      </c>
      <c r="D347" s="1">
        <f>VLOOKUP(C347,status_mappings!$A$2:$B$8,2,0)</f>
        <v>3</v>
      </c>
      <c r="E347" s="1">
        <v>1410</v>
      </c>
      <c r="F347" s="1" t="s">
        <v>55</v>
      </c>
      <c r="G347" s="1">
        <f>VLOOKUP(F347,sizing_mappings!$A$2:$B$6,2,0)</f>
        <v>1</v>
      </c>
      <c r="H347" s="1" t="s">
        <v>15</v>
      </c>
      <c r="J347" s="3">
        <v>1</v>
      </c>
    </row>
    <row r="348" spans="1:11" ht="15" hidden="1" customHeight="1" x14ac:dyDescent="0.25">
      <c r="A348" s="1" t="s">
        <v>31</v>
      </c>
      <c r="B348" s="1" t="s">
        <v>455</v>
      </c>
      <c r="C348" s="2" t="s">
        <v>24</v>
      </c>
      <c r="D348" s="1">
        <f>VLOOKUP(C348,status_mappings!$A$2:$B$8,2,0)</f>
        <v>0</v>
      </c>
      <c r="E348" s="1" t="s">
        <v>25</v>
      </c>
      <c r="F348" s="1" t="s">
        <v>55</v>
      </c>
      <c r="G348" s="1">
        <f>VLOOKUP(F348,sizing_mappings!$A$2:$B$6,2,0)</f>
        <v>1</v>
      </c>
      <c r="H348" s="1" t="s">
        <v>25</v>
      </c>
    </row>
    <row r="349" spans="1:11" ht="15" hidden="1" customHeight="1" x14ac:dyDescent="0.25">
      <c r="A349" s="1" t="s">
        <v>31</v>
      </c>
      <c r="B349" s="1" t="s">
        <v>456</v>
      </c>
      <c r="C349" s="2" t="s">
        <v>13</v>
      </c>
      <c r="D349" s="1">
        <f>VLOOKUP(C349,status_mappings!$A$2:$B$8,2,0)</f>
        <v>3</v>
      </c>
      <c r="E349" s="1">
        <v>1411</v>
      </c>
      <c r="F349" s="1" t="s">
        <v>14</v>
      </c>
      <c r="G349" s="1">
        <f>VLOOKUP(F349,sizing_mappings!$A$2:$B$6,2,0)</f>
        <v>2</v>
      </c>
      <c r="H349" s="1" t="s">
        <v>15</v>
      </c>
      <c r="J349" s="3">
        <v>1</v>
      </c>
    </row>
    <row r="350" spans="1:11" ht="15" hidden="1" customHeight="1" x14ac:dyDescent="0.25">
      <c r="A350" s="1" t="s">
        <v>338</v>
      </c>
      <c r="B350" s="1" t="s">
        <v>457</v>
      </c>
      <c r="C350" s="2" t="s">
        <v>13</v>
      </c>
      <c r="D350" s="1">
        <f>VLOOKUP(C350,status_mappings!$A$2:$B$8,2,0)</f>
        <v>3</v>
      </c>
      <c r="E350" s="1">
        <v>1410</v>
      </c>
      <c r="F350" s="1" t="s">
        <v>21</v>
      </c>
      <c r="G350" s="1">
        <f>VLOOKUP(F350,sizing_mappings!$A$2:$B$6,2,0)</f>
        <v>3</v>
      </c>
      <c r="H350" s="1" t="s">
        <v>268</v>
      </c>
      <c r="J350" s="3">
        <v>1</v>
      </c>
    </row>
    <row r="351" spans="1:11" ht="15" hidden="1" customHeight="1" x14ac:dyDescent="0.25">
      <c r="A351" s="1" t="s">
        <v>338</v>
      </c>
      <c r="B351" s="1" t="s">
        <v>458</v>
      </c>
      <c r="C351" s="2" t="s">
        <v>13</v>
      </c>
      <c r="D351" s="1">
        <f>VLOOKUP(C351,status_mappings!$A$2:$B$8,2,0)</f>
        <v>3</v>
      </c>
      <c r="E351" s="1">
        <v>1411</v>
      </c>
      <c r="F351" s="1" t="s">
        <v>36</v>
      </c>
      <c r="G351" s="1">
        <f>VLOOKUP(F351,sizing_mappings!$A$2:$B$6,2,0)</f>
        <v>8</v>
      </c>
      <c r="H351" s="1" t="s">
        <v>459</v>
      </c>
      <c r="J351" s="3">
        <v>0.7</v>
      </c>
      <c r="K351" s="1" t="s">
        <v>460</v>
      </c>
    </row>
    <row r="352" spans="1:11" ht="15" hidden="1" customHeight="1" x14ac:dyDescent="0.25">
      <c r="A352" s="1" t="s">
        <v>31</v>
      </c>
      <c r="B352" s="1" t="s">
        <v>461</v>
      </c>
      <c r="C352" s="2" t="s">
        <v>13</v>
      </c>
      <c r="D352" s="1">
        <f>VLOOKUP(C352,status_mappings!$A$2:$B$8,2,0)</f>
        <v>3</v>
      </c>
      <c r="E352" s="1">
        <v>1411</v>
      </c>
      <c r="F352" s="1" t="s">
        <v>14</v>
      </c>
      <c r="G352" s="1">
        <f>VLOOKUP(F352,sizing_mappings!$A$2:$B$6,2,0)</f>
        <v>2</v>
      </c>
      <c r="H352" s="1" t="s">
        <v>15</v>
      </c>
      <c r="J352" s="3">
        <v>1</v>
      </c>
    </row>
    <row r="353" spans="1:11" ht="15" hidden="1" customHeight="1" x14ac:dyDescent="0.25">
      <c r="A353" s="1" t="s">
        <v>31</v>
      </c>
      <c r="B353" s="1" t="s">
        <v>462</v>
      </c>
      <c r="C353" s="2" t="s">
        <v>13</v>
      </c>
      <c r="D353" s="1">
        <f>VLOOKUP(C353,status_mappings!$A$2:$B$8,2,0)</f>
        <v>3</v>
      </c>
      <c r="E353" s="1">
        <v>1502</v>
      </c>
      <c r="F353" s="1" t="s">
        <v>36</v>
      </c>
      <c r="G353" s="1">
        <f>VLOOKUP(F353,sizing_mappings!$A$2:$B$6,2,0)</f>
        <v>8</v>
      </c>
      <c r="H353" s="1" t="s">
        <v>268</v>
      </c>
      <c r="J353" s="3">
        <v>1</v>
      </c>
    </row>
    <row r="354" spans="1:11" ht="15" hidden="1" customHeight="1" x14ac:dyDescent="0.25">
      <c r="A354" s="1" t="s">
        <v>332</v>
      </c>
      <c r="B354" s="1" t="s">
        <v>463</v>
      </c>
      <c r="C354" s="2" t="s">
        <v>13</v>
      </c>
      <c r="D354" s="1">
        <f>VLOOKUP(C354,status_mappings!$A$2:$B$8,2,0)</f>
        <v>3</v>
      </c>
      <c r="E354" s="1">
        <v>1503</v>
      </c>
      <c r="F354" s="1" t="s">
        <v>36</v>
      </c>
      <c r="G354" s="1">
        <f>VLOOKUP(F354,sizing_mappings!$A$2:$B$6,2,0)</f>
        <v>8</v>
      </c>
      <c r="H354" s="1" t="s">
        <v>359</v>
      </c>
      <c r="J354" s="3">
        <v>0.2</v>
      </c>
    </row>
    <row r="355" spans="1:11" ht="15" hidden="1" customHeight="1" x14ac:dyDescent="0.25">
      <c r="A355" s="1" t="s">
        <v>31</v>
      </c>
      <c r="B355" s="2" t="s">
        <v>464</v>
      </c>
      <c r="C355" s="2" t="s">
        <v>13</v>
      </c>
      <c r="D355" s="1">
        <f>VLOOKUP(C355,status_mappings!$A$2:$B$8,2,0)</f>
        <v>3</v>
      </c>
      <c r="E355" s="1">
        <v>1411</v>
      </c>
      <c r="F355" s="1" t="s">
        <v>55</v>
      </c>
      <c r="G355" s="1">
        <f>VLOOKUP(F355,sizing_mappings!$A$2:$B$6,2,0)</f>
        <v>1</v>
      </c>
      <c r="H355" s="1" t="s">
        <v>214</v>
      </c>
      <c r="J355" s="3">
        <v>0.3</v>
      </c>
    </row>
    <row r="356" spans="1:11" ht="15" hidden="1" customHeight="1" x14ac:dyDescent="0.25">
      <c r="A356" s="1" t="s">
        <v>31</v>
      </c>
      <c r="B356" s="2" t="s">
        <v>465</v>
      </c>
      <c r="C356" s="2" t="s">
        <v>13</v>
      </c>
      <c r="D356" s="1">
        <f>VLOOKUP(C356,status_mappings!$A$2:$B$8,2,0)</f>
        <v>3</v>
      </c>
      <c r="E356" s="1">
        <v>1412</v>
      </c>
      <c r="F356" s="1" t="s">
        <v>14</v>
      </c>
      <c r="G356" s="1">
        <f>VLOOKUP(F356,sizing_mappings!$A$2:$B$6,2,0)</f>
        <v>2</v>
      </c>
      <c r="H356" s="1" t="s">
        <v>214</v>
      </c>
      <c r="J356" s="3">
        <v>0.1</v>
      </c>
    </row>
    <row r="357" spans="1:11" ht="15" hidden="1" customHeight="1" x14ac:dyDescent="0.25">
      <c r="A357" s="1" t="s">
        <v>31</v>
      </c>
      <c r="B357" s="1" t="s">
        <v>465</v>
      </c>
      <c r="C357" s="2" t="s">
        <v>13</v>
      </c>
      <c r="D357" s="1">
        <f>VLOOKUP(C357,status_mappings!$A$2:$B$8,2,0)</f>
        <v>3</v>
      </c>
      <c r="E357" s="1">
        <v>1612</v>
      </c>
      <c r="F357" s="1" t="s">
        <v>21</v>
      </c>
      <c r="G357" s="1">
        <f>VLOOKUP(F357,sizing_mappings!$A$2:$B$6,2,0)</f>
        <v>3</v>
      </c>
      <c r="H357" s="1" t="s">
        <v>466</v>
      </c>
      <c r="J357" s="3">
        <v>1</v>
      </c>
    </row>
    <row r="358" spans="1:11" ht="15" hidden="1" customHeight="1" x14ac:dyDescent="0.25">
      <c r="A358" s="1" t="s">
        <v>11</v>
      </c>
      <c r="B358" s="2" t="s">
        <v>467</v>
      </c>
      <c r="C358" s="2" t="s">
        <v>13</v>
      </c>
      <c r="D358" s="1">
        <f>VLOOKUP(C358,status_mappings!$A$2:$B$8,2,0)</f>
        <v>3</v>
      </c>
      <c r="E358" s="1">
        <v>1410</v>
      </c>
      <c r="F358" s="1" t="s">
        <v>21</v>
      </c>
      <c r="G358" s="1">
        <f>VLOOKUP(F358,sizing_mappings!$A$2:$B$6,2,0)</f>
        <v>3</v>
      </c>
      <c r="H358" s="1" t="s">
        <v>22</v>
      </c>
      <c r="J358" s="3">
        <v>1</v>
      </c>
    </row>
    <row r="359" spans="1:11" ht="15" hidden="1" customHeight="1" x14ac:dyDescent="0.25">
      <c r="A359" s="1" t="s">
        <v>11</v>
      </c>
      <c r="B359" s="2" t="s">
        <v>468</v>
      </c>
      <c r="C359" s="2" t="s">
        <v>13</v>
      </c>
      <c r="D359" s="1">
        <f>VLOOKUP(C359,status_mappings!$A$2:$B$8,2,0)</f>
        <v>3</v>
      </c>
      <c r="E359" s="1">
        <v>1410</v>
      </c>
      <c r="F359" s="1" t="s">
        <v>21</v>
      </c>
      <c r="G359" s="1">
        <f>VLOOKUP(F359,sizing_mappings!$A$2:$B$6,2,0)</f>
        <v>3</v>
      </c>
      <c r="H359" s="1" t="s">
        <v>99</v>
      </c>
      <c r="J359" s="3">
        <v>1</v>
      </c>
    </row>
    <row r="360" spans="1:11" ht="15" hidden="1" customHeight="1" x14ac:dyDescent="0.25">
      <c r="A360" s="1" t="s">
        <v>31</v>
      </c>
      <c r="B360" s="2" t="s">
        <v>469</v>
      </c>
      <c r="C360" s="2" t="s">
        <v>75</v>
      </c>
      <c r="D360" s="1" t="e">
        <f>VLOOKUP(C360,status_mappings!$A$2:$B$8,2,0)</f>
        <v>#N/A</v>
      </c>
      <c r="E360" s="1">
        <v>1504</v>
      </c>
      <c r="F360" s="1" t="s">
        <v>18</v>
      </c>
      <c r="G360" s="1">
        <f>VLOOKUP(F360,sizing_mappings!$A$2:$B$6,2,0)</f>
        <v>5</v>
      </c>
      <c r="H360" s="1" t="s">
        <v>470</v>
      </c>
      <c r="J360" s="3">
        <v>0.85</v>
      </c>
    </row>
    <row r="361" spans="1:11" ht="15" hidden="1" customHeight="1" x14ac:dyDescent="0.25">
      <c r="A361" s="1" t="s">
        <v>31</v>
      </c>
      <c r="B361" s="2" t="s">
        <v>471</v>
      </c>
      <c r="C361" s="2" t="s">
        <v>24</v>
      </c>
      <c r="D361" s="1">
        <f>VLOOKUP(C361,status_mappings!$A$2:$B$8,2,0)</f>
        <v>0</v>
      </c>
      <c r="E361" s="1" t="s">
        <v>25</v>
      </c>
      <c r="F361" s="1" t="s">
        <v>14</v>
      </c>
      <c r="G361" s="1">
        <f>VLOOKUP(F361,sizing_mappings!$A$2:$B$6,2,0)</f>
        <v>2</v>
      </c>
      <c r="H361" s="1" t="s">
        <v>25</v>
      </c>
      <c r="J361" s="3">
        <v>0.05</v>
      </c>
    </row>
    <row r="362" spans="1:11" ht="15" hidden="1" customHeight="1" x14ac:dyDescent="0.25">
      <c r="A362" s="1" t="s">
        <v>338</v>
      </c>
      <c r="B362" s="1" t="s">
        <v>472</v>
      </c>
      <c r="C362" s="2" t="s">
        <v>13</v>
      </c>
      <c r="D362" s="1">
        <f>VLOOKUP(C362,status_mappings!$A$2:$B$8,2,0)</f>
        <v>3</v>
      </c>
      <c r="E362" s="1">
        <v>1410</v>
      </c>
      <c r="F362" s="1" t="s">
        <v>21</v>
      </c>
      <c r="G362" s="1">
        <f>VLOOKUP(F362,sizing_mappings!$A$2:$B$6,2,0)</f>
        <v>3</v>
      </c>
      <c r="H362" s="1" t="s">
        <v>51</v>
      </c>
      <c r="J362" s="3">
        <v>0.8</v>
      </c>
      <c r="K362" s="1" t="s">
        <v>473</v>
      </c>
    </row>
    <row r="363" spans="1:11" ht="15" hidden="1" customHeight="1" x14ac:dyDescent="0.25">
      <c r="A363" s="1" t="s">
        <v>31</v>
      </c>
      <c r="B363" s="2" t="s">
        <v>474</v>
      </c>
      <c r="C363" s="2" t="s">
        <v>24</v>
      </c>
      <c r="D363" s="1">
        <f>VLOOKUP(C363,status_mappings!$A$2:$B$8,2,0)</f>
        <v>0</v>
      </c>
      <c r="E363" s="1" t="s">
        <v>25</v>
      </c>
      <c r="F363" s="1" t="s">
        <v>18</v>
      </c>
      <c r="G363" s="1">
        <f>VLOOKUP(F363,sizing_mappings!$A$2:$B$6,2,0)</f>
        <v>5</v>
      </c>
      <c r="H363" s="1" t="s">
        <v>475</v>
      </c>
    </row>
    <row r="364" spans="1:11" ht="15" hidden="1" customHeight="1" x14ac:dyDescent="0.25">
      <c r="A364" s="1" t="s">
        <v>31</v>
      </c>
      <c r="B364" s="2" t="s">
        <v>476</v>
      </c>
      <c r="C364" s="2" t="s">
        <v>13</v>
      </c>
      <c r="D364" s="1">
        <f>VLOOKUP(C364,status_mappings!$A$2:$B$8,2,0)</f>
        <v>3</v>
      </c>
      <c r="E364" s="1">
        <v>1410</v>
      </c>
      <c r="F364" s="1" t="s">
        <v>21</v>
      </c>
      <c r="G364" s="1">
        <f>VLOOKUP(F364,sizing_mappings!$A$2:$B$6,2,0)</f>
        <v>3</v>
      </c>
      <c r="H364" s="1" t="s">
        <v>134</v>
      </c>
      <c r="J364" s="3">
        <v>1</v>
      </c>
    </row>
    <row r="365" spans="1:11" ht="15" hidden="1" customHeight="1" x14ac:dyDescent="0.25">
      <c r="A365" s="1" t="s">
        <v>31</v>
      </c>
      <c r="B365" s="2" t="s">
        <v>477</v>
      </c>
      <c r="C365" s="2" t="s">
        <v>24</v>
      </c>
      <c r="D365" s="1">
        <f>VLOOKUP(C365,status_mappings!$A$2:$B$8,2,0)</f>
        <v>0</v>
      </c>
      <c r="E365" s="1" t="s">
        <v>25</v>
      </c>
      <c r="F365" s="1" t="s">
        <v>21</v>
      </c>
      <c r="G365" s="1">
        <f>VLOOKUP(F365,sizing_mappings!$A$2:$B$6,2,0)</f>
        <v>3</v>
      </c>
      <c r="H365" s="1" t="s">
        <v>25</v>
      </c>
      <c r="J365" s="3">
        <v>0.75</v>
      </c>
    </row>
    <row r="366" spans="1:11" ht="15" hidden="1" customHeight="1" x14ac:dyDescent="0.25">
      <c r="A366" s="1" t="s">
        <v>31</v>
      </c>
      <c r="B366" s="2" t="s">
        <v>478</v>
      </c>
      <c r="C366" s="2" t="s">
        <v>13</v>
      </c>
      <c r="D366" s="1">
        <f>VLOOKUP(C366,status_mappings!$A$2:$B$8,2,0)</f>
        <v>3</v>
      </c>
      <c r="E366" s="1">
        <v>1601</v>
      </c>
      <c r="F366" s="1" t="s">
        <v>55</v>
      </c>
      <c r="G366" s="1">
        <f>VLOOKUP(F366,sizing_mappings!$A$2:$B$6,2,0)</f>
        <v>1</v>
      </c>
      <c r="H366" s="1" t="s">
        <v>479</v>
      </c>
      <c r="J366" s="3">
        <v>0.9</v>
      </c>
    </row>
    <row r="367" spans="1:11" ht="15" hidden="1" customHeight="1" x14ac:dyDescent="0.25">
      <c r="A367" s="1" t="s">
        <v>338</v>
      </c>
      <c r="B367" s="2" t="s">
        <v>480</v>
      </c>
      <c r="C367" s="2" t="s">
        <v>24</v>
      </c>
      <c r="D367" s="1">
        <f>VLOOKUP(C367,status_mappings!$A$2:$B$8,2,0)</f>
        <v>0</v>
      </c>
      <c r="E367" s="1" t="s">
        <v>25</v>
      </c>
      <c r="F367" s="1" t="s">
        <v>18</v>
      </c>
      <c r="G367" s="1">
        <f>VLOOKUP(F367,sizing_mappings!$A$2:$B$6,2,0)</f>
        <v>5</v>
      </c>
      <c r="H367" s="1" t="s">
        <v>481</v>
      </c>
    </row>
    <row r="368" spans="1:11" ht="15" hidden="1" customHeight="1" x14ac:dyDescent="0.25">
      <c r="A368" s="1" t="s">
        <v>338</v>
      </c>
      <c r="B368" s="2" t="s">
        <v>482</v>
      </c>
      <c r="C368" s="2" t="s">
        <v>24</v>
      </c>
      <c r="D368" s="1">
        <f>VLOOKUP(C368,status_mappings!$A$2:$B$8,2,0)</f>
        <v>0</v>
      </c>
      <c r="E368" s="1" t="s">
        <v>25</v>
      </c>
      <c r="F368" s="1" t="s">
        <v>18</v>
      </c>
      <c r="G368" s="1">
        <f>VLOOKUP(F368,sizing_mappings!$A$2:$B$6,2,0)</f>
        <v>5</v>
      </c>
      <c r="H368" s="1" t="s">
        <v>481</v>
      </c>
    </row>
    <row r="369" spans="1:10" ht="15" hidden="1" customHeight="1" x14ac:dyDescent="0.25">
      <c r="A369" s="1" t="s">
        <v>338</v>
      </c>
      <c r="B369" s="2" t="s">
        <v>483</v>
      </c>
      <c r="C369" s="2" t="s">
        <v>13</v>
      </c>
      <c r="D369" s="1">
        <f>VLOOKUP(C369,status_mappings!$A$2:$B$8,2,0)</f>
        <v>3</v>
      </c>
      <c r="E369" s="1">
        <v>1410</v>
      </c>
      <c r="F369" s="1" t="s">
        <v>21</v>
      </c>
      <c r="G369" s="1">
        <f>VLOOKUP(F369,sizing_mappings!$A$2:$B$6,2,0)</f>
        <v>3</v>
      </c>
      <c r="H369" s="1" t="s">
        <v>272</v>
      </c>
      <c r="J369" s="3">
        <v>1</v>
      </c>
    </row>
    <row r="370" spans="1:10" ht="15" hidden="1" customHeight="1" x14ac:dyDescent="0.25">
      <c r="A370" s="1" t="s">
        <v>338</v>
      </c>
      <c r="B370" s="2" t="s">
        <v>484</v>
      </c>
      <c r="C370" s="2" t="s">
        <v>13</v>
      </c>
      <c r="D370" s="1">
        <f>VLOOKUP(C370,status_mappings!$A$2:$B$8,2,0)</f>
        <v>3</v>
      </c>
      <c r="E370" s="1">
        <v>1410</v>
      </c>
      <c r="F370" s="1" t="s">
        <v>21</v>
      </c>
      <c r="G370" s="1">
        <f>VLOOKUP(F370,sizing_mappings!$A$2:$B$6,2,0)</f>
        <v>3</v>
      </c>
      <c r="H370" s="1" t="s">
        <v>199</v>
      </c>
      <c r="J370" s="3">
        <v>1</v>
      </c>
    </row>
    <row r="371" spans="1:10" ht="15" hidden="1" customHeight="1" x14ac:dyDescent="0.25">
      <c r="A371" s="1" t="s">
        <v>338</v>
      </c>
      <c r="B371" s="2" t="s">
        <v>485</v>
      </c>
      <c r="C371" s="2" t="s">
        <v>24</v>
      </c>
      <c r="D371" s="1">
        <f>VLOOKUP(C371,status_mappings!$A$2:$B$8,2,0)</f>
        <v>0</v>
      </c>
      <c r="E371" s="1" t="s">
        <v>25</v>
      </c>
      <c r="F371" s="1" t="s">
        <v>36</v>
      </c>
      <c r="G371" s="1">
        <f>VLOOKUP(F371,sizing_mappings!$A$2:$B$6,2,0)</f>
        <v>8</v>
      </c>
      <c r="H371" s="1" t="s">
        <v>25</v>
      </c>
      <c r="J371" s="3">
        <v>0.65</v>
      </c>
    </row>
    <row r="372" spans="1:10" ht="15" hidden="1" customHeight="1" x14ac:dyDescent="0.25">
      <c r="A372" s="1" t="s">
        <v>338</v>
      </c>
      <c r="B372" s="2" t="s">
        <v>486</v>
      </c>
      <c r="C372" s="2" t="s">
        <v>24</v>
      </c>
      <c r="D372" s="1">
        <f>VLOOKUP(C372,status_mappings!$A$2:$B$8,2,0)</f>
        <v>0</v>
      </c>
      <c r="E372" s="1" t="s">
        <v>25</v>
      </c>
      <c r="F372" s="1" t="s">
        <v>36</v>
      </c>
      <c r="G372" s="1">
        <f>VLOOKUP(F372,sizing_mappings!$A$2:$B$6,2,0)</f>
        <v>8</v>
      </c>
      <c r="H372" s="1" t="s">
        <v>25</v>
      </c>
    </row>
    <row r="373" spans="1:10" ht="15" hidden="1" customHeight="1" x14ac:dyDescent="0.25">
      <c r="A373" s="1" t="s">
        <v>338</v>
      </c>
      <c r="B373" s="2" t="s">
        <v>487</v>
      </c>
      <c r="C373" s="2" t="s">
        <v>24</v>
      </c>
      <c r="D373" s="1">
        <f>VLOOKUP(C373,status_mappings!$A$2:$B$8,2,0)</f>
        <v>0</v>
      </c>
      <c r="E373" s="1" t="s">
        <v>25</v>
      </c>
      <c r="F373" s="1" t="s">
        <v>36</v>
      </c>
      <c r="G373" s="1">
        <f>VLOOKUP(F373,sizing_mappings!$A$2:$B$6,2,0)</f>
        <v>8</v>
      </c>
      <c r="H373" s="1" t="s">
        <v>25</v>
      </c>
    </row>
    <row r="374" spans="1:10" ht="15" hidden="1" customHeight="1" x14ac:dyDescent="0.25">
      <c r="A374" s="1" t="s">
        <v>338</v>
      </c>
      <c r="B374" s="2" t="s">
        <v>488</v>
      </c>
      <c r="C374" s="2" t="s">
        <v>24</v>
      </c>
      <c r="D374" s="1">
        <f>VLOOKUP(C374,status_mappings!$A$2:$B$8,2,0)</f>
        <v>0</v>
      </c>
      <c r="E374" s="1" t="s">
        <v>25</v>
      </c>
      <c r="G374" s="1" t="e">
        <f>VLOOKUP(F374,sizing_mappings!$A$2:$B$6,2,0)</f>
        <v>#N/A</v>
      </c>
      <c r="H374" s="1" t="s">
        <v>25</v>
      </c>
    </row>
    <row r="375" spans="1:10" ht="15" hidden="1" customHeight="1" x14ac:dyDescent="0.25">
      <c r="A375" s="1" t="s">
        <v>338</v>
      </c>
      <c r="B375" s="2" t="s">
        <v>489</v>
      </c>
      <c r="C375" s="2" t="s">
        <v>24</v>
      </c>
      <c r="D375" s="1">
        <f>VLOOKUP(C375,status_mappings!$A$2:$B$8,2,0)</f>
        <v>0</v>
      </c>
      <c r="E375" s="1" t="s">
        <v>25</v>
      </c>
      <c r="G375" s="1" t="e">
        <f>VLOOKUP(F375,sizing_mappings!$A$2:$B$6,2,0)</f>
        <v>#N/A</v>
      </c>
      <c r="H375" s="1" t="s">
        <v>25</v>
      </c>
    </row>
    <row r="376" spans="1:10" ht="15" hidden="1" customHeight="1" x14ac:dyDescent="0.25">
      <c r="A376" s="1" t="s">
        <v>388</v>
      </c>
      <c r="B376" s="2" t="s">
        <v>490</v>
      </c>
      <c r="C376" s="2" t="s">
        <v>13</v>
      </c>
      <c r="D376" s="1">
        <f>VLOOKUP(C376,status_mappings!$A$2:$B$8,2,0)</f>
        <v>3</v>
      </c>
      <c r="E376" s="1">
        <v>1603</v>
      </c>
      <c r="F376" s="1" t="s">
        <v>36</v>
      </c>
      <c r="G376" s="1">
        <f>VLOOKUP(F376,sizing_mappings!$A$2:$B$6,2,0)</f>
        <v>8</v>
      </c>
      <c r="H376" s="1" t="s">
        <v>15</v>
      </c>
      <c r="J376" s="3">
        <v>0.75</v>
      </c>
    </row>
    <row r="377" spans="1:10" ht="15" hidden="1" customHeight="1" x14ac:dyDescent="0.25">
      <c r="A377" s="1" t="s">
        <v>31</v>
      </c>
      <c r="B377" s="2" t="s">
        <v>491</v>
      </c>
      <c r="C377" s="2" t="s">
        <v>13</v>
      </c>
      <c r="D377" s="1">
        <f>VLOOKUP(C377,status_mappings!$A$2:$B$8,2,0)</f>
        <v>3</v>
      </c>
      <c r="E377" s="1">
        <v>1410</v>
      </c>
      <c r="F377" s="1" t="s">
        <v>14</v>
      </c>
      <c r="G377" s="1">
        <f>VLOOKUP(F377,sizing_mappings!$A$2:$B$6,2,0)</f>
        <v>2</v>
      </c>
      <c r="H377" s="1" t="s">
        <v>492</v>
      </c>
      <c r="J377" s="3">
        <v>0.7</v>
      </c>
    </row>
    <row r="378" spans="1:10" ht="15" hidden="1" customHeight="1" x14ac:dyDescent="0.25">
      <c r="A378" s="1" t="s">
        <v>31</v>
      </c>
      <c r="B378" s="1" t="s">
        <v>493</v>
      </c>
      <c r="C378" s="2" t="s">
        <v>13</v>
      </c>
      <c r="D378" s="1">
        <f>VLOOKUP(C378,status_mappings!$A$2:$B$8,2,0)</f>
        <v>3</v>
      </c>
      <c r="E378" s="1">
        <v>1411</v>
      </c>
      <c r="F378" s="1" t="s">
        <v>14</v>
      </c>
      <c r="G378" s="1">
        <f>VLOOKUP(F378,sizing_mappings!$A$2:$B$6,2,0)</f>
        <v>2</v>
      </c>
      <c r="H378" s="1" t="s">
        <v>15</v>
      </c>
      <c r="J378" s="3">
        <v>1</v>
      </c>
    </row>
    <row r="379" spans="1:10" ht="15" hidden="1" customHeight="1" x14ac:dyDescent="0.25">
      <c r="A379" s="1" t="s">
        <v>31</v>
      </c>
      <c r="B379" s="1" t="s">
        <v>494</v>
      </c>
      <c r="C379" s="2" t="s">
        <v>13</v>
      </c>
      <c r="D379" s="1">
        <f>VLOOKUP(C379,status_mappings!$A$2:$B$8,2,0)</f>
        <v>3</v>
      </c>
      <c r="E379" s="1">
        <v>1411</v>
      </c>
      <c r="F379" s="1" t="s">
        <v>14</v>
      </c>
      <c r="G379" s="1">
        <f>VLOOKUP(F379,sizing_mappings!$A$2:$B$6,2,0)</f>
        <v>2</v>
      </c>
      <c r="H379" s="1" t="s">
        <v>15</v>
      </c>
      <c r="J379" s="3">
        <v>1</v>
      </c>
    </row>
    <row r="380" spans="1:10" ht="15" hidden="1" customHeight="1" x14ac:dyDescent="0.25">
      <c r="A380" s="1" t="s">
        <v>31</v>
      </c>
      <c r="B380" s="2" t="s">
        <v>495</v>
      </c>
      <c r="C380" s="2" t="s">
        <v>13</v>
      </c>
      <c r="D380" s="1">
        <f>VLOOKUP(C380,status_mappings!$A$2:$B$8,2,0)</f>
        <v>3</v>
      </c>
      <c r="E380" s="1">
        <v>1501</v>
      </c>
      <c r="F380" s="1" t="s">
        <v>21</v>
      </c>
      <c r="G380" s="1">
        <f>VLOOKUP(F380,sizing_mappings!$A$2:$B$6,2,0)</f>
        <v>3</v>
      </c>
      <c r="H380" s="1" t="s">
        <v>496</v>
      </c>
      <c r="J380" s="3">
        <v>1</v>
      </c>
    </row>
    <row r="381" spans="1:10" ht="15" hidden="1" customHeight="1" x14ac:dyDescent="0.25">
      <c r="A381" s="1" t="s">
        <v>402</v>
      </c>
      <c r="B381" s="2" t="s">
        <v>497</v>
      </c>
      <c r="C381" s="2" t="s">
        <v>13</v>
      </c>
      <c r="D381" s="1">
        <f>VLOOKUP(C381,status_mappings!$A$2:$B$8,2,0)</f>
        <v>3</v>
      </c>
      <c r="E381" s="1">
        <v>1410</v>
      </c>
      <c r="F381" s="1" t="s">
        <v>21</v>
      </c>
      <c r="G381" s="1">
        <f>VLOOKUP(F381,sizing_mappings!$A$2:$B$6,2,0)</f>
        <v>3</v>
      </c>
      <c r="H381" s="1" t="s">
        <v>252</v>
      </c>
      <c r="J381" s="3">
        <v>0.9</v>
      </c>
    </row>
    <row r="382" spans="1:10" ht="15" hidden="1" customHeight="1" x14ac:dyDescent="0.25">
      <c r="A382" s="1" t="s">
        <v>31</v>
      </c>
      <c r="B382" s="1" t="s">
        <v>498</v>
      </c>
      <c r="C382" s="2" t="s">
        <v>24</v>
      </c>
      <c r="D382" s="1">
        <f>VLOOKUP(C382,status_mappings!$A$2:$B$8,2,0)</f>
        <v>0</v>
      </c>
      <c r="E382" s="1" t="s">
        <v>25</v>
      </c>
      <c r="F382" s="1" t="s">
        <v>21</v>
      </c>
      <c r="G382" s="1">
        <f>VLOOKUP(F382,sizing_mappings!$A$2:$B$6,2,0)</f>
        <v>3</v>
      </c>
      <c r="H382" s="1" t="s">
        <v>25</v>
      </c>
    </row>
    <row r="383" spans="1:10" ht="15" hidden="1" customHeight="1" x14ac:dyDescent="0.25">
      <c r="A383" s="1" t="s">
        <v>31</v>
      </c>
      <c r="B383" s="2" t="s">
        <v>499</v>
      </c>
      <c r="C383" s="2" t="s">
        <v>13</v>
      </c>
      <c r="D383" s="1">
        <f>VLOOKUP(C383,status_mappings!$A$2:$B$8,2,0)</f>
        <v>3</v>
      </c>
      <c r="E383" s="1">
        <v>1410</v>
      </c>
      <c r="F383" s="1" t="s">
        <v>21</v>
      </c>
      <c r="G383" s="1">
        <f>VLOOKUP(F383,sizing_mappings!$A$2:$B$6,2,0)</f>
        <v>3</v>
      </c>
      <c r="H383" s="1" t="s">
        <v>384</v>
      </c>
      <c r="J383" s="3">
        <v>1</v>
      </c>
    </row>
    <row r="384" spans="1:10" ht="15" hidden="1" customHeight="1" x14ac:dyDescent="0.25">
      <c r="A384" s="1" t="s">
        <v>388</v>
      </c>
      <c r="B384" s="2" t="s">
        <v>500</v>
      </c>
      <c r="C384" s="2" t="s">
        <v>13</v>
      </c>
      <c r="D384" s="1">
        <f>VLOOKUP(C384,status_mappings!$A$2:$B$8,2,0)</f>
        <v>3</v>
      </c>
      <c r="E384" s="1">
        <v>1411</v>
      </c>
      <c r="F384" s="1" t="s">
        <v>21</v>
      </c>
      <c r="G384" s="1">
        <f>VLOOKUP(F384,sizing_mappings!$A$2:$B$6,2,0)</f>
        <v>3</v>
      </c>
      <c r="H384" s="1" t="s">
        <v>501</v>
      </c>
      <c r="J384" s="3">
        <v>0.5</v>
      </c>
    </row>
    <row r="385" spans="1:11" ht="15" hidden="1" customHeight="1" x14ac:dyDescent="0.25">
      <c r="A385" s="1" t="s">
        <v>402</v>
      </c>
      <c r="B385" s="2" t="s">
        <v>502</v>
      </c>
      <c r="C385" s="2" t="s">
        <v>13</v>
      </c>
      <c r="D385" s="1">
        <f>VLOOKUP(C385,status_mappings!$A$2:$B$8,2,0)</f>
        <v>3</v>
      </c>
      <c r="E385" s="1">
        <v>1410</v>
      </c>
      <c r="F385" s="1" t="s">
        <v>21</v>
      </c>
      <c r="G385" s="1">
        <f>VLOOKUP(F385,sizing_mappings!$A$2:$B$6,2,0)</f>
        <v>3</v>
      </c>
      <c r="H385" s="1" t="s">
        <v>407</v>
      </c>
      <c r="J385" s="3">
        <v>0.8</v>
      </c>
    </row>
    <row r="386" spans="1:11" ht="15" hidden="1" customHeight="1" x14ac:dyDescent="0.25">
      <c r="A386" s="1" t="s">
        <v>332</v>
      </c>
      <c r="B386" s="2" t="s">
        <v>503</v>
      </c>
      <c r="C386" s="2" t="s">
        <v>13</v>
      </c>
      <c r="D386" s="1">
        <f>VLOOKUP(C386,status_mappings!$A$2:$B$8,2,0)</f>
        <v>3</v>
      </c>
      <c r="E386" s="1">
        <v>1501</v>
      </c>
      <c r="F386" s="1" t="s">
        <v>21</v>
      </c>
      <c r="G386" s="1">
        <f>VLOOKUP(F386,sizing_mappings!$A$2:$B$6,2,0)</f>
        <v>3</v>
      </c>
      <c r="H386" s="1" t="s">
        <v>439</v>
      </c>
      <c r="J386" s="3">
        <v>0.75</v>
      </c>
    </row>
    <row r="387" spans="1:11" ht="15" hidden="1" customHeight="1" x14ac:dyDescent="0.25">
      <c r="A387" s="1" t="s">
        <v>31</v>
      </c>
      <c r="B387" s="2" t="s">
        <v>504</v>
      </c>
      <c r="C387" s="2" t="s">
        <v>24</v>
      </c>
      <c r="D387" s="1">
        <f>VLOOKUP(C387,status_mappings!$A$2:$B$8,2,0)</f>
        <v>0</v>
      </c>
      <c r="E387" s="1" t="s">
        <v>25</v>
      </c>
      <c r="F387" s="1" t="s">
        <v>18</v>
      </c>
      <c r="G387" s="1">
        <f>VLOOKUP(F387,sizing_mappings!$A$2:$B$6,2,0)</f>
        <v>5</v>
      </c>
      <c r="H387" s="1" t="s">
        <v>25</v>
      </c>
      <c r="J387" s="3">
        <v>0.3</v>
      </c>
    </row>
    <row r="388" spans="1:11" ht="15" hidden="1" customHeight="1" x14ac:dyDescent="0.25">
      <c r="A388" s="1" t="s">
        <v>31</v>
      </c>
      <c r="B388" s="2" t="s">
        <v>505</v>
      </c>
      <c r="C388" s="2" t="s">
        <v>24</v>
      </c>
      <c r="D388" s="1">
        <f>VLOOKUP(C388,status_mappings!$A$2:$B$8,2,0)</f>
        <v>0</v>
      </c>
      <c r="E388" s="1" t="s">
        <v>25</v>
      </c>
      <c r="F388" s="1" t="s">
        <v>21</v>
      </c>
      <c r="G388" s="1">
        <f>VLOOKUP(F388,sizing_mappings!$A$2:$B$6,2,0)</f>
        <v>3</v>
      </c>
      <c r="H388" s="1" t="s">
        <v>25</v>
      </c>
    </row>
    <row r="389" spans="1:11" ht="15" hidden="1" customHeight="1" x14ac:dyDescent="0.25">
      <c r="A389" s="1" t="s">
        <v>338</v>
      </c>
      <c r="B389" s="2" t="s">
        <v>506</v>
      </c>
      <c r="C389" s="2" t="s">
        <v>13</v>
      </c>
      <c r="D389" s="1">
        <f>VLOOKUP(C389,status_mappings!$A$2:$B$8,2,0)</f>
        <v>3</v>
      </c>
      <c r="E389" s="1">
        <v>1501</v>
      </c>
      <c r="F389" s="1" t="s">
        <v>18</v>
      </c>
      <c r="G389" s="1">
        <f>VLOOKUP(F389,sizing_mappings!$A$2:$B$6,2,0)</f>
        <v>5</v>
      </c>
      <c r="H389" s="1" t="s">
        <v>268</v>
      </c>
      <c r="J389" s="3">
        <v>1</v>
      </c>
    </row>
    <row r="390" spans="1:11" ht="15" hidden="1" customHeight="1" x14ac:dyDescent="0.25">
      <c r="A390" s="1" t="s">
        <v>31</v>
      </c>
      <c r="B390" s="2" t="s">
        <v>507</v>
      </c>
      <c r="C390" s="2" t="s">
        <v>24</v>
      </c>
      <c r="D390" s="1">
        <f>VLOOKUP(C390,status_mappings!$A$2:$B$8,2,0)</f>
        <v>0</v>
      </c>
      <c r="E390" s="1" t="s">
        <v>25</v>
      </c>
      <c r="F390" s="1" t="s">
        <v>18</v>
      </c>
      <c r="G390" s="1">
        <f>VLOOKUP(F390,sizing_mappings!$A$2:$B$6,2,0)</f>
        <v>5</v>
      </c>
      <c r="H390" s="1" t="s">
        <v>25</v>
      </c>
    </row>
    <row r="391" spans="1:11" ht="15" hidden="1" customHeight="1" x14ac:dyDescent="0.25">
      <c r="A391" s="1" t="s">
        <v>338</v>
      </c>
      <c r="B391" s="2" t="s">
        <v>508</v>
      </c>
      <c r="C391" s="2" t="s">
        <v>24</v>
      </c>
      <c r="D391" s="1">
        <f>VLOOKUP(C391,status_mappings!$A$2:$B$8,2,0)</f>
        <v>0</v>
      </c>
      <c r="E391" s="1" t="s">
        <v>25</v>
      </c>
      <c r="F391" s="1" t="s">
        <v>18</v>
      </c>
      <c r="G391" s="1">
        <f>VLOOKUP(F391,sizing_mappings!$A$2:$B$6,2,0)</f>
        <v>5</v>
      </c>
      <c r="H391" s="1" t="s">
        <v>25</v>
      </c>
      <c r="J391" s="3">
        <v>0.1</v>
      </c>
      <c r="K391" s="1" t="s">
        <v>509</v>
      </c>
    </row>
    <row r="392" spans="1:11" ht="15" hidden="1" customHeight="1" x14ac:dyDescent="0.25">
      <c r="A392" s="1" t="s">
        <v>338</v>
      </c>
      <c r="B392" s="2" t="s">
        <v>510</v>
      </c>
      <c r="C392" s="2" t="s">
        <v>13</v>
      </c>
      <c r="D392" s="1">
        <f>VLOOKUP(C392,status_mappings!$A$2:$B$8,2,0)</f>
        <v>3</v>
      </c>
      <c r="E392" s="1">
        <v>1410</v>
      </c>
      <c r="F392" s="1" t="s">
        <v>18</v>
      </c>
      <c r="G392" s="1">
        <f>VLOOKUP(F392,sizing_mappings!$A$2:$B$6,2,0)</f>
        <v>5</v>
      </c>
      <c r="H392" s="1" t="s">
        <v>363</v>
      </c>
      <c r="J392" s="3">
        <v>0.9</v>
      </c>
    </row>
    <row r="393" spans="1:11" ht="15" hidden="1" customHeight="1" x14ac:dyDescent="0.25">
      <c r="A393" s="1" t="s">
        <v>402</v>
      </c>
      <c r="B393" s="2" t="s">
        <v>511</v>
      </c>
      <c r="C393" s="2" t="s">
        <v>13</v>
      </c>
      <c r="D393" s="1">
        <f>VLOOKUP(C393,status_mappings!$A$2:$B$8,2,0)</f>
        <v>3</v>
      </c>
      <c r="E393" s="1">
        <v>1504</v>
      </c>
      <c r="F393" s="1" t="s">
        <v>36</v>
      </c>
      <c r="G393" s="1">
        <f>VLOOKUP(F393,sizing_mappings!$A$2:$B$6,2,0)</f>
        <v>8</v>
      </c>
      <c r="H393" s="1" t="s">
        <v>199</v>
      </c>
      <c r="J393" s="3">
        <v>1</v>
      </c>
    </row>
    <row r="394" spans="1:11" ht="15" hidden="1" customHeight="1" x14ac:dyDescent="0.25">
      <c r="A394" s="1" t="s">
        <v>31</v>
      </c>
      <c r="B394" s="2" t="s">
        <v>512</v>
      </c>
      <c r="C394" s="2" t="s">
        <v>24</v>
      </c>
      <c r="D394" s="1">
        <f>VLOOKUP(C394,status_mappings!$A$2:$B$8,2,0)</f>
        <v>0</v>
      </c>
      <c r="E394" s="1" t="s">
        <v>25</v>
      </c>
      <c r="F394" s="1" t="s">
        <v>21</v>
      </c>
      <c r="G394" s="1">
        <f>VLOOKUP(F394,sizing_mappings!$A$2:$B$6,2,0)</f>
        <v>3</v>
      </c>
      <c r="H394" s="1" t="s">
        <v>25</v>
      </c>
    </row>
    <row r="395" spans="1:11" ht="15" hidden="1" customHeight="1" x14ac:dyDescent="0.25">
      <c r="A395" s="1" t="s">
        <v>31</v>
      </c>
      <c r="B395" s="2" t="s">
        <v>513</v>
      </c>
      <c r="C395" s="2" t="s">
        <v>13</v>
      </c>
      <c r="D395" s="1">
        <f>VLOOKUP(C395,status_mappings!$A$2:$B$8,2,0)</f>
        <v>3</v>
      </c>
      <c r="E395" s="1">
        <v>1411</v>
      </c>
      <c r="F395" s="1" t="s">
        <v>14</v>
      </c>
      <c r="G395" s="1">
        <f>VLOOKUP(F395,sizing_mappings!$A$2:$B$6,2,0)</f>
        <v>2</v>
      </c>
      <c r="H395" s="1" t="s">
        <v>15</v>
      </c>
      <c r="J395" s="3">
        <v>1</v>
      </c>
    </row>
    <row r="396" spans="1:11" ht="15" hidden="1" customHeight="1" x14ac:dyDescent="0.25">
      <c r="A396" s="1" t="s">
        <v>338</v>
      </c>
      <c r="B396" s="2" t="s">
        <v>514</v>
      </c>
      <c r="C396" s="2" t="s">
        <v>13</v>
      </c>
      <c r="D396" s="1">
        <f>VLOOKUP(C396,status_mappings!$A$2:$B$8,2,0)</f>
        <v>3</v>
      </c>
      <c r="E396" s="1">
        <v>1411</v>
      </c>
      <c r="F396" s="1" t="s">
        <v>21</v>
      </c>
      <c r="G396" s="1">
        <f>VLOOKUP(F396,sizing_mappings!$A$2:$B$6,2,0)</f>
        <v>3</v>
      </c>
      <c r="H396" s="1" t="s">
        <v>515</v>
      </c>
      <c r="J396" s="3">
        <v>0.5</v>
      </c>
    </row>
    <row r="397" spans="1:11" ht="15" hidden="1" customHeight="1" x14ac:dyDescent="0.25">
      <c r="A397" s="1" t="s">
        <v>31</v>
      </c>
      <c r="B397" s="2" t="s">
        <v>516</v>
      </c>
      <c r="C397" s="2" t="s">
        <v>13</v>
      </c>
      <c r="D397" s="1">
        <f>VLOOKUP(C397,status_mappings!$A$2:$B$8,2,0)</f>
        <v>3</v>
      </c>
      <c r="E397" s="1">
        <v>1411</v>
      </c>
      <c r="F397" s="1" t="s">
        <v>18</v>
      </c>
      <c r="G397" s="1">
        <f>VLOOKUP(F397,sizing_mappings!$A$2:$B$6,2,0)</f>
        <v>5</v>
      </c>
      <c r="H397" s="1" t="s">
        <v>517</v>
      </c>
      <c r="J397" s="3">
        <v>0.6</v>
      </c>
    </row>
    <row r="398" spans="1:11" ht="15" hidden="1" customHeight="1" x14ac:dyDescent="0.25">
      <c r="A398" s="1" t="s">
        <v>338</v>
      </c>
      <c r="B398" s="2" t="s">
        <v>518</v>
      </c>
      <c r="C398" s="2" t="s">
        <v>13</v>
      </c>
      <c r="D398" s="1">
        <f>VLOOKUP(C398,status_mappings!$A$2:$B$8,2,0)</f>
        <v>3</v>
      </c>
      <c r="E398" s="1">
        <v>1410</v>
      </c>
      <c r="F398" s="1" t="s">
        <v>21</v>
      </c>
      <c r="G398" s="1">
        <f>VLOOKUP(F398,sizing_mappings!$A$2:$B$6,2,0)</f>
        <v>3</v>
      </c>
      <c r="H398" s="1" t="s">
        <v>515</v>
      </c>
      <c r="J398" s="3">
        <v>0.6</v>
      </c>
    </row>
    <row r="399" spans="1:11" ht="15" hidden="1" customHeight="1" x14ac:dyDescent="0.25">
      <c r="A399" s="1" t="s">
        <v>338</v>
      </c>
      <c r="B399" s="2" t="s">
        <v>519</v>
      </c>
      <c r="C399" s="2" t="s">
        <v>13</v>
      </c>
      <c r="D399" s="1">
        <f>VLOOKUP(C399,status_mappings!$A$2:$B$8,2,0)</f>
        <v>3</v>
      </c>
      <c r="E399" s="1">
        <v>1501</v>
      </c>
      <c r="F399" s="1" t="s">
        <v>18</v>
      </c>
      <c r="G399" s="1">
        <f>VLOOKUP(F399,sizing_mappings!$A$2:$B$6,2,0)</f>
        <v>5</v>
      </c>
      <c r="H399" s="1" t="s">
        <v>15</v>
      </c>
      <c r="J399" s="3">
        <v>1</v>
      </c>
    </row>
    <row r="400" spans="1:11" ht="15" hidden="1" customHeight="1" x14ac:dyDescent="0.25">
      <c r="A400" s="1" t="s">
        <v>31</v>
      </c>
      <c r="B400" s="2" t="s">
        <v>520</v>
      </c>
      <c r="C400" s="2" t="s">
        <v>13</v>
      </c>
      <c r="D400" s="1">
        <f>VLOOKUP(C400,status_mappings!$A$2:$B$8,2,0)</f>
        <v>3</v>
      </c>
      <c r="E400" s="1">
        <v>1410</v>
      </c>
      <c r="F400" s="1" t="s">
        <v>21</v>
      </c>
      <c r="G400" s="1">
        <f>VLOOKUP(F400,sizing_mappings!$A$2:$B$6,2,0)</f>
        <v>3</v>
      </c>
      <c r="H400" s="1" t="s">
        <v>501</v>
      </c>
      <c r="J400" s="3">
        <v>1</v>
      </c>
    </row>
    <row r="401" spans="1:10" ht="15" hidden="1" customHeight="1" x14ac:dyDescent="0.25">
      <c r="A401" s="1" t="s">
        <v>31</v>
      </c>
      <c r="B401" s="2" t="s">
        <v>521</v>
      </c>
      <c r="C401" s="2" t="s">
        <v>13</v>
      </c>
      <c r="D401" s="1">
        <f>VLOOKUP(C401,status_mappings!$A$2:$B$8,2,0)</f>
        <v>3</v>
      </c>
      <c r="E401" s="1">
        <v>1410</v>
      </c>
      <c r="F401" s="1" t="s">
        <v>55</v>
      </c>
      <c r="G401" s="1">
        <f>VLOOKUP(F401,sizing_mappings!$A$2:$B$6,2,0)</f>
        <v>1</v>
      </c>
      <c r="H401" s="1" t="s">
        <v>15</v>
      </c>
      <c r="J401" s="3">
        <v>1</v>
      </c>
    </row>
    <row r="402" spans="1:10" ht="15" hidden="1" customHeight="1" x14ac:dyDescent="0.25">
      <c r="A402" s="1" t="s">
        <v>31</v>
      </c>
      <c r="B402" s="2" t="s">
        <v>522</v>
      </c>
      <c r="C402" s="2" t="s">
        <v>13</v>
      </c>
      <c r="D402" s="1">
        <f>VLOOKUP(C402,status_mappings!$A$2:$B$8,2,0)</f>
        <v>3</v>
      </c>
      <c r="E402" s="1">
        <v>1501</v>
      </c>
      <c r="F402" s="1" t="s">
        <v>21</v>
      </c>
      <c r="G402" s="1">
        <f>VLOOKUP(F402,sizing_mappings!$A$2:$B$6,2,0)</f>
        <v>3</v>
      </c>
      <c r="H402" s="1" t="s">
        <v>15</v>
      </c>
      <c r="J402" s="3">
        <v>0.1</v>
      </c>
    </row>
    <row r="403" spans="1:10" ht="15" hidden="1" customHeight="1" x14ac:dyDescent="0.25">
      <c r="A403" s="1" t="s">
        <v>31</v>
      </c>
      <c r="B403" s="2" t="s">
        <v>523</v>
      </c>
      <c r="C403" s="2" t="s">
        <v>13</v>
      </c>
      <c r="D403" s="1">
        <f>VLOOKUP(C403,status_mappings!$A$2:$B$8,2,0)</f>
        <v>3</v>
      </c>
      <c r="E403" s="1">
        <v>1410</v>
      </c>
      <c r="F403" s="1" t="s">
        <v>55</v>
      </c>
      <c r="G403" s="1">
        <f>VLOOKUP(F403,sizing_mappings!$A$2:$B$6,2,0)</f>
        <v>1</v>
      </c>
      <c r="H403" s="1" t="s">
        <v>268</v>
      </c>
      <c r="J403" s="3">
        <v>1</v>
      </c>
    </row>
    <row r="404" spans="1:10" ht="15" hidden="1" customHeight="1" x14ac:dyDescent="0.25">
      <c r="A404" s="1" t="s">
        <v>31</v>
      </c>
      <c r="B404" s="2" t="s">
        <v>524</v>
      </c>
      <c r="C404" s="2" t="s">
        <v>13</v>
      </c>
      <c r="D404" s="1">
        <f>VLOOKUP(C404,status_mappings!$A$2:$B$8,2,0)</f>
        <v>3</v>
      </c>
      <c r="E404" s="1">
        <v>1411</v>
      </c>
      <c r="F404" s="1" t="s">
        <v>55</v>
      </c>
      <c r="G404" s="1">
        <f>VLOOKUP(F404,sizing_mappings!$A$2:$B$6,2,0)</f>
        <v>1</v>
      </c>
      <c r="H404" s="1" t="s">
        <v>439</v>
      </c>
    </row>
    <row r="405" spans="1:10" ht="15" hidden="1" customHeight="1" x14ac:dyDescent="0.25">
      <c r="A405" s="1" t="s">
        <v>31</v>
      </c>
      <c r="B405" s="2" t="s">
        <v>525</v>
      </c>
      <c r="C405" s="2" t="s">
        <v>13</v>
      </c>
      <c r="D405" s="1">
        <f>VLOOKUP(C405,status_mappings!$A$2:$B$8,2,0)</f>
        <v>3</v>
      </c>
      <c r="E405" s="1">
        <v>1410</v>
      </c>
      <c r="F405" s="1" t="s">
        <v>55</v>
      </c>
      <c r="G405" s="1">
        <f>VLOOKUP(F405,sizing_mappings!$A$2:$B$6,2,0)</f>
        <v>1</v>
      </c>
      <c r="H405" s="1" t="s">
        <v>515</v>
      </c>
      <c r="J405" s="3">
        <v>0.7</v>
      </c>
    </row>
    <row r="406" spans="1:10" ht="15" hidden="1" customHeight="1" x14ac:dyDescent="0.25">
      <c r="A406" s="1" t="s">
        <v>31</v>
      </c>
      <c r="B406" s="2" t="s">
        <v>526</v>
      </c>
      <c r="C406" s="2" t="s">
        <v>13</v>
      </c>
      <c r="D406" s="1">
        <f>VLOOKUP(C406,status_mappings!$A$2:$B$8,2,0)</f>
        <v>3</v>
      </c>
      <c r="E406" s="1">
        <v>1411</v>
      </c>
      <c r="F406" s="1" t="s">
        <v>55</v>
      </c>
      <c r="G406" s="1">
        <f>VLOOKUP(F406,sizing_mappings!$A$2:$B$6,2,0)</f>
        <v>1</v>
      </c>
      <c r="H406" s="1" t="s">
        <v>384</v>
      </c>
      <c r="J406" s="3">
        <v>1</v>
      </c>
    </row>
    <row r="407" spans="1:10" ht="15" hidden="1" customHeight="1" x14ac:dyDescent="0.25">
      <c r="A407" s="1" t="s">
        <v>31</v>
      </c>
      <c r="B407" s="2" t="s">
        <v>527</v>
      </c>
      <c r="C407" s="2" t="s">
        <v>13</v>
      </c>
      <c r="D407" s="1">
        <f>VLOOKUP(C407,status_mappings!$A$2:$B$8,2,0)</f>
        <v>3</v>
      </c>
      <c r="E407" s="1">
        <v>1410</v>
      </c>
      <c r="F407" s="1" t="s">
        <v>55</v>
      </c>
      <c r="G407" s="1">
        <f>VLOOKUP(F407,sizing_mappings!$A$2:$B$6,2,0)</f>
        <v>1</v>
      </c>
      <c r="H407" s="1" t="s">
        <v>410</v>
      </c>
      <c r="J407" s="3">
        <v>1</v>
      </c>
    </row>
    <row r="408" spans="1:10" ht="15" hidden="1" customHeight="1" x14ac:dyDescent="0.25">
      <c r="A408" s="1" t="s">
        <v>31</v>
      </c>
      <c r="B408" s="2" t="s">
        <v>528</v>
      </c>
      <c r="C408" s="2" t="s">
        <v>13</v>
      </c>
      <c r="D408" s="1">
        <f>VLOOKUP(C408,status_mappings!$A$2:$B$8,2,0)</f>
        <v>3</v>
      </c>
      <c r="E408" s="1">
        <v>1410</v>
      </c>
      <c r="F408" s="1" t="s">
        <v>55</v>
      </c>
      <c r="G408" s="1">
        <f>VLOOKUP(F408,sizing_mappings!$A$2:$B$6,2,0)</f>
        <v>1</v>
      </c>
      <c r="H408" s="1" t="s">
        <v>395</v>
      </c>
      <c r="J408" s="3">
        <v>1</v>
      </c>
    </row>
    <row r="409" spans="1:10" ht="15" hidden="1" customHeight="1" x14ac:dyDescent="0.25">
      <c r="A409" s="1" t="s">
        <v>31</v>
      </c>
      <c r="B409" s="2" t="s">
        <v>529</v>
      </c>
      <c r="C409" s="2" t="s">
        <v>13</v>
      </c>
      <c r="D409" s="1">
        <f>VLOOKUP(C409,status_mappings!$A$2:$B$8,2,0)</f>
        <v>3</v>
      </c>
      <c r="E409" s="1">
        <v>1410</v>
      </c>
      <c r="F409" s="1" t="s">
        <v>55</v>
      </c>
      <c r="G409" s="1">
        <f>VLOOKUP(F409,sizing_mappings!$A$2:$B$6,2,0)</f>
        <v>1</v>
      </c>
      <c r="H409" s="1" t="s">
        <v>470</v>
      </c>
      <c r="J409" s="3">
        <v>0.1</v>
      </c>
    </row>
    <row r="410" spans="1:10" ht="15" hidden="1" customHeight="1" x14ac:dyDescent="0.25">
      <c r="A410" s="1" t="s">
        <v>31</v>
      </c>
      <c r="B410" s="2" t="s">
        <v>530</v>
      </c>
      <c r="C410" s="2" t="s">
        <v>13</v>
      </c>
      <c r="D410" s="1">
        <f>VLOOKUP(C410,status_mappings!$A$2:$B$8,2,0)</f>
        <v>3</v>
      </c>
      <c r="E410" s="1">
        <v>1410</v>
      </c>
      <c r="F410" s="1" t="s">
        <v>55</v>
      </c>
      <c r="G410" s="1">
        <f>VLOOKUP(F410,sizing_mappings!$A$2:$B$6,2,0)</f>
        <v>1</v>
      </c>
      <c r="H410" s="1" t="s">
        <v>492</v>
      </c>
      <c r="J410" s="3">
        <v>0</v>
      </c>
    </row>
    <row r="411" spans="1:10" ht="15" hidden="1" customHeight="1" x14ac:dyDescent="0.25">
      <c r="A411" s="1" t="s">
        <v>31</v>
      </c>
      <c r="B411" s="2" t="s">
        <v>531</v>
      </c>
      <c r="C411" s="2" t="s">
        <v>13</v>
      </c>
      <c r="D411" s="1">
        <f>VLOOKUP(C411,status_mappings!$A$2:$B$8,2,0)</f>
        <v>3</v>
      </c>
      <c r="E411" s="1">
        <v>1511</v>
      </c>
      <c r="F411" s="1" t="s">
        <v>55</v>
      </c>
      <c r="G411" s="1">
        <f>VLOOKUP(F411,sizing_mappings!$A$2:$B$6,2,0)</f>
        <v>1</v>
      </c>
      <c r="H411" s="1" t="s">
        <v>532</v>
      </c>
      <c r="J411" s="3">
        <v>1</v>
      </c>
    </row>
    <row r="412" spans="1:10" ht="15" hidden="1" customHeight="1" x14ac:dyDescent="0.25">
      <c r="A412" s="1" t="s">
        <v>31</v>
      </c>
      <c r="B412" s="2" t="s">
        <v>533</v>
      </c>
      <c r="C412" s="2" t="s">
        <v>13</v>
      </c>
      <c r="D412" s="1">
        <f>VLOOKUP(C412,status_mappings!$A$2:$B$8,2,0)</f>
        <v>3</v>
      </c>
      <c r="E412" s="1">
        <v>1410</v>
      </c>
      <c r="F412" s="1" t="s">
        <v>55</v>
      </c>
      <c r="G412" s="1">
        <f>VLOOKUP(F412,sizing_mappings!$A$2:$B$6,2,0)</f>
        <v>1</v>
      </c>
      <c r="H412" s="1" t="s">
        <v>459</v>
      </c>
    </row>
    <row r="413" spans="1:10" ht="15" hidden="1" customHeight="1" x14ac:dyDescent="0.25">
      <c r="A413" s="1" t="s">
        <v>31</v>
      </c>
      <c r="B413" s="2" t="s">
        <v>534</v>
      </c>
      <c r="C413" s="2" t="s">
        <v>13</v>
      </c>
      <c r="D413" s="1">
        <f>VLOOKUP(C413,status_mappings!$A$2:$B$8,2,0)</f>
        <v>3</v>
      </c>
      <c r="E413" s="1">
        <v>1410</v>
      </c>
      <c r="F413" s="1" t="s">
        <v>55</v>
      </c>
      <c r="G413" s="1">
        <f>VLOOKUP(F413,sizing_mappings!$A$2:$B$6,2,0)</f>
        <v>1</v>
      </c>
      <c r="H413" s="1" t="s">
        <v>481</v>
      </c>
    </row>
    <row r="414" spans="1:10" ht="15" hidden="1" customHeight="1" x14ac:dyDescent="0.25">
      <c r="A414" s="1" t="s">
        <v>31</v>
      </c>
      <c r="B414" s="2" t="s">
        <v>535</v>
      </c>
      <c r="C414" s="2" t="s">
        <v>13</v>
      </c>
      <c r="D414" s="1">
        <f>VLOOKUP(C414,status_mappings!$A$2:$B$8,2,0)</f>
        <v>3</v>
      </c>
      <c r="E414" s="1">
        <v>1410</v>
      </c>
      <c r="F414" s="1" t="s">
        <v>55</v>
      </c>
      <c r="G414" s="1">
        <f>VLOOKUP(F414,sizing_mappings!$A$2:$B$6,2,0)</f>
        <v>1</v>
      </c>
      <c r="H414" s="1" t="s">
        <v>407</v>
      </c>
      <c r="J414" s="3">
        <v>1</v>
      </c>
    </row>
    <row r="415" spans="1:10" ht="15" hidden="1" customHeight="1" x14ac:dyDescent="0.25">
      <c r="A415" s="1" t="s">
        <v>31</v>
      </c>
      <c r="B415" s="2" t="s">
        <v>536</v>
      </c>
      <c r="C415" s="2" t="s">
        <v>13</v>
      </c>
      <c r="D415" s="1">
        <f>VLOOKUP(C415,status_mappings!$A$2:$B$8,2,0)</f>
        <v>3</v>
      </c>
      <c r="E415" s="1">
        <v>1501</v>
      </c>
      <c r="F415" s="1" t="s">
        <v>55</v>
      </c>
      <c r="G415" s="1">
        <f>VLOOKUP(F415,sizing_mappings!$A$2:$B$6,2,0)</f>
        <v>1</v>
      </c>
      <c r="H415" s="1" t="s">
        <v>537</v>
      </c>
      <c r="J415" s="3">
        <v>1</v>
      </c>
    </row>
    <row r="416" spans="1:10" ht="15" hidden="1" customHeight="1" x14ac:dyDescent="0.25">
      <c r="A416" s="1" t="s">
        <v>31</v>
      </c>
      <c r="B416" s="2" t="s">
        <v>538</v>
      </c>
      <c r="C416" s="2" t="s">
        <v>13</v>
      </c>
      <c r="D416" s="1">
        <f>VLOOKUP(C416,status_mappings!$A$2:$B$8,2,0)</f>
        <v>3</v>
      </c>
      <c r="E416" s="1">
        <v>1410</v>
      </c>
      <c r="F416" s="1" t="s">
        <v>55</v>
      </c>
      <c r="G416" s="1">
        <f>VLOOKUP(F416,sizing_mappings!$A$2:$B$6,2,0)</f>
        <v>1</v>
      </c>
      <c r="H416" s="1" t="s">
        <v>539</v>
      </c>
      <c r="J416" s="3">
        <v>1</v>
      </c>
    </row>
    <row r="417" spans="1:11" ht="15" hidden="1" customHeight="1" x14ac:dyDescent="0.25">
      <c r="A417" s="1" t="s">
        <v>31</v>
      </c>
      <c r="B417" s="2" t="s">
        <v>540</v>
      </c>
      <c r="C417" s="2" t="s">
        <v>13</v>
      </c>
      <c r="D417" s="1">
        <f>VLOOKUP(C417,status_mappings!$A$2:$B$8,2,0)</f>
        <v>3</v>
      </c>
      <c r="E417" s="1">
        <v>1410</v>
      </c>
      <c r="F417" s="1" t="s">
        <v>55</v>
      </c>
      <c r="G417" s="1">
        <f>VLOOKUP(F417,sizing_mappings!$A$2:$B$6,2,0)</f>
        <v>1</v>
      </c>
      <c r="H417" s="1" t="s">
        <v>517</v>
      </c>
      <c r="J417" s="3">
        <v>1</v>
      </c>
    </row>
    <row r="418" spans="1:11" ht="15" hidden="1" customHeight="1" x14ac:dyDescent="0.25">
      <c r="A418" s="1" t="s">
        <v>332</v>
      </c>
      <c r="B418" s="2" t="s">
        <v>541</v>
      </c>
      <c r="C418" s="2" t="s">
        <v>13</v>
      </c>
      <c r="D418" s="1">
        <f>VLOOKUP(C418,status_mappings!$A$2:$B$8,2,0)</f>
        <v>3</v>
      </c>
      <c r="E418" s="1">
        <v>1411</v>
      </c>
      <c r="F418" s="1" t="s">
        <v>14</v>
      </c>
      <c r="G418" s="1">
        <f>VLOOKUP(F418,sizing_mappings!$A$2:$B$6,2,0)</f>
        <v>2</v>
      </c>
      <c r="H418" s="1" t="s">
        <v>15</v>
      </c>
      <c r="J418" s="3">
        <v>1</v>
      </c>
    </row>
    <row r="419" spans="1:11" ht="15" hidden="1" customHeight="1" x14ac:dyDescent="0.25">
      <c r="A419" s="1" t="s">
        <v>31</v>
      </c>
      <c r="B419" s="2" t="s">
        <v>542</v>
      </c>
      <c r="C419" s="2" t="s">
        <v>13</v>
      </c>
      <c r="D419" s="1">
        <f>VLOOKUP(C419,status_mappings!$A$2:$B$8,2,0)</f>
        <v>3</v>
      </c>
      <c r="E419" s="1">
        <v>1410</v>
      </c>
      <c r="F419" s="1" t="s">
        <v>55</v>
      </c>
      <c r="G419" s="1">
        <f>VLOOKUP(F419,sizing_mappings!$A$2:$B$6,2,0)</f>
        <v>1</v>
      </c>
      <c r="H419" s="1" t="s">
        <v>481</v>
      </c>
    </row>
    <row r="420" spans="1:11" ht="15" hidden="1" customHeight="1" x14ac:dyDescent="0.25">
      <c r="A420" s="1" t="s">
        <v>338</v>
      </c>
      <c r="B420" s="2" t="s">
        <v>543</v>
      </c>
      <c r="C420" s="2" t="s">
        <v>13</v>
      </c>
      <c r="D420" s="1">
        <f>VLOOKUP(C420,status_mappings!$A$2:$B$8,2,0)</f>
        <v>3</v>
      </c>
      <c r="E420" s="1">
        <v>1503</v>
      </c>
      <c r="F420" s="1" t="s">
        <v>36</v>
      </c>
      <c r="G420" s="1">
        <f>VLOOKUP(F420,sizing_mappings!$A$2:$B$6,2,0)</f>
        <v>8</v>
      </c>
      <c r="H420" s="1" t="s">
        <v>481</v>
      </c>
    </row>
    <row r="421" spans="1:11" ht="15" hidden="1" customHeight="1" x14ac:dyDescent="0.25">
      <c r="A421" s="1" t="s">
        <v>338</v>
      </c>
      <c r="B421" s="2" t="s">
        <v>544</v>
      </c>
      <c r="C421" s="2" t="s">
        <v>13</v>
      </c>
      <c r="D421" s="1">
        <f>VLOOKUP(C421,status_mappings!$A$2:$B$8,2,0)</f>
        <v>3</v>
      </c>
      <c r="E421" s="1">
        <v>1504</v>
      </c>
      <c r="F421" s="1" t="s">
        <v>18</v>
      </c>
      <c r="G421" s="1">
        <f>VLOOKUP(F421,sizing_mappings!$A$2:$B$6,2,0)</f>
        <v>5</v>
      </c>
      <c r="H421" s="1" t="s">
        <v>70</v>
      </c>
      <c r="J421" s="3">
        <v>0.6</v>
      </c>
    </row>
    <row r="422" spans="1:11" ht="15" hidden="1" customHeight="1" x14ac:dyDescent="0.25">
      <c r="A422" s="1" t="s">
        <v>31</v>
      </c>
      <c r="B422" s="2" t="s">
        <v>545</v>
      </c>
      <c r="C422" s="2" t="s">
        <v>13</v>
      </c>
      <c r="D422" s="1">
        <f>VLOOKUP(C422,status_mappings!$A$2:$B$8,2,0)</f>
        <v>3</v>
      </c>
      <c r="E422" s="1">
        <v>1501</v>
      </c>
      <c r="F422" s="1" t="s">
        <v>21</v>
      </c>
      <c r="G422" s="1">
        <f>VLOOKUP(F422,sizing_mappings!$A$2:$B$6,2,0)</f>
        <v>3</v>
      </c>
      <c r="H422" s="1" t="s">
        <v>537</v>
      </c>
      <c r="J422" s="3">
        <v>1</v>
      </c>
    </row>
    <row r="423" spans="1:11" ht="15" hidden="1" customHeight="1" x14ac:dyDescent="0.25">
      <c r="A423" s="1" t="s">
        <v>31</v>
      </c>
      <c r="B423" s="2" t="s">
        <v>546</v>
      </c>
      <c r="C423" s="2" t="s">
        <v>13</v>
      </c>
      <c r="D423" s="1">
        <f>VLOOKUP(C423,status_mappings!$A$2:$B$8,2,0)</f>
        <v>3</v>
      </c>
      <c r="E423" s="1">
        <v>1501</v>
      </c>
      <c r="F423" s="1" t="s">
        <v>21</v>
      </c>
      <c r="G423" s="1">
        <f>VLOOKUP(F423,sizing_mappings!$A$2:$B$6,2,0)</f>
        <v>3</v>
      </c>
      <c r="H423" s="1" t="s">
        <v>49</v>
      </c>
      <c r="J423" s="3">
        <v>1</v>
      </c>
    </row>
    <row r="424" spans="1:11" ht="15" hidden="1" customHeight="1" x14ac:dyDescent="0.25">
      <c r="A424" s="1" t="s">
        <v>338</v>
      </c>
      <c r="B424" s="2" t="s">
        <v>547</v>
      </c>
      <c r="C424" s="2" t="s">
        <v>13</v>
      </c>
      <c r="D424" s="1">
        <f>VLOOKUP(C424,status_mappings!$A$2:$B$8,2,0)</f>
        <v>3</v>
      </c>
      <c r="E424" s="1">
        <v>1501</v>
      </c>
      <c r="F424" s="1" t="s">
        <v>21</v>
      </c>
      <c r="G424" s="1">
        <f>VLOOKUP(F424,sizing_mappings!$A$2:$B$6,2,0)</f>
        <v>3</v>
      </c>
      <c r="H424" s="1" t="s">
        <v>537</v>
      </c>
      <c r="J424" s="3">
        <v>1</v>
      </c>
      <c r="K424" s="1" t="s">
        <v>548</v>
      </c>
    </row>
    <row r="425" spans="1:11" ht="15" hidden="1" customHeight="1" x14ac:dyDescent="0.25">
      <c r="A425" s="1" t="s">
        <v>338</v>
      </c>
      <c r="B425" s="1" t="s">
        <v>549</v>
      </c>
      <c r="C425" s="2" t="s">
        <v>13</v>
      </c>
      <c r="D425" s="1">
        <f>VLOOKUP(C425,status_mappings!$A$2:$B$8,2,0)</f>
        <v>3</v>
      </c>
      <c r="E425" s="1">
        <v>1501</v>
      </c>
      <c r="F425" s="1" t="s">
        <v>18</v>
      </c>
      <c r="G425" s="1">
        <f>VLOOKUP(F425,sizing_mappings!$A$2:$B$6,2,0)</f>
        <v>5</v>
      </c>
      <c r="H425" s="1" t="s">
        <v>101</v>
      </c>
      <c r="J425" s="3">
        <v>1</v>
      </c>
    </row>
    <row r="426" spans="1:11" ht="15" hidden="1" customHeight="1" x14ac:dyDescent="0.25">
      <c r="A426" s="1" t="s">
        <v>11</v>
      </c>
      <c r="B426" s="1" t="s">
        <v>550</v>
      </c>
      <c r="C426" s="2" t="s">
        <v>13</v>
      </c>
      <c r="D426" s="1">
        <f>VLOOKUP(C426,status_mappings!$A$2:$B$8,2,0)</f>
        <v>3</v>
      </c>
      <c r="E426" s="1">
        <v>1410</v>
      </c>
      <c r="F426" s="1" t="s">
        <v>21</v>
      </c>
      <c r="G426" s="1">
        <f>VLOOKUP(F426,sizing_mappings!$A$2:$B$6,2,0)</f>
        <v>3</v>
      </c>
      <c r="H426" s="1" t="s">
        <v>15</v>
      </c>
      <c r="J426" s="3">
        <v>1</v>
      </c>
    </row>
    <row r="427" spans="1:11" ht="15" hidden="1" customHeight="1" x14ac:dyDescent="0.25">
      <c r="A427" s="1" t="s">
        <v>31</v>
      </c>
      <c r="B427" s="2" t="s">
        <v>551</v>
      </c>
      <c r="C427" s="2" t="s">
        <v>552</v>
      </c>
      <c r="D427" s="1">
        <f>VLOOKUP(C427,status_mappings!$A$2:$B$8,2,0)</f>
        <v>6</v>
      </c>
      <c r="E427" s="1">
        <v>1608</v>
      </c>
      <c r="F427" s="1" t="s">
        <v>14</v>
      </c>
      <c r="G427" s="1">
        <f>VLOOKUP(F427,sizing_mappings!$A$2:$B$6,2,0)</f>
        <v>2</v>
      </c>
      <c r="H427" s="1" t="s">
        <v>553</v>
      </c>
      <c r="J427" s="3">
        <v>0.05</v>
      </c>
      <c r="K427" s="1" t="s">
        <v>554</v>
      </c>
    </row>
    <row r="428" spans="1:11" ht="15" hidden="1" customHeight="1" x14ac:dyDescent="0.25">
      <c r="A428" s="1" t="s">
        <v>402</v>
      </c>
      <c r="B428" s="1" t="s">
        <v>555</v>
      </c>
      <c r="C428" s="2" t="s">
        <v>13</v>
      </c>
      <c r="D428" s="1">
        <f>VLOOKUP(C428,status_mappings!$A$2:$B$8,2,0)</f>
        <v>3</v>
      </c>
      <c r="E428" s="1">
        <v>1505</v>
      </c>
      <c r="F428" s="1" t="s">
        <v>21</v>
      </c>
      <c r="G428" s="1">
        <f>VLOOKUP(F428,sizing_mappings!$A$2:$B$6,2,0)</f>
        <v>3</v>
      </c>
      <c r="H428" s="1" t="s">
        <v>22</v>
      </c>
      <c r="J428" s="3">
        <v>0.8</v>
      </c>
    </row>
    <row r="429" spans="1:11" ht="15" hidden="1" customHeight="1" x14ac:dyDescent="0.25">
      <c r="A429" s="1" t="s">
        <v>402</v>
      </c>
      <c r="B429" s="1" t="s">
        <v>556</v>
      </c>
      <c r="C429" s="2" t="s">
        <v>13</v>
      </c>
      <c r="D429" s="1">
        <f>VLOOKUP(C429,status_mappings!$A$2:$B$8,2,0)</f>
        <v>3</v>
      </c>
      <c r="E429" s="1">
        <v>1501</v>
      </c>
      <c r="F429" s="1" t="s">
        <v>18</v>
      </c>
      <c r="G429" s="1">
        <f>VLOOKUP(F429,sizing_mappings!$A$2:$B$6,2,0)</f>
        <v>5</v>
      </c>
      <c r="H429" s="1" t="s">
        <v>51</v>
      </c>
      <c r="J429" s="3">
        <v>0.9</v>
      </c>
    </row>
    <row r="430" spans="1:11" ht="15" hidden="1" customHeight="1" x14ac:dyDescent="0.25">
      <c r="A430" s="1" t="s">
        <v>402</v>
      </c>
      <c r="B430" s="1" t="s">
        <v>557</v>
      </c>
      <c r="C430" s="2" t="s">
        <v>24</v>
      </c>
      <c r="D430" s="1">
        <f>VLOOKUP(C430,status_mappings!$A$2:$B$8,2,0)</f>
        <v>0</v>
      </c>
      <c r="E430" s="1" t="s">
        <v>25</v>
      </c>
      <c r="F430" s="1" t="s">
        <v>25</v>
      </c>
      <c r="G430" s="1" t="e">
        <f>VLOOKUP(F430,sizing_mappings!$A$2:$B$6,2,0)</f>
        <v>#N/A</v>
      </c>
      <c r="H430" s="1" t="s">
        <v>25</v>
      </c>
    </row>
    <row r="431" spans="1:11" ht="15" hidden="1" customHeight="1" x14ac:dyDescent="0.25">
      <c r="A431" s="1" t="s">
        <v>388</v>
      </c>
      <c r="B431" s="2" t="s">
        <v>558</v>
      </c>
      <c r="C431" s="2" t="s">
        <v>13</v>
      </c>
      <c r="D431" s="1">
        <f>VLOOKUP(C431,status_mappings!$A$2:$B$8,2,0)</f>
        <v>3</v>
      </c>
      <c r="E431" s="1">
        <v>1501</v>
      </c>
      <c r="F431" s="1" t="s">
        <v>36</v>
      </c>
      <c r="G431" s="1">
        <f>VLOOKUP(F431,sizing_mappings!$A$2:$B$6,2,0)</f>
        <v>8</v>
      </c>
      <c r="H431" s="1" t="s">
        <v>361</v>
      </c>
      <c r="J431" s="3">
        <v>0.8</v>
      </c>
    </row>
    <row r="432" spans="1:11" ht="15" hidden="1" customHeight="1" x14ac:dyDescent="0.25">
      <c r="A432" s="1" t="s">
        <v>388</v>
      </c>
      <c r="B432" s="1" t="s">
        <v>559</v>
      </c>
      <c r="C432" s="2" t="s">
        <v>13</v>
      </c>
      <c r="D432" s="1">
        <f>VLOOKUP(C432,status_mappings!$A$2:$B$8,2,0)</f>
        <v>3</v>
      </c>
      <c r="E432" s="1">
        <v>1504</v>
      </c>
      <c r="F432" s="1" t="s">
        <v>55</v>
      </c>
      <c r="G432" s="1">
        <f>VLOOKUP(F432,sizing_mappings!$A$2:$B$6,2,0)</f>
        <v>1</v>
      </c>
      <c r="H432" s="1" t="s">
        <v>407</v>
      </c>
      <c r="J432" s="3">
        <v>1</v>
      </c>
    </row>
    <row r="433" spans="1:11" ht="15" hidden="1" customHeight="1" x14ac:dyDescent="0.25">
      <c r="A433" s="1" t="s">
        <v>388</v>
      </c>
      <c r="B433" s="1" t="s">
        <v>560</v>
      </c>
      <c r="C433" s="2" t="s">
        <v>13</v>
      </c>
      <c r="D433" s="1">
        <f>VLOOKUP(C433,status_mappings!$A$2:$B$8,2,0)</f>
        <v>3</v>
      </c>
      <c r="E433" s="1">
        <v>1411</v>
      </c>
      <c r="F433" s="1" t="s">
        <v>18</v>
      </c>
      <c r="G433" s="1">
        <f>VLOOKUP(F433,sizing_mappings!$A$2:$B$6,2,0)</f>
        <v>5</v>
      </c>
      <c r="H433" s="1" t="s">
        <v>407</v>
      </c>
      <c r="J433" s="3">
        <v>0.6</v>
      </c>
    </row>
    <row r="434" spans="1:11" ht="15" hidden="1" customHeight="1" x14ac:dyDescent="0.25">
      <c r="A434" s="1" t="s">
        <v>388</v>
      </c>
      <c r="B434" s="1" t="s">
        <v>561</v>
      </c>
      <c r="C434" s="2" t="s">
        <v>24</v>
      </c>
      <c r="D434" s="1">
        <f>VLOOKUP(C434,status_mappings!$A$2:$B$8,2,0)</f>
        <v>0</v>
      </c>
      <c r="E434" s="1" t="s">
        <v>25</v>
      </c>
      <c r="F434" s="1" t="s">
        <v>18</v>
      </c>
      <c r="G434" s="1">
        <f>VLOOKUP(F434,sizing_mappings!$A$2:$B$6,2,0)</f>
        <v>5</v>
      </c>
      <c r="H434" s="1" t="s">
        <v>25</v>
      </c>
      <c r="J434" s="3">
        <v>0.75</v>
      </c>
      <c r="K434" s="1" t="s">
        <v>562</v>
      </c>
    </row>
    <row r="435" spans="1:11" ht="15" hidden="1" customHeight="1" x14ac:dyDescent="0.25">
      <c r="A435" s="1" t="s">
        <v>31</v>
      </c>
      <c r="B435" s="1" t="s">
        <v>563</v>
      </c>
      <c r="C435" s="2" t="s">
        <v>13</v>
      </c>
      <c r="D435" s="1">
        <f>VLOOKUP(C435,status_mappings!$A$2:$B$8,2,0)</f>
        <v>3</v>
      </c>
      <c r="E435" s="1">
        <v>1411</v>
      </c>
      <c r="F435" s="1" t="s">
        <v>18</v>
      </c>
      <c r="G435" s="1">
        <f>VLOOKUP(F435,sizing_mappings!$A$2:$B$6,2,0)</f>
        <v>5</v>
      </c>
      <c r="H435" s="1" t="s">
        <v>15</v>
      </c>
    </row>
    <row r="436" spans="1:11" ht="15" hidden="1" customHeight="1" x14ac:dyDescent="0.25">
      <c r="A436" s="1" t="s">
        <v>31</v>
      </c>
      <c r="B436" s="1" t="s">
        <v>564</v>
      </c>
      <c r="C436" s="2" t="s">
        <v>13</v>
      </c>
      <c r="D436" s="1">
        <f>VLOOKUP(C436,status_mappings!$A$2:$B$8,2,0)</f>
        <v>3</v>
      </c>
      <c r="E436" s="1">
        <v>1411</v>
      </c>
      <c r="F436" s="1" t="s">
        <v>21</v>
      </c>
      <c r="G436" s="1">
        <f>VLOOKUP(F436,sizing_mappings!$A$2:$B$6,2,0)</f>
        <v>3</v>
      </c>
      <c r="H436" s="1" t="s">
        <v>268</v>
      </c>
    </row>
    <row r="437" spans="1:11" ht="15" hidden="1" customHeight="1" x14ac:dyDescent="0.25">
      <c r="A437" s="1" t="s">
        <v>332</v>
      </c>
      <c r="B437" s="1" t="s">
        <v>565</v>
      </c>
      <c r="C437" s="2" t="s">
        <v>13</v>
      </c>
      <c r="D437" s="1">
        <f>VLOOKUP(C437,status_mappings!$A$2:$B$8,2,0)</f>
        <v>3</v>
      </c>
      <c r="E437" s="1">
        <v>1501</v>
      </c>
      <c r="F437" s="1" t="s">
        <v>21</v>
      </c>
      <c r="G437" s="1">
        <f>VLOOKUP(F437,sizing_mappings!$A$2:$B$6,2,0)</f>
        <v>3</v>
      </c>
      <c r="H437" s="1" t="s">
        <v>359</v>
      </c>
      <c r="J437" s="3">
        <v>0.9</v>
      </c>
    </row>
    <row r="438" spans="1:11" ht="15" hidden="1" customHeight="1" x14ac:dyDescent="0.25">
      <c r="A438" s="1" t="s">
        <v>402</v>
      </c>
      <c r="B438" s="1" t="s">
        <v>566</v>
      </c>
      <c r="C438" s="2" t="s">
        <v>13</v>
      </c>
      <c r="D438" s="1">
        <f>VLOOKUP(C438,status_mappings!$A$2:$B$8,2,0)</f>
        <v>3</v>
      </c>
      <c r="E438" s="1">
        <v>1501</v>
      </c>
      <c r="F438" s="1" t="s">
        <v>18</v>
      </c>
      <c r="G438" s="1">
        <f>VLOOKUP(F438,sizing_mappings!$A$2:$B$6,2,0)</f>
        <v>5</v>
      </c>
      <c r="H438" s="1" t="s">
        <v>272</v>
      </c>
      <c r="J438" s="3">
        <v>0.9</v>
      </c>
    </row>
    <row r="439" spans="1:11" ht="15" hidden="1" customHeight="1" x14ac:dyDescent="0.25">
      <c r="A439" s="1" t="s">
        <v>338</v>
      </c>
      <c r="B439" s="1" t="s">
        <v>567</v>
      </c>
      <c r="C439" s="2" t="s">
        <v>13</v>
      </c>
      <c r="D439" s="1">
        <f>VLOOKUP(C439,status_mappings!$A$2:$B$8,2,0)</f>
        <v>3</v>
      </c>
      <c r="E439" s="1">
        <v>1501</v>
      </c>
      <c r="F439" s="1" t="s">
        <v>18</v>
      </c>
      <c r="G439" s="1">
        <f>VLOOKUP(F439,sizing_mappings!$A$2:$B$6,2,0)</f>
        <v>5</v>
      </c>
      <c r="H439" s="1" t="s">
        <v>99</v>
      </c>
      <c r="J439" s="3">
        <v>0.05</v>
      </c>
      <c r="K439" s="1" t="s">
        <v>568</v>
      </c>
    </row>
    <row r="440" spans="1:11" ht="15" hidden="1" customHeight="1" x14ac:dyDescent="0.25">
      <c r="A440" s="1" t="s">
        <v>338</v>
      </c>
      <c r="B440" s="1" t="s">
        <v>569</v>
      </c>
      <c r="C440" s="2" t="s">
        <v>13</v>
      </c>
      <c r="D440" s="1">
        <f>VLOOKUP(C440,status_mappings!$A$2:$B$8,2,0)</f>
        <v>3</v>
      </c>
      <c r="E440" s="1">
        <v>1505</v>
      </c>
      <c r="F440" s="1" t="s">
        <v>18</v>
      </c>
      <c r="G440" s="1">
        <f>VLOOKUP(F440,sizing_mappings!$A$2:$B$6,2,0)</f>
        <v>5</v>
      </c>
      <c r="H440" s="1" t="s">
        <v>363</v>
      </c>
      <c r="J440" s="3">
        <v>0.7</v>
      </c>
      <c r="K440" s="1" t="s">
        <v>570</v>
      </c>
    </row>
    <row r="441" spans="1:11" ht="15" hidden="1" customHeight="1" x14ac:dyDescent="0.25">
      <c r="A441" s="1" t="s">
        <v>338</v>
      </c>
      <c r="B441" s="1" t="s">
        <v>571</v>
      </c>
      <c r="C441" s="2" t="s">
        <v>13</v>
      </c>
      <c r="D441" s="1">
        <f>VLOOKUP(C441,status_mappings!$A$2:$B$8,2,0)</f>
        <v>3</v>
      </c>
      <c r="E441" s="1">
        <v>1501</v>
      </c>
      <c r="F441" s="1" t="s">
        <v>21</v>
      </c>
      <c r="G441" s="1">
        <f>VLOOKUP(F441,sizing_mappings!$A$2:$B$6,2,0)</f>
        <v>3</v>
      </c>
      <c r="H441" s="1" t="s">
        <v>214</v>
      </c>
      <c r="J441" s="3">
        <v>0.5</v>
      </c>
      <c r="K441" s="1" t="s">
        <v>572</v>
      </c>
    </row>
    <row r="442" spans="1:11" ht="15" hidden="1" customHeight="1" x14ac:dyDescent="0.25">
      <c r="A442" s="1" t="s">
        <v>338</v>
      </c>
      <c r="B442" s="1" t="s">
        <v>573</v>
      </c>
      <c r="C442" s="2" t="s">
        <v>13</v>
      </c>
      <c r="D442" s="1">
        <f>VLOOKUP(C442,status_mappings!$A$2:$B$8,2,0)</f>
        <v>3</v>
      </c>
      <c r="E442" s="1">
        <v>1411</v>
      </c>
      <c r="F442" s="1" t="s">
        <v>21</v>
      </c>
      <c r="G442" s="1">
        <f>VLOOKUP(F442,sizing_mappings!$A$2:$B$6,2,0)</f>
        <v>3</v>
      </c>
      <c r="H442" s="1" t="s">
        <v>15</v>
      </c>
      <c r="J442" s="3">
        <v>1</v>
      </c>
    </row>
    <row r="443" spans="1:11" ht="15" hidden="1" customHeight="1" x14ac:dyDescent="0.25">
      <c r="A443" s="1" t="s">
        <v>338</v>
      </c>
      <c r="B443" s="1" t="s">
        <v>574</v>
      </c>
      <c r="C443" s="2" t="s">
        <v>13</v>
      </c>
      <c r="D443" s="1">
        <f>VLOOKUP(C443,status_mappings!$A$2:$B$8,2,0)</f>
        <v>3</v>
      </c>
      <c r="E443" s="1">
        <v>1508</v>
      </c>
      <c r="F443" s="1" t="s">
        <v>36</v>
      </c>
      <c r="G443" s="1">
        <f>VLOOKUP(F443,sizing_mappings!$A$2:$B$6,2,0)</f>
        <v>8</v>
      </c>
      <c r="H443" s="1" t="s">
        <v>272</v>
      </c>
      <c r="I443" s="1">
        <v>1</v>
      </c>
      <c r="J443" s="3">
        <v>0.9</v>
      </c>
    </row>
    <row r="444" spans="1:11" ht="15" hidden="1" customHeight="1" x14ac:dyDescent="0.25">
      <c r="A444" s="1" t="s">
        <v>338</v>
      </c>
      <c r="B444" s="1" t="s">
        <v>575</v>
      </c>
      <c r="C444" s="2" t="s">
        <v>75</v>
      </c>
      <c r="D444" s="1" t="e">
        <f>VLOOKUP(C444,status_mappings!$A$2:$B$8,2,0)</f>
        <v>#N/A</v>
      </c>
      <c r="E444" s="1">
        <v>1502</v>
      </c>
      <c r="F444" s="1" t="s">
        <v>18</v>
      </c>
      <c r="G444" s="1">
        <f>VLOOKUP(F444,sizing_mappings!$A$2:$B$6,2,0)</f>
        <v>5</v>
      </c>
      <c r="H444" s="1" t="s">
        <v>214</v>
      </c>
      <c r="J444" s="3">
        <v>0.05</v>
      </c>
      <c r="K444" s="1" t="s">
        <v>576</v>
      </c>
    </row>
    <row r="445" spans="1:11" ht="15" hidden="1" customHeight="1" x14ac:dyDescent="0.25">
      <c r="A445" s="1" t="s">
        <v>338</v>
      </c>
      <c r="B445" s="1" t="s">
        <v>577</v>
      </c>
      <c r="C445" s="2" t="s">
        <v>13</v>
      </c>
      <c r="D445" s="1">
        <f>VLOOKUP(C445,status_mappings!$A$2:$B$8,2,0)</f>
        <v>3</v>
      </c>
      <c r="E445" s="1">
        <v>1504</v>
      </c>
      <c r="F445" s="1" t="s">
        <v>21</v>
      </c>
      <c r="G445" s="1">
        <f>VLOOKUP(F445,sizing_mappings!$A$2:$B$6,2,0)</f>
        <v>3</v>
      </c>
      <c r="H445" s="1" t="s">
        <v>272</v>
      </c>
      <c r="I445" s="1">
        <v>1</v>
      </c>
      <c r="J445" s="3">
        <v>0.75</v>
      </c>
      <c r="K445" s="1" t="s">
        <v>578</v>
      </c>
    </row>
    <row r="446" spans="1:11" ht="15" hidden="1" customHeight="1" x14ac:dyDescent="0.25">
      <c r="A446" s="1" t="s">
        <v>31</v>
      </c>
      <c r="B446" s="1" t="s">
        <v>579</v>
      </c>
      <c r="C446" s="2" t="s">
        <v>24</v>
      </c>
      <c r="D446" s="1">
        <f>VLOOKUP(C446,status_mappings!$A$2:$B$8,2,0)</f>
        <v>0</v>
      </c>
      <c r="E446" s="1">
        <v>1802</v>
      </c>
      <c r="F446" s="1" t="s">
        <v>18</v>
      </c>
      <c r="G446" s="1">
        <f>VLOOKUP(F446,sizing_mappings!$A$2:$B$6,2,0)</f>
        <v>5</v>
      </c>
      <c r="H446" s="1" t="s">
        <v>280</v>
      </c>
    </row>
    <row r="447" spans="1:11" ht="15" hidden="1" customHeight="1" x14ac:dyDescent="0.25">
      <c r="A447" s="1" t="s">
        <v>338</v>
      </c>
      <c r="B447" s="1" t="s">
        <v>580</v>
      </c>
      <c r="C447" s="2" t="s">
        <v>13</v>
      </c>
      <c r="D447" s="1">
        <f>VLOOKUP(C447,status_mappings!$A$2:$B$8,2,0)</f>
        <v>3</v>
      </c>
      <c r="E447" s="1">
        <v>1502</v>
      </c>
      <c r="F447" s="1" t="s">
        <v>18</v>
      </c>
      <c r="G447" s="1">
        <f>VLOOKUP(F447,sizing_mappings!$A$2:$B$6,2,0)</f>
        <v>5</v>
      </c>
      <c r="H447" s="1" t="s">
        <v>101</v>
      </c>
      <c r="J447" s="3">
        <v>1</v>
      </c>
    </row>
    <row r="448" spans="1:11" ht="15" hidden="1" customHeight="1" x14ac:dyDescent="0.25">
      <c r="A448" s="1" t="s">
        <v>338</v>
      </c>
      <c r="B448" s="1" t="s">
        <v>581</v>
      </c>
      <c r="C448" s="2" t="s">
        <v>13</v>
      </c>
      <c r="D448" s="1">
        <f>VLOOKUP(C448,status_mappings!$A$2:$B$8,2,0)</f>
        <v>3</v>
      </c>
      <c r="E448" s="1">
        <v>1502</v>
      </c>
      <c r="F448" s="1" t="s">
        <v>21</v>
      </c>
      <c r="G448" s="1">
        <f>VLOOKUP(F448,sizing_mappings!$A$2:$B$6,2,0)</f>
        <v>3</v>
      </c>
      <c r="H448" s="1" t="s">
        <v>475</v>
      </c>
      <c r="J448" s="3">
        <v>0.85</v>
      </c>
      <c r="K448" s="1" t="s">
        <v>582</v>
      </c>
    </row>
    <row r="449" spans="1:11" ht="15" hidden="1" customHeight="1" x14ac:dyDescent="0.25">
      <c r="A449" s="1" t="s">
        <v>338</v>
      </c>
      <c r="B449" s="2" t="s">
        <v>583</v>
      </c>
      <c r="C449" s="2" t="s">
        <v>13</v>
      </c>
      <c r="D449" s="1">
        <f>VLOOKUP(C449,status_mappings!$A$2:$B$8,2,0)</f>
        <v>3</v>
      </c>
      <c r="E449" s="1">
        <v>1501</v>
      </c>
      <c r="F449" s="1" t="s">
        <v>14</v>
      </c>
      <c r="G449" s="1">
        <f>VLOOKUP(F449,sizing_mappings!$A$2:$B$6,2,0)</f>
        <v>2</v>
      </c>
      <c r="H449" s="1" t="s">
        <v>15</v>
      </c>
      <c r="J449" s="3">
        <v>1</v>
      </c>
    </row>
    <row r="450" spans="1:11" ht="15" hidden="1" customHeight="1" x14ac:dyDescent="0.25">
      <c r="A450" s="1" t="s">
        <v>338</v>
      </c>
      <c r="B450" s="2" t="s">
        <v>584</v>
      </c>
      <c r="C450" s="2" t="s">
        <v>24</v>
      </c>
      <c r="D450" s="1">
        <f>VLOOKUP(C450,status_mappings!$A$2:$B$8,2,0)</f>
        <v>0</v>
      </c>
      <c r="E450" s="1" t="s">
        <v>25</v>
      </c>
      <c r="F450" s="1" t="s">
        <v>36</v>
      </c>
      <c r="G450" s="1">
        <f>VLOOKUP(F450,sizing_mappings!$A$2:$B$6,2,0)</f>
        <v>8</v>
      </c>
      <c r="H450" s="1" t="s">
        <v>25</v>
      </c>
      <c r="J450" s="3">
        <v>0.9</v>
      </c>
    </row>
    <row r="451" spans="1:11" ht="15" hidden="1" customHeight="1" x14ac:dyDescent="0.25">
      <c r="A451" s="1" t="s">
        <v>338</v>
      </c>
      <c r="B451" s="2" t="s">
        <v>585</v>
      </c>
      <c r="C451" s="2" t="s">
        <v>13</v>
      </c>
      <c r="D451" s="1">
        <f>VLOOKUP(C451,status_mappings!$A$2:$B$8,2,0)</f>
        <v>3</v>
      </c>
      <c r="E451" s="1">
        <v>1509</v>
      </c>
      <c r="F451" s="1" t="s">
        <v>18</v>
      </c>
      <c r="G451" s="1">
        <f>VLOOKUP(F451,sizing_mappings!$A$2:$B$6,2,0)</f>
        <v>5</v>
      </c>
      <c r="H451" s="1" t="s">
        <v>586</v>
      </c>
      <c r="J451" s="3">
        <v>0.8</v>
      </c>
    </row>
    <row r="452" spans="1:11" ht="15" hidden="1" customHeight="1" x14ac:dyDescent="0.25">
      <c r="A452" s="1" t="s">
        <v>338</v>
      </c>
      <c r="B452" s="1" t="s">
        <v>587</v>
      </c>
      <c r="C452" s="2" t="s">
        <v>13</v>
      </c>
      <c r="D452" s="1">
        <f>VLOOKUP(C452,status_mappings!$A$2:$B$8,2,0)</f>
        <v>3</v>
      </c>
      <c r="E452" s="1">
        <v>1507</v>
      </c>
      <c r="F452" s="1" t="s">
        <v>18</v>
      </c>
      <c r="G452" s="1">
        <f>VLOOKUP(F452,sizing_mappings!$A$2:$B$6,2,0)</f>
        <v>5</v>
      </c>
      <c r="H452" s="1" t="s">
        <v>586</v>
      </c>
      <c r="J452" s="3">
        <v>0.9</v>
      </c>
    </row>
    <row r="453" spans="1:11" ht="15" hidden="1" customHeight="1" x14ac:dyDescent="0.25">
      <c r="A453" s="1" t="s">
        <v>338</v>
      </c>
      <c r="B453" s="1" t="s">
        <v>588</v>
      </c>
      <c r="C453" s="2" t="s">
        <v>13</v>
      </c>
      <c r="D453" s="1">
        <f>VLOOKUP(C453,status_mappings!$A$2:$B$8,2,0)</f>
        <v>3</v>
      </c>
      <c r="E453" s="1">
        <v>1606</v>
      </c>
      <c r="F453" s="1" t="s">
        <v>36</v>
      </c>
      <c r="G453" s="1">
        <f>VLOOKUP(F453,sizing_mappings!$A$2:$B$6,2,0)</f>
        <v>8</v>
      </c>
      <c r="H453" s="1" t="s">
        <v>586</v>
      </c>
      <c r="J453" s="3">
        <v>0.85</v>
      </c>
      <c r="K453" s="1" t="s">
        <v>589</v>
      </c>
    </row>
    <row r="454" spans="1:11" ht="15" hidden="1" customHeight="1" x14ac:dyDescent="0.25">
      <c r="A454" s="1" t="s">
        <v>388</v>
      </c>
      <c r="B454" s="1" t="s">
        <v>590</v>
      </c>
      <c r="C454" s="2" t="s">
        <v>13</v>
      </c>
      <c r="D454" s="1">
        <f>VLOOKUP(C454,status_mappings!$A$2:$B$8,2,0)</f>
        <v>3</v>
      </c>
      <c r="E454" s="1">
        <v>1411</v>
      </c>
      <c r="F454" s="1" t="s">
        <v>21</v>
      </c>
      <c r="G454" s="1">
        <f>VLOOKUP(F454,sizing_mappings!$A$2:$B$6,2,0)</f>
        <v>3</v>
      </c>
      <c r="H454" s="1" t="s">
        <v>199</v>
      </c>
      <c r="J454" s="3">
        <v>0.5</v>
      </c>
    </row>
    <row r="455" spans="1:11" ht="15" hidden="1" customHeight="1" x14ac:dyDescent="0.25">
      <c r="A455" s="1" t="s">
        <v>388</v>
      </c>
      <c r="B455" s="2" t="s">
        <v>591</v>
      </c>
      <c r="C455" s="2" t="s">
        <v>13</v>
      </c>
      <c r="D455" s="1">
        <f>VLOOKUP(C455,status_mappings!$A$2:$B$8,2,0)</f>
        <v>3</v>
      </c>
      <c r="E455" s="1">
        <v>1502</v>
      </c>
      <c r="F455" s="1" t="s">
        <v>21</v>
      </c>
      <c r="G455" s="1">
        <f>VLOOKUP(F455,sizing_mappings!$A$2:$B$6,2,0)</f>
        <v>3</v>
      </c>
      <c r="H455" s="1" t="s">
        <v>361</v>
      </c>
      <c r="J455" s="3">
        <v>1</v>
      </c>
    </row>
    <row r="456" spans="1:11" ht="15" hidden="1" customHeight="1" x14ac:dyDescent="0.25">
      <c r="A456" s="1" t="s">
        <v>388</v>
      </c>
      <c r="B456" s="2" t="s">
        <v>592</v>
      </c>
      <c r="C456" s="2" t="s">
        <v>13</v>
      </c>
      <c r="D456" s="1">
        <f>VLOOKUP(C456,status_mappings!$A$2:$B$8,2,0)</f>
        <v>3</v>
      </c>
      <c r="E456" s="1">
        <v>1503</v>
      </c>
      <c r="F456" s="1" t="s">
        <v>36</v>
      </c>
      <c r="G456" s="1">
        <f>VLOOKUP(F456,sizing_mappings!$A$2:$B$6,2,0)</f>
        <v>8</v>
      </c>
      <c r="H456" s="1" t="s">
        <v>15</v>
      </c>
    </row>
    <row r="457" spans="1:11" ht="15" hidden="1" customHeight="1" x14ac:dyDescent="0.25">
      <c r="A457" s="1" t="s">
        <v>338</v>
      </c>
      <c r="B457" s="1" t="s">
        <v>593</v>
      </c>
      <c r="C457" s="2" t="s">
        <v>13</v>
      </c>
      <c r="D457" s="1">
        <f>VLOOKUP(C457,status_mappings!$A$2:$B$8,2,0)</f>
        <v>3</v>
      </c>
      <c r="E457" s="1">
        <v>1501</v>
      </c>
      <c r="F457" s="1" t="s">
        <v>18</v>
      </c>
      <c r="G457" s="1">
        <f>VLOOKUP(F457,sizing_mappings!$A$2:$B$6,2,0)</f>
        <v>5</v>
      </c>
      <c r="H457" s="1" t="s">
        <v>19</v>
      </c>
      <c r="J457" s="3">
        <v>0.9</v>
      </c>
      <c r="K457" s="1" t="s">
        <v>572</v>
      </c>
    </row>
    <row r="458" spans="1:11" ht="15" hidden="1" customHeight="1" x14ac:dyDescent="0.25">
      <c r="A458" s="1" t="s">
        <v>31</v>
      </c>
      <c r="B458" s="1" t="s">
        <v>594</v>
      </c>
      <c r="C458" s="2" t="s">
        <v>13</v>
      </c>
      <c r="D458" s="1">
        <f>VLOOKUP(C458,status_mappings!$A$2:$B$8,2,0)</f>
        <v>3</v>
      </c>
      <c r="E458" s="1">
        <v>1412</v>
      </c>
      <c r="F458" s="1" t="s">
        <v>14</v>
      </c>
      <c r="G458" s="1">
        <f>VLOOKUP(F458,sizing_mappings!$A$2:$B$6,2,0)</f>
        <v>2</v>
      </c>
      <c r="H458" s="1" t="s">
        <v>15</v>
      </c>
      <c r="K458" s="1" t="s">
        <v>595</v>
      </c>
    </row>
    <row r="459" spans="1:11" ht="15" hidden="1" customHeight="1" x14ac:dyDescent="0.25">
      <c r="A459" s="1" t="s">
        <v>402</v>
      </c>
      <c r="B459" s="1" t="s">
        <v>596</v>
      </c>
      <c r="C459" s="2" t="s">
        <v>13</v>
      </c>
      <c r="D459" s="1">
        <f>VLOOKUP(C459,status_mappings!$A$2:$B$8,2,0)</f>
        <v>3</v>
      </c>
      <c r="E459" s="1">
        <v>1505</v>
      </c>
      <c r="F459" s="1" t="s">
        <v>21</v>
      </c>
      <c r="G459" s="1">
        <f>VLOOKUP(F459,sizing_mappings!$A$2:$B$6,2,0)</f>
        <v>3</v>
      </c>
      <c r="H459" s="1" t="s">
        <v>496</v>
      </c>
      <c r="J459" s="3">
        <v>0.75</v>
      </c>
    </row>
    <row r="460" spans="1:11" ht="15" hidden="1" customHeight="1" x14ac:dyDescent="0.25">
      <c r="A460" s="1" t="s">
        <v>338</v>
      </c>
      <c r="B460" s="2" t="s">
        <v>597</v>
      </c>
      <c r="C460" s="2" t="s">
        <v>13</v>
      </c>
      <c r="D460" s="1">
        <f>VLOOKUP(C460,status_mappings!$A$2:$B$8,2,0)</f>
        <v>3</v>
      </c>
      <c r="E460" s="1">
        <v>1504</v>
      </c>
      <c r="F460" s="1" t="s">
        <v>21</v>
      </c>
      <c r="G460" s="1">
        <f>VLOOKUP(F460,sizing_mappings!$A$2:$B$6,2,0)</f>
        <v>3</v>
      </c>
      <c r="H460" s="1" t="s">
        <v>361</v>
      </c>
      <c r="I460" s="1">
        <v>1</v>
      </c>
      <c r="J460" s="3">
        <v>0.75</v>
      </c>
    </row>
    <row r="461" spans="1:11" ht="15" hidden="1" customHeight="1" x14ac:dyDescent="0.25">
      <c r="A461" s="1" t="s">
        <v>31</v>
      </c>
      <c r="B461" s="2" t="s">
        <v>598</v>
      </c>
      <c r="C461" s="2" t="s">
        <v>13</v>
      </c>
      <c r="D461" s="1">
        <f>VLOOKUP(C461,status_mappings!$A$2:$B$8,2,0)</f>
        <v>3</v>
      </c>
      <c r="E461" s="1">
        <v>1502</v>
      </c>
      <c r="F461" s="1" t="s">
        <v>14</v>
      </c>
      <c r="G461" s="1">
        <f>VLOOKUP(F461,sizing_mappings!$A$2:$B$6,2,0)</f>
        <v>2</v>
      </c>
      <c r="H461" s="1" t="s">
        <v>395</v>
      </c>
      <c r="J461" s="3">
        <v>1</v>
      </c>
    </row>
    <row r="462" spans="1:11" ht="15" hidden="1" customHeight="1" x14ac:dyDescent="0.25">
      <c r="A462" s="1" t="s">
        <v>31</v>
      </c>
      <c r="B462" s="2" t="s">
        <v>599</v>
      </c>
      <c r="C462" s="2" t="s">
        <v>13</v>
      </c>
      <c r="D462" s="1">
        <f>VLOOKUP(C462,status_mappings!$A$2:$B$8,2,0)</f>
        <v>3</v>
      </c>
      <c r="E462" s="1">
        <v>1412</v>
      </c>
      <c r="F462" s="1" t="s">
        <v>55</v>
      </c>
      <c r="G462" s="1">
        <f>VLOOKUP(F462,sizing_mappings!$A$2:$B$6,2,0)</f>
        <v>1</v>
      </c>
      <c r="H462" s="1" t="s">
        <v>15</v>
      </c>
    </row>
    <row r="463" spans="1:11" ht="15" hidden="1" customHeight="1" x14ac:dyDescent="0.25">
      <c r="A463" s="1" t="s">
        <v>31</v>
      </c>
      <c r="B463" s="2" t="s">
        <v>600</v>
      </c>
      <c r="C463" s="2" t="s">
        <v>13</v>
      </c>
      <c r="D463" s="1">
        <f>VLOOKUP(C463,status_mappings!$A$2:$B$8,2,0)</f>
        <v>3</v>
      </c>
      <c r="E463" s="1">
        <v>1712</v>
      </c>
      <c r="F463" s="1" t="s">
        <v>55</v>
      </c>
      <c r="G463" s="1">
        <f>VLOOKUP(F463,sizing_mappings!$A$2:$B$6,2,0)</f>
        <v>1</v>
      </c>
      <c r="H463" s="1" t="s">
        <v>466</v>
      </c>
      <c r="J463" s="3">
        <v>1</v>
      </c>
    </row>
    <row r="464" spans="1:11" ht="15" hidden="1" customHeight="1" x14ac:dyDescent="0.25">
      <c r="A464" s="1" t="s">
        <v>31</v>
      </c>
      <c r="B464" s="2" t="s">
        <v>601</v>
      </c>
      <c r="C464" s="2" t="s">
        <v>13</v>
      </c>
      <c r="D464" s="1">
        <f>VLOOKUP(C464,status_mappings!$A$2:$B$8,2,0)</f>
        <v>3</v>
      </c>
      <c r="E464" s="1">
        <v>1712</v>
      </c>
      <c r="F464" s="1" t="s">
        <v>55</v>
      </c>
      <c r="G464" s="1">
        <f>VLOOKUP(F464,sizing_mappings!$A$2:$B$6,2,0)</f>
        <v>1</v>
      </c>
      <c r="H464" s="1" t="s">
        <v>466</v>
      </c>
      <c r="J464" s="3">
        <v>1</v>
      </c>
    </row>
    <row r="465" spans="1:11" ht="15" hidden="1" customHeight="1" x14ac:dyDescent="0.25">
      <c r="A465" s="1" t="s">
        <v>31</v>
      </c>
      <c r="B465" s="2" t="s">
        <v>602</v>
      </c>
      <c r="C465" s="2" t="s">
        <v>13</v>
      </c>
      <c r="D465" s="1">
        <f>VLOOKUP(C465,status_mappings!$A$2:$B$8,2,0)</f>
        <v>3</v>
      </c>
      <c r="E465" s="1">
        <v>1712</v>
      </c>
      <c r="F465" s="1" t="s">
        <v>55</v>
      </c>
      <c r="G465" s="1">
        <f>VLOOKUP(F465,sizing_mappings!$A$2:$B$6,2,0)</f>
        <v>1</v>
      </c>
      <c r="H465" s="1" t="s">
        <v>466</v>
      </c>
      <c r="J465" s="3">
        <v>1</v>
      </c>
    </row>
    <row r="466" spans="1:11" ht="15" hidden="1" customHeight="1" x14ac:dyDescent="0.25">
      <c r="A466" s="1" t="s">
        <v>388</v>
      </c>
      <c r="B466" s="1" t="s">
        <v>603</v>
      </c>
      <c r="C466" s="2" t="s">
        <v>13</v>
      </c>
      <c r="D466" s="1">
        <f>VLOOKUP(C466,status_mappings!$A$2:$B$8,2,0)</f>
        <v>3</v>
      </c>
      <c r="E466" s="1">
        <v>1503</v>
      </c>
      <c r="F466" s="1" t="s">
        <v>21</v>
      </c>
      <c r="G466" s="1">
        <f>VLOOKUP(F466,sizing_mappings!$A$2:$B$6,2,0)</f>
        <v>3</v>
      </c>
      <c r="H466" s="1" t="s">
        <v>99</v>
      </c>
      <c r="J466" s="3">
        <v>0.75</v>
      </c>
    </row>
    <row r="467" spans="1:11" ht="15" hidden="1" customHeight="1" x14ac:dyDescent="0.25">
      <c r="A467" s="1" t="s">
        <v>31</v>
      </c>
      <c r="B467" s="1" t="s">
        <v>604</v>
      </c>
      <c r="C467" s="2" t="s">
        <v>13</v>
      </c>
      <c r="D467" s="1">
        <f>VLOOKUP(C467,status_mappings!$A$2:$B$8,2,0)</f>
        <v>3</v>
      </c>
      <c r="E467" s="1">
        <v>1411</v>
      </c>
      <c r="F467" s="1" t="s">
        <v>14</v>
      </c>
      <c r="G467" s="1">
        <f>VLOOKUP(F467,sizing_mappings!$A$2:$B$6,2,0)</f>
        <v>2</v>
      </c>
      <c r="H467" s="1" t="s">
        <v>410</v>
      </c>
    </row>
    <row r="468" spans="1:11" ht="15" hidden="1" customHeight="1" x14ac:dyDescent="0.25">
      <c r="A468" s="1" t="s">
        <v>31</v>
      </c>
      <c r="B468" s="1" t="s">
        <v>605</v>
      </c>
      <c r="C468" s="2" t="s">
        <v>13</v>
      </c>
      <c r="D468" s="1">
        <f>VLOOKUP(C468,status_mappings!$A$2:$B$8,2,0)</f>
        <v>3</v>
      </c>
      <c r="E468" s="1">
        <v>1411</v>
      </c>
      <c r="F468" s="1" t="s">
        <v>14</v>
      </c>
      <c r="G468" s="1">
        <f>VLOOKUP(F468,sizing_mappings!$A$2:$B$6,2,0)</f>
        <v>2</v>
      </c>
      <c r="H468" s="1" t="s">
        <v>359</v>
      </c>
    </row>
    <row r="469" spans="1:11" ht="15" hidden="1" customHeight="1" x14ac:dyDescent="0.25">
      <c r="A469" s="1" t="s">
        <v>31</v>
      </c>
      <c r="B469" s="1" t="s">
        <v>606</v>
      </c>
      <c r="C469" s="2" t="s">
        <v>13</v>
      </c>
      <c r="D469" s="1">
        <f>VLOOKUP(C469,status_mappings!$A$2:$B$8,2,0)</f>
        <v>3</v>
      </c>
      <c r="E469" s="1">
        <v>1411</v>
      </c>
      <c r="F469" s="1" t="s">
        <v>14</v>
      </c>
      <c r="G469" s="1">
        <f>VLOOKUP(F469,sizing_mappings!$A$2:$B$6,2,0)</f>
        <v>2</v>
      </c>
      <c r="H469" s="1" t="s">
        <v>439</v>
      </c>
    </row>
    <row r="470" spans="1:11" ht="15" hidden="1" customHeight="1" x14ac:dyDescent="0.25">
      <c r="A470" s="1" t="s">
        <v>31</v>
      </c>
      <c r="B470" s="1" t="s">
        <v>607</v>
      </c>
      <c r="C470" s="2" t="s">
        <v>13</v>
      </c>
      <c r="D470" s="1">
        <f>VLOOKUP(C470,status_mappings!$A$2:$B$8,2,0)</f>
        <v>3</v>
      </c>
      <c r="E470" s="1">
        <v>1411</v>
      </c>
      <c r="F470" s="1" t="s">
        <v>55</v>
      </c>
      <c r="G470" s="1">
        <f>VLOOKUP(F470,sizing_mappings!$A$2:$B$6,2,0)</f>
        <v>1</v>
      </c>
      <c r="H470" s="1" t="s">
        <v>199</v>
      </c>
    </row>
    <row r="471" spans="1:11" ht="15" hidden="1" customHeight="1" x14ac:dyDescent="0.25">
      <c r="A471" s="1" t="s">
        <v>31</v>
      </c>
      <c r="B471" s="1" t="s">
        <v>608</v>
      </c>
      <c r="C471" s="2" t="s">
        <v>13</v>
      </c>
      <c r="D471" s="1">
        <f>VLOOKUP(C471,status_mappings!$A$2:$B$8,2,0)</f>
        <v>3</v>
      </c>
      <c r="E471" s="1">
        <v>1411</v>
      </c>
      <c r="F471" s="1" t="s">
        <v>55</v>
      </c>
      <c r="G471" s="1">
        <f>VLOOKUP(F471,sizing_mappings!$A$2:$B$6,2,0)</f>
        <v>1</v>
      </c>
      <c r="H471" s="1" t="s">
        <v>384</v>
      </c>
    </row>
    <row r="472" spans="1:11" ht="15" hidden="1" customHeight="1" x14ac:dyDescent="0.25">
      <c r="A472" s="1" t="s">
        <v>31</v>
      </c>
      <c r="B472" s="1" t="s">
        <v>609</v>
      </c>
      <c r="C472" s="2" t="s">
        <v>13</v>
      </c>
      <c r="D472" s="1">
        <f>VLOOKUP(C472,status_mappings!$A$2:$B$8,2,0)</f>
        <v>3</v>
      </c>
      <c r="E472" s="1">
        <v>1411</v>
      </c>
      <c r="F472" s="1" t="s">
        <v>55</v>
      </c>
      <c r="G472" s="1">
        <f>VLOOKUP(F472,sizing_mappings!$A$2:$B$6,2,0)</f>
        <v>1</v>
      </c>
      <c r="H472" s="1" t="s">
        <v>19</v>
      </c>
    </row>
    <row r="473" spans="1:11" ht="15" hidden="1" customHeight="1" x14ac:dyDescent="0.25">
      <c r="A473" s="1" t="s">
        <v>31</v>
      </c>
      <c r="B473" s="1" t="s">
        <v>610</v>
      </c>
      <c r="C473" s="2" t="s">
        <v>13</v>
      </c>
      <c r="D473" s="1">
        <f>VLOOKUP(C473,status_mappings!$A$2:$B$8,2,0)</f>
        <v>3</v>
      </c>
      <c r="E473" s="1">
        <v>1411</v>
      </c>
      <c r="F473" s="1" t="s">
        <v>55</v>
      </c>
      <c r="G473" s="1">
        <f>VLOOKUP(F473,sizing_mappings!$A$2:$B$6,2,0)</f>
        <v>1</v>
      </c>
      <c r="H473" s="1" t="s">
        <v>395</v>
      </c>
    </row>
    <row r="474" spans="1:11" ht="15" hidden="1" customHeight="1" x14ac:dyDescent="0.25">
      <c r="A474" s="1" t="s">
        <v>31</v>
      </c>
      <c r="B474" s="1" t="s">
        <v>611</v>
      </c>
      <c r="C474" s="2" t="s">
        <v>13</v>
      </c>
      <c r="D474" s="1">
        <f>VLOOKUP(C474,status_mappings!$A$2:$B$8,2,0)</f>
        <v>3</v>
      </c>
      <c r="E474" s="1">
        <v>1411</v>
      </c>
      <c r="F474" s="1" t="s">
        <v>55</v>
      </c>
      <c r="G474" s="1">
        <f>VLOOKUP(F474,sizing_mappings!$A$2:$B$6,2,0)</f>
        <v>1</v>
      </c>
      <c r="H474" s="1" t="s">
        <v>361</v>
      </c>
    </row>
    <row r="475" spans="1:11" ht="15" hidden="1" customHeight="1" x14ac:dyDescent="0.25">
      <c r="A475" s="1" t="s">
        <v>31</v>
      </c>
      <c r="B475" s="1" t="s">
        <v>612</v>
      </c>
      <c r="C475" s="2" t="s">
        <v>13</v>
      </c>
      <c r="D475" s="1">
        <f>VLOOKUP(C475,status_mappings!$A$2:$B$8,2,0)</f>
        <v>3</v>
      </c>
      <c r="E475" s="1">
        <v>1411</v>
      </c>
      <c r="F475" s="1" t="s">
        <v>55</v>
      </c>
      <c r="G475" s="1">
        <f>VLOOKUP(F475,sizing_mappings!$A$2:$B$6,2,0)</f>
        <v>1</v>
      </c>
      <c r="H475" s="1" t="s">
        <v>99</v>
      </c>
    </row>
    <row r="476" spans="1:11" ht="15" hidden="1" customHeight="1" x14ac:dyDescent="0.25">
      <c r="A476" s="1" t="s">
        <v>388</v>
      </c>
      <c r="B476" s="2" t="s">
        <v>613</v>
      </c>
      <c r="C476" s="2" t="s">
        <v>13</v>
      </c>
      <c r="D476" s="1">
        <f>VLOOKUP(C476,status_mappings!$A$2:$B$8,2,0)</f>
        <v>3</v>
      </c>
      <c r="E476" s="1">
        <v>1608</v>
      </c>
      <c r="F476" s="1" t="s">
        <v>14</v>
      </c>
      <c r="G476" s="1">
        <f>VLOOKUP(F476,sizing_mappings!$A$2:$B$6,2,0)</f>
        <v>2</v>
      </c>
      <c r="H476" s="1" t="s">
        <v>553</v>
      </c>
      <c r="J476" s="3">
        <v>0.35</v>
      </c>
      <c r="K476" s="1" t="s">
        <v>614</v>
      </c>
    </row>
    <row r="477" spans="1:11" ht="15" hidden="1" customHeight="1" x14ac:dyDescent="0.25">
      <c r="A477" s="1" t="s">
        <v>31</v>
      </c>
      <c r="B477" s="2" t="s">
        <v>615</v>
      </c>
      <c r="C477" s="2" t="s">
        <v>13</v>
      </c>
      <c r="D477" s="1">
        <f>VLOOKUP(C477,status_mappings!$A$2:$B$8,2,0)</f>
        <v>3</v>
      </c>
      <c r="E477" s="1">
        <v>1412</v>
      </c>
      <c r="F477" s="1" t="s">
        <v>55</v>
      </c>
      <c r="G477" s="1">
        <f>VLOOKUP(F477,sizing_mappings!$A$2:$B$6,2,0)</f>
        <v>1</v>
      </c>
      <c r="H477" s="1" t="s">
        <v>252</v>
      </c>
    </row>
    <row r="478" spans="1:11" ht="15" hidden="1" customHeight="1" x14ac:dyDescent="0.25">
      <c r="A478" s="1" t="s">
        <v>338</v>
      </c>
      <c r="B478" s="2" t="s">
        <v>616</v>
      </c>
      <c r="C478" s="2" t="s">
        <v>13</v>
      </c>
      <c r="D478" s="1">
        <f>VLOOKUP(C478,status_mappings!$A$2:$B$8,2,0)</f>
        <v>3</v>
      </c>
      <c r="E478" s="1">
        <v>1605</v>
      </c>
      <c r="F478" s="1" t="s">
        <v>21</v>
      </c>
      <c r="G478" s="1">
        <f>VLOOKUP(F478,sizing_mappings!$A$2:$B$6,2,0)</f>
        <v>3</v>
      </c>
      <c r="H478" s="1" t="s">
        <v>268</v>
      </c>
      <c r="J478" s="3">
        <v>0.9</v>
      </c>
      <c r="K478" s="1" t="s">
        <v>617</v>
      </c>
    </row>
    <row r="479" spans="1:11" ht="15" hidden="1" customHeight="1" x14ac:dyDescent="0.25">
      <c r="A479" s="1" t="s">
        <v>338</v>
      </c>
      <c r="B479" s="2" t="s">
        <v>618</v>
      </c>
      <c r="C479" s="2" t="s">
        <v>13</v>
      </c>
      <c r="D479" s="1">
        <f>VLOOKUP(C479,status_mappings!$A$2:$B$8,2,0)</f>
        <v>3</v>
      </c>
      <c r="E479" s="1">
        <v>1604</v>
      </c>
      <c r="F479" s="1" t="s">
        <v>21</v>
      </c>
      <c r="G479" s="1">
        <f>VLOOKUP(F479,sizing_mappings!$A$2:$B$6,2,0)</f>
        <v>3</v>
      </c>
      <c r="H479" s="1" t="s">
        <v>619</v>
      </c>
      <c r="J479" s="3">
        <v>1</v>
      </c>
    </row>
    <row r="480" spans="1:11" ht="15" hidden="1" customHeight="1" x14ac:dyDescent="0.25">
      <c r="A480" s="1" t="s">
        <v>388</v>
      </c>
      <c r="B480" s="2" t="s">
        <v>620</v>
      </c>
      <c r="C480" s="2" t="s">
        <v>75</v>
      </c>
      <c r="D480" s="1" t="e">
        <f>VLOOKUP(C480,status_mappings!$A$2:$B$8,2,0)</f>
        <v>#N/A</v>
      </c>
      <c r="E480" s="1">
        <v>1609</v>
      </c>
      <c r="F480" s="1" t="s">
        <v>36</v>
      </c>
      <c r="G480" s="1">
        <f>VLOOKUP(F480,sizing_mappings!$A$2:$B$6,2,0)</f>
        <v>8</v>
      </c>
      <c r="H480" s="1" t="s">
        <v>15</v>
      </c>
    </row>
    <row r="481" spans="1:11" ht="15" hidden="1" customHeight="1" x14ac:dyDescent="0.25">
      <c r="A481" s="1" t="s">
        <v>388</v>
      </c>
      <c r="B481" s="2" t="s">
        <v>621</v>
      </c>
      <c r="C481" s="2" t="s">
        <v>13</v>
      </c>
      <c r="D481" s="1">
        <f>VLOOKUP(C481,status_mappings!$A$2:$B$8,2,0)</f>
        <v>3</v>
      </c>
      <c r="E481" s="1">
        <v>1601</v>
      </c>
      <c r="F481" s="1" t="s">
        <v>18</v>
      </c>
      <c r="G481" s="1">
        <f>VLOOKUP(F481,sizing_mappings!$A$2:$B$6,2,0)</f>
        <v>5</v>
      </c>
      <c r="H481" s="1" t="s">
        <v>15</v>
      </c>
      <c r="J481" s="3">
        <v>0.5</v>
      </c>
    </row>
    <row r="482" spans="1:11" ht="15" hidden="1" customHeight="1" x14ac:dyDescent="0.25">
      <c r="A482" s="1" t="s">
        <v>31</v>
      </c>
      <c r="B482" s="2" t="s">
        <v>622</v>
      </c>
      <c r="C482" s="2" t="s">
        <v>13</v>
      </c>
      <c r="D482" s="1">
        <f>VLOOKUP(C482,status_mappings!$A$2:$B$8,2,0)</f>
        <v>3</v>
      </c>
      <c r="E482" s="1">
        <v>1502</v>
      </c>
      <c r="F482" s="1" t="s">
        <v>18</v>
      </c>
      <c r="G482" s="1">
        <f>VLOOKUP(F482,sizing_mappings!$A$2:$B$6,2,0)</f>
        <v>5</v>
      </c>
      <c r="H482" s="1" t="s">
        <v>395</v>
      </c>
      <c r="J482" s="3">
        <v>0.9</v>
      </c>
    </row>
    <row r="483" spans="1:11" ht="15" hidden="1" customHeight="1" x14ac:dyDescent="0.25">
      <c r="A483" s="1" t="s">
        <v>338</v>
      </c>
      <c r="B483" s="2" t="s">
        <v>623</v>
      </c>
      <c r="C483" s="2" t="s">
        <v>24</v>
      </c>
      <c r="D483" s="1">
        <f>VLOOKUP(C483,status_mappings!$A$2:$B$8,2,0)</f>
        <v>0</v>
      </c>
      <c r="E483" s="1" t="s">
        <v>25</v>
      </c>
      <c r="F483" s="1" t="s">
        <v>14</v>
      </c>
      <c r="G483" s="1">
        <f>VLOOKUP(F483,sizing_mappings!$A$2:$B$6,2,0)</f>
        <v>2</v>
      </c>
      <c r="H483" s="1" t="s">
        <v>25</v>
      </c>
    </row>
    <row r="484" spans="1:11" ht="15" hidden="1" customHeight="1" x14ac:dyDescent="0.25">
      <c r="A484" s="1" t="s">
        <v>31</v>
      </c>
      <c r="B484" s="2" t="s">
        <v>624</v>
      </c>
      <c r="C484" s="2" t="s">
        <v>24</v>
      </c>
      <c r="D484" s="1">
        <f>VLOOKUP(C484,status_mappings!$A$2:$B$8,2,0)</f>
        <v>0</v>
      </c>
      <c r="E484" s="1" t="s">
        <v>25</v>
      </c>
      <c r="F484" s="1" t="s">
        <v>18</v>
      </c>
      <c r="G484" s="1">
        <f>VLOOKUP(F484,sizing_mappings!$A$2:$B$6,2,0)</f>
        <v>5</v>
      </c>
      <c r="H484" s="1" t="s">
        <v>25</v>
      </c>
    </row>
    <row r="485" spans="1:11" ht="15" hidden="1" customHeight="1" x14ac:dyDescent="0.25">
      <c r="A485" s="1" t="s">
        <v>388</v>
      </c>
      <c r="B485" s="2" t="s">
        <v>625</v>
      </c>
      <c r="C485" s="2" t="s">
        <v>13</v>
      </c>
      <c r="D485" s="1">
        <f>VLOOKUP(C485,status_mappings!$A$2:$B$8,2,0)</f>
        <v>3</v>
      </c>
      <c r="E485" s="1">
        <v>1501</v>
      </c>
      <c r="F485" s="1" t="s">
        <v>21</v>
      </c>
      <c r="G485" s="1">
        <f>VLOOKUP(F485,sizing_mappings!$A$2:$B$6,2,0)</f>
        <v>3</v>
      </c>
      <c r="H485" s="1" t="s">
        <v>470</v>
      </c>
    </row>
    <row r="486" spans="1:11" ht="15" hidden="1" customHeight="1" x14ac:dyDescent="0.25">
      <c r="A486" s="1" t="s">
        <v>31</v>
      </c>
      <c r="B486" s="2" t="s">
        <v>626</v>
      </c>
      <c r="C486" s="2" t="s">
        <v>24</v>
      </c>
      <c r="D486" s="1">
        <f>VLOOKUP(C486,status_mappings!$A$2:$B$8,2,0)</f>
        <v>0</v>
      </c>
      <c r="E486" s="1" t="s">
        <v>25</v>
      </c>
      <c r="F486" s="1" t="s">
        <v>21</v>
      </c>
      <c r="G486" s="1">
        <f>VLOOKUP(F486,sizing_mappings!$A$2:$B$6,2,0)</f>
        <v>3</v>
      </c>
      <c r="H486" s="1" t="s">
        <v>25</v>
      </c>
      <c r="K486" s="1" t="s">
        <v>627</v>
      </c>
    </row>
    <row r="487" spans="1:11" ht="15" hidden="1" customHeight="1" x14ac:dyDescent="0.25">
      <c r="A487" s="1" t="s">
        <v>388</v>
      </c>
      <c r="B487" s="2" t="s">
        <v>628</v>
      </c>
      <c r="C487" s="2" t="s">
        <v>13</v>
      </c>
      <c r="D487" s="1">
        <f>VLOOKUP(C487,status_mappings!$A$2:$B$8,2,0)</f>
        <v>3</v>
      </c>
      <c r="E487" s="1">
        <v>1502</v>
      </c>
      <c r="F487" s="1" t="s">
        <v>21</v>
      </c>
      <c r="G487" s="1">
        <f>VLOOKUP(F487,sizing_mappings!$A$2:$B$6,2,0)</f>
        <v>3</v>
      </c>
      <c r="H487" s="1" t="s">
        <v>22</v>
      </c>
      <c r="J487" s="3">
        <v>0.6</v>
      </c>
      <c r="K487" s="1" t="s">
        <v>629</v>
      </c>
    </row>
    <row r="488" spans="1:11" ht="15" hidden="1" customHeight="1" x14ac:dyDescent="0.25">
      <c r="A488" s="1" t="s">
        <v>388</v>
      </c>
      <c r="B488" s="2" t="s">
        <v>630</v>
      </c>
      <c r="C488" s="2" t="s">
        <v>13</v>
      </c>
      <c r="D488" s="1">
        <f>VLOOKUP(C488,status_mappings!$A$2:$B$8,2,0)</f>
        <v>3</v>
      </c>
      <c r="E488" s="1">
        <v>1602</v>
      </c>
      <c r="F488" s="1" t="s">
        <v>21</v>
      </c>
      <c r="G488" s="1">
        <f>VLOOKUP(F488,sizing_mappings!$A$2:$B$6,2,0)</f>
        <v>3</v>
      </c>
      <c r="H488" s="1" t="s">
        <v>532</v>
      </c>
      <c r="J488" s="3">
        <v>0.5</v>
      </c>
      <c r="K488" s="1" t="s">
        <v>631</v>
      </c>
    </row>
    <row r="489" spans="1:11" ht="15" hidden="1" customHeight="1" x14ac:dyDescent="0.25">
      <c r="A489" s="1" t="s">
        <v>31</v>
      </c>
      <c r="B489" s="2" t="s">
        <v>632</v>
      </c>
      <c r="C489" s="2" t="s">
        <v>24</v>
      </c>
      <c r="D489" s="1">
        <f>VLOOKUP(C489,status_mappings!$A$2:$B$8,2,0)</f>
        <v>0</v>
      </c>
      <c r="E489" s="1" t="s">
        <v>25</v>
      </c>
      <c r="F489" s="1" t="s">
        <v>14</v>
      </c>
      <c r="G489" s="1">
        <f>VLOOKUP(F489,sizing_mappings!$A$2:$B$6,2,0)</f>
        <v>2</v>
      </c>
      <c r="H489" s="1" t="s">
        <v>25</v>
      </c>
    </row>
    <row r="490" spans="1:11" ht="15" hidden="1" customHeight="1" x14ac:dyDescent="0.25">
      <c r="A490" s="1" t="s">
        <v>388</v>
      </c>
      <c r="B490" s="2" t="s">
        <v>633</v>
      </c>
      <c r="C490" s="2" t="s">
        <v>75</v>
      </c>
      <c r="D490" s="1" t="e">
        <f>VLOOKUP(C490,status_mappings!$A$2:$B$8,2,0)</f>
        <v>#N/A</v>
      </c>
      <c r="E490" s="1">
        <v>1501</v>
      </c>
      <c r="F490" s="1" t="s">
        <v>18</v>
      </c>
      <c r="G490" s="1">
        <f>VLOOKUP(F490,sizing_mappings!$A$2:$B$6,2,0)</f>
        <v>5</v>
      </c>
      <c r="H490" s="1" t="s">
        <v>25</v>
      </c>
    </row>
    <row r="491" spans="1:11" ht="15" hidden="1" customHeight="1" x14ac:dyDescent="0.25">
      <c r="A491" s="1" t="s">
        <v>31</v>
      </c>
      <c r="B491" s="2" t="s">
        <v>634</v>
      </c>
      <c r="C491" s="2" t="s">
        <v>13</v>
      </c>
      <c r="D491" s="1">
        <f>VLOOKUP(C491,status_mappings!$A$2:$B$8,2,0)</f>
        <v>3</v>
      </c>
      <c r="E491" s="1">
        <v>1412</v>
      </c>
      <c r="F491" s="1" t="s">
        <v>21</v>
      </c>
      <c r="G491" s="1">
        <f>VLOOKUP(F491,sizing_mappings!$A$2:$B$6,2,0)</f>
        <v>3</v>
      </c>
      <c r="H491" s="1" t="s">
        <v>15</v>
      </c>
    </row>
    <row r="492" spans="1:11" ht="15" hidden="1" customHeight="1" x14ac:dyDescent="0.25">
      <c r="A492" s="1" t="s">
        <v>31</v>
      </c>
      <c r="B492" s="2" t="s">
        <v>635</v>
      </c>
      <c r="C492" s="2" t="s">
        <v>13</v>
      </c>
      <c r="D492" s="1">
        <f>VLOOKUP(C492,status_mappings!$A$2:$B$8,2,0)</f>
        <v>3</v>
      </c>
      <c r="E492" s="1">
        <v>1501</v>
      </c>
      <c r="F492" s="1" t="s">
        <v>21</v>
      </c>
      <c r="G492" s="1">
        <f>VLOOKUP(F492,sizing_mappings!$A$2:$B$6,2,0)</f>
        <v>3</v>
      </c>
      <c r="H492" s="1" t="s">
        <v>15</v>
      </c>
      <c r="J492" s="3">
        <v>1</v>
      </c>
    </row>
    <row r="493" spans="1:11" ht="15" hidden="1" customHeight="1" x14ac:dyDescent="0.25">
      <c r="A493" s="1" t="s">
        <v>31</v>
      </c>
      <c r="B493" s="2" t="s">
        <v>636</v>
      </c>
      <c r="C493" s="2" t="s">
        <v>13</v>
      </c>
      <c r="D493" s="1">
        <f>VLOOKUP(C493,status_mappings!$A$2:$B$8,2,0)</f>
        <v>3</v>
      </c>
      <c r="E493" s="1">
        <v>1412</v>
      </c>
      <c r="F493" s="1" t="s">
        <v>18</v>
      </c>
      <c r="G493" s="1">
        <f>VLOOKUP(F493,sizing_mappings!$A$2:$B$6,2,0)</f>
        <v>5</v>
      </c>
      <c r="H493" s="1" t="s">
        <v>15</v>
      </c>
    </row>
    <row r="494" spans="1:11" ht="15" hidden="1" customHeight="1" x14ac:dyDescent="0.25">
      <c r="A494" s="1" t="s">
        <v>31</v>
      </c>
      <c r="B494" s="2" t="s">
        <v>637</v>
      </c>
      <c r="C494" s="2" t="s">
        <v>13</v>
      </c>
      <c r="D494" s="1">
        <f>VLOOKUP(C494,status_mappings!$A$2:$B$8,2,0)</f>
        <v>3</v>
      </c>
      <c r="E494" s="1">
        <v>1412</v>
      </c>
      <c r="F494" s="1" t="s">
        <v>18</v>
      </c>
      <c r="G494" s="1">
        <f>VLOOKUP(F494,sizing_mappings!$A$2:$B$6,2,0)</f>
        <v>5</v>
      </c>
      <c r="H494" s="1" t="s">
        <v>361</v>
      </c>
    </row>
    <row r="495" spans="1:11" ht="15" hidden="1" customHeight="1" x14ac:dyDescent="0.25">
      <c r="A495" s="1" t="s">
        <v>31</v>
      </c>
      <c r="B495" s="2" t="s">
        <v>638</v>
      </c>
      <c r="C495" s="2" t="s">
        <v>24</v>
      </c>
      <c r="D495" s="1">
        <f>VLOOKUP(C495,status_mappings!$A$2:$B$8,2,0)</f>
        <v>0</v>
      </c>
      <c r="E495" s="1" t="s">
        <v>25</v>
      </c>
      <c r="F495" s="1" t="s">
        <v>18</v>
      </c>
      <c r="G495" s="1">
        <f>VLOOKUP(F495,sizing_mappings!$A$2:$B$6,2,0)</f>
        <v>5</v>
      </c>
      <c r="H495" s="1" t="s">
        <v>25</v>
      </c>
      <c r="J495" s="3">
        <v>0.5</v>
      </c>
    </row>
    <row r="496" spans="1:11" ht="15" hidden="1" customHeight="1" x14ac:dyDescent="0.25">
      <c r="A496" s="1" t="s">
        <v>31</v>
      </c>
      <c r="B496" s="2" t="s">
        <v>639</v>
      </c>
      <c r="C496" s="2" t="s">
        <v>13</v>
      </c>
      <c r="D496" s="1">
        <f>VLOOKUP(C496,status_mappings!$A$2:$B$8,2,0)</f>
        <v>3</v>
      </c>
      <c r="E496" s="1">
        <v>1412</v>
      </c>
      <c r="F496" s="1" t="s">
        <v>55</v>
      </c>
      <c r="G496" s="1">
        <f>VLOOKUP(F496,sizing_mappings!$A$2:$B$6,2,0)</f>
        <v>1</v>
      </c>
      <c r="H496" s="1" t="s">
        <v>268</v>
      </c>
    </row>
    <row r="497" spans="1:11" ht="15" hidden="1" customHeight="1" x14ac:dyDescent="0.25">
      <c r="A497" s="1" t="s">
        <v>31</v>
      </c>
      <c r="B497" s="2" t="s">
        <v>640</v>
      </c>
      <c r="C497" s="2" t="s">
        <v>13</v>
      </c>
      <c r="D497" s="1">
        <f>VLOOKUP(C497,status_mappings!$A$2:$B$8,2,0)</f>
        <v>3</v>
      </c>
      <c r="E497" s="1">
        <v>1412</v>
      </c>
      <c r="F497" s="1" t="s">
        <v>55</v>
      </c>
      <c r="G497" s="1">
        <f>VLOOKUP(F497,sizing_mappings!$A$2:$B$6,2,0)</f>
        <v>1</v>
      </c>
      <c r="H497" s="1" t="s">
        <v>361</v>
      </c>
    </row>
    <row r="498" spans="1:11" ht="15" hidden="1" customHeight="1" x14ac:dyDescent="0.25">
      <c r="A498" s="1" t="s">
        <v>31</v>
      </c>
      <c r="B498" s="2" t="s">
        <v>641</v>
      </c>
      <c r="C498" s="2" t="s">
        <v>13</v>
      </c>
      <c r="D498" s="1">
        <f>VLOOKUP(C498,status_mappings!$A$2:$B$8,2,0)</f>
        <v>3</v>
      </c>
      <c r="E498" s="1">
        <v>1412</v>
      </c>
      <c r="F498" s="1" t="s">
        <v>55</v>
      </c>
      <c r="G498" s="1">
        <f>VLOOKUP(F498,sizing_mappings!$A$2:$B$6,2,0)</f>
        <v>1</v>
      </c>
      <c r="H498" s="1" t="s">
        <v>459</v>
      </c>
    </row>
    <row r="499" spans="1:11" ht="15" hidden="1" customHeight="1" x14ac:dyDescent="0.25">
      <c r="A499" s="1" t="s">
        <v>31</v>
      </c>
      <c r="B499" s="2" t="s">
        <v>642</v>
      </c>
      <c r="C499" s="2" t="s">
        <v>13</v>
      </c>
      <c r="D499" s="1">
        <f>VLOOKUP(C499,status_mappings!$A$2:$B$8,2,0)</f>
        <v>3</v>
      </c>
      <c r="E499" s="1">
        <v>1412</v>
      </c>
      <c r="F499" s="1" t="s">
        <v>55</v>
      </c>
      <c r="G499" s="1">
        <f>VLOOKUP(F499,sizing_mappings!$A$2:$B$6,2,0)</f>
        <v>1</v>
      </c>
      <c r="H499" s="1" t="s">
        <v>99</v>
      </c>
    </row>
    <row r="500" spans="1:11" ht="15" hidden="1" customHeight="1" x14ac:dyDescent="0.25">
      <c r="A500" s="1" t="s">
        <v>31</v>
      </c>
      <c r="B500" s="2" t="s">
        <v>643</v>
      </c>
      <c r="C500" s="2" t="s">
        <v>13</v>
      </c>
      <c r="D500" s="1">
        <f>VLOOKUP(C500,status_mappings!$A$2:$B$8,2,0)</f>
        <v>3</v>
      </c>
      <c r="E500" s="1">
        <v>1412</v>
      </c>
      <c r="F500" s="1" t="s">
        <v>55</v>
      </c>
      <c r="G500" s="1">
        <f>VLOOKUP(F500,sizing_mappings!$A$2:$B$6,2,0)</f>
        <v>1</v>
      </c>
      <c r="H500" s="1" t="s">
        <v>19</v>
      </c>
    </row>
    <row r="501" spans="1:11" ht="15" hidden="1" customHeight="1" x14ac:dyDescent="0.25">
      <c r="A501" s="1" t="s">
        <v>31</v>
      </c>
      <c r="B501" s="2" t="s">
        <v>644</v>
      </c>
      <c r="C501" s="2" t="s">
        <v>13</v>
      </c>
      <c r="D501" s="1">
        <f>VLOOKUP(C501,status_mappings!$A$2:$B$8,2,0)</f>
        <v>3</v>
      </c>
      <c r="E501" s="1">
        <v>1501</v>
      </c>
      <c r="F501" s="1" t="s">
        <v>55</v>
      </c>
      <c r="G501" s="1">
        <f>VLOOKUP(F501,sizing_mappings!$A$2:$B$6,2,0)</f>
        <v>1</v>
      </c>
      <c r="H501" s="1" t="s">
        <v>475</v>
      </c>
      <c r="J501" s="3">
        <v>1</v>
      </c>
    </row>
    <row r="502" spans="1:11" ht="15" hidden="1" customHeight="1" x14ac:dyDescent="0.25">
      <c r="A502" s="1" t="s">
        <v>31</v>
      </c>
      <c r="B502" s="2" t="s">
        <v>645</v>
      </c>
      <c r="C502" s="2" t="s">
        <v>13</v>
      </c>
      <c r="D502" s="1">
        <f>VLOOKUP(C502,status_mappings!$A$2:$B$8,2,0)</f>
        <v>3</v>
      </c>
      <c r="E502" s="1">
        <v>1503</v>
      </c>
      <c r="F502" s="1" t="s">
        <v>55</v>
      </c>
      <c r="G502" s="1">
        <f>VLOOKUP(F502,sizing_mappings!$A$2:$B$6,2,0)</f>
        <v>1</v>
      </c>
      <c r="H502" s="1" t="s">
        <v>646</v>
      </c>
    </row>
    <row r="503" spans="1:11" ht="15" hidden="1" customHeight="1" x14ac:dyDescent="0.25">
      <c r="A503" s="1" t="s">
        <v>388</v>
      </c>
      <c r="B503" s="2" t="s">
        <v>647</v>
      </c>
      <c r="C503" s="2" t="s">
        <v>13</v>
      </c>
      <c r="D503" s="1">
        <f>VLOOKUP(C503,status_mappings!$A$2:$B$8,2,0)</f>
        <v>3</v>
      </c>
      <c r="E503" s="1">
        <v>1602</v>
      </c>
      <c r="F503" s="1" t="s">
        <v>36</v>
      </c>
      <c r="G503" s="1">
        <f>VLOOKUP(F503,sizing_mappings!$A$2:$B$6,2,0)</f>
        <v>8</v>
      </c>
      <c r="H503" s="1" t="s">
        <v>648</v>
      </c>
      <c r="J503" s="3">
        <v>0.85</v>
      </c>
      <c r="K503" s="1" t="s">
        <v>649</v>
      </c>
    </row>
    <row r="504" spans="1:11" ht="15" hidden="1" customHeight="1" x14ac:dyDescent="0.25">
      <c r="A504" s="1" t="s">
        <v>388</v>
      </c>
      <c r="B504" s="2" t="s">
        <v>650</v>
      </c>
      <c r="C504" s="2" t="s">
        <v>13</v>
      </c>
      <c r="D504" s="1">
        <f>VLOOKUP(C504,status_mappings!$A$2:$B$8,2,0)</f>
        <v>3</v>
      </c>
      <c r="E504" s="1">
        <v>1602</v>
      </c>
      <c r="F504" s="1" t="s">
        <v>21</v>
      </c>
      <c r="G504" s="1">
        <f>VLOOKUP(F504,sizing_mappings!$A$2:$B$6,2,0)</f>
        <v>3</v>
      </c>
      <c r="H504" s="1" t="s">
        <v>651</v>
      </c>
    </row>
    <row r="505" spans="1:11" ht="15" hidden="1" customHeight="1" x14ac:dyDescent="0.25">
      <c r="A505" s="1" t="s">
        <v>338</v>
      </c>
      <c r="B505" s="1" t="s">
        <v>652</v>
      </c>
      <c r="C505" s="2" t="s">
        <v>13</v>
      </c>
      <c r="D505" s="1">
        <f>VLOOKUP(C505,status_mappings!$A$2:$B$8,2,0)</f>
        <v>3</v>
      </c>
      <c r="E505" s="1">
        <v>1504</v>
      </c>
      <c r="F505" s="1" t="s">
        <v>21</v>
      </c>
      <c r="G505" s="1">
        <f>VLOOKUP(F505,sizing_mappings!$A$2:$B$6,2,0)</f>
        <v>3</v>
      </c>
      <c r="H505" s="1" t="s">
        <v>51</v>
      </c>
      <c r="J505" s="3">
        <v>0.75</v>
      </c>
      <c r="K505" s="1" t="s">
        <v>653</v>
      </c>
    </row>
    <row r="506" spans="1:11" ht="15" hidden="1" customHeight="1" x14ac:dyDescent="0.25">
      <c r="A506" s="1" t="s">
        <v>31</v>
      </c>
      <c r="B506" s="2" t="s">
        <v>654</v>
      </c>
      <c r="C506" s="2" t="s">
        <v>24</v>
      </c>
      <c r="D506" s="1">
        <f>VLOOKUP(C506,status_mappings!$A$2:$B$8,2,0)</f>
        <v>0</v>
      </c>
      <c r="E506" s="1" t="s">
        <v>25</v>
      </c>
      <c r="F506" s="1" t="s">
        <v>18</v>
      </c>
      <c r="G506" s="1">
        <f>VLOOKUP(F506,sizing_mappings!$A$2:$B$6,2,0)</f>
        <v>5</v>
      </c>
      <c r="H506" s="1" t="s">
        <v>25</v>
      </c>
      <c r="J506" s="3">
        <v>0.7</v>
      </c>
      <c r="K506" s="1" t="s">
        <v>655</v>
      </c>
    </row>
    <row r="507" spans="1:11" ht="15" hidden="1" customHeight="1" x14ac:dyDescent="0.25">
      <c r="A507" s="1" t="s">
        <v>31</v>
      </c>
      <c r="B507" s="1" t="s">
        <v>656</v>
      </c>
      <c r="C507" s="2" t="s">
        <v>13</v>
      </c>
      <c r="D507" s="1">
        <f>VLOOKUP(C507,status_mappings!$A$2:$B$8,2,0)</f>
        <v>3</v>
      </c>
      <c r="E507" s="1">
        <v>1501</v>
      </c>
      <c r="F507" s="1" t="s">
        <v>21</v>
      </c>
      <c r="G507" s="1">
        <f>VLOOKUP(F507,sizing_mappings!$A$2:$B$6,2,0)</f>
        <v>3</v>
      </c>
      <c r="H507" s="1" t="s">
        <v>15</v>
      </c>
      <c r="J507" s="3">
        <v>1</v>
      </c>
    </row>
    <row r="508" spans="1:11" ht="15" hidden="1" customHeight="1" x14ac:dyDescent="0.25">
      <c r="A508" s="1" t="s">
        <v>338</v>
      </c>
      <c r="B508" s="1" t="s">
        <v>657</v>
      </c>
      <c r="C508" s="2" t="s">
        <v>75</v>
      </c>
      <c r="D508" s="1" t="e">
        <f>VLOOKUP(C508,status_mappings!$A$2:$B$8,2,0)</f>
        <v>#N/A</v>
      </c>
      <c r="E508" s="1">
        <v>1510</v>
      </c>
      <c r="F508" s="1" t="s">
        <v>18</v>
      </c>
      <c r="G508" s="1">
        <f>VLOOKUP(F508,sizing_mappings!$A$2:$B$6,2,0)</f>
        <v>5</v>
      </c>
      <c r="H508" s="1" t="s">
        <v>25</v>
      </c>
      <c r="J508" s="3">
        <v>0.3</v>
      </c>
    </row>
    <row r="509" spans="1:11" ht="15" hidden="1" customHeight="1" x14ac:dyDescent="0.25">
      <c r="A509" s="1" t="s">
        <v>388</v>
      </c>
      <c r="B509" s="1" t="s">
        <v>658</v>
      </c>
      <c r="C509" s="2" t="s">
        <v>13</v>
      </c>
      <c r="D509" s="1">
        <f>VLOOKUP(C509,status_mappings!$A$2:$B$8,2,0)</f>
        <v>3</v>
      </c>
      <c r="E509" s="1">
        <v>1504</v>
      </c>
      <c r="F509" s="1" t="s">
        <v>18</v>
      </c>
      <c r="G509" s="1">
        <f>VLOOKUP(F509,sizing_mappings!$A$2:$B$6,2,0)</f>
        <v>5</v>
      </c>
      <c r="H509" s="1" t="s">
        <v>407</v>
      </c>
      <c r="J509" s="3">
        <v>1</v>
      </c>
    </row>
    <row r="510" spans="1:11" ht="15" hidden="1" customHeight="1" x14ac:dyDescent="0.25">
      <c r="A510" s="1" t="s">
        <v>31</v>
      </c>
      <c r="B510" s="2" t="s">
        <v>659</v>
      </c>
      <c r="C510" s="2" t="s">
        <v>13</v>
      </c>
      <c r="D510" s="1">
        <f>VLOOKUP(C510,status_mappings!$A$2:$B$8,2,0)</f>
        <v>3</v>
      </c>
      <c r="E510" s="1">
        <v>1501</v>
      </c>
      <c r="F510" s="1" t="s">
        <v>55</v>
      </c>
      <c r="G510" s="1">
        <f>VLOOKUP(F510,sizing_mappings!$A$2:$B$6,2,0)</f>
        <v>1</v>
      </c>
      <c r="H510" s="6" t="s">
        <v>660</v>
      </c>
    </row>
    <row r="511" spans="1:11" ht="15" hidden="1" customHeight="1" x14ac:dyDescent="0.25">
      <c r="A511" s="1" t="s">
        <v>388</v>
      </c>
      <c r="B511" s="2" t="s">
        <v>661</v>
      </c>
      <c r="C511" s="2" t="s">
        <v>13</v>
      </c>
      <c r="D511" s="1">
        <f>VLOOKUP(C511,status_mappings!$A$2:$B$8,2,0)</f>
        <v>3</v>
      </c>
      <c r="E511" s="1">
        <v>1608</v>
      </c>
      <c r="F511" s="1" t="s">
        <v>14</v>
      </c>
      <c r="G511" s="1">
        <f>VLOOKUP(F511,sizing_mappings!$A$2:$B$6,2,0)</f>
        <v>2</v>
      </c>
      <c r="H511" s="1" t="s">
        <v>662</v>
      </c>
      <c r="K511" s="1" t="s">
        <v>663</v>
      </c>
    </row>
    <row r="512" spans="1:11" ht="15" hidden="1" customHeight="1" x14ac:dyDescent="0.25">
      <c r="A512" s="1" t="s">
        <v>31</v>
      </c>
      <c r="B512" s="2" t="s">
        <v>664</v>
      </c>
      <c r="C512" s="2" t="s">
        <v>13</v>
      </c>
      <c r="D512" s="1">
        <f>VLOOKUP(C512,status_mappings!$A$2:$B$8,2,0)</f>
        <v>3</v>
      </c>
      <c r="E512" s="1">
        <v>1502</v>
      </c>
      <c r="F512" s="1" t="s">
        <v>21</v>
      </c>
      <c r="G512" s="1">
        <f>VLOOKUP(F512,sizing_mappings!$A$2:$B$6,2,0)</f>
        <v>3</v>
      </c>
      <c r="H512" s="1" t="s">
        <v>15</v>
      </c>
      <c r="J512" s="3">
        <v>1</v>
      </c>
    </row>
    <row r="513" spans="1:11" ht="15" hidden="1" customHeight="1" x14ac:dyDescent="0.25">
      <c r="A513" s="1" t="s">
        <v>31</v>
      </c>
      <c r="B513" s="2" t="s">
        <v>665</v>
      </c>
      <c r="C513" s="2" t="s">
        <v>13</v>
      </c>
      <c r="D513" s="1">
        <f>VLOOKUP(C513,status_mappings!$A$2:$B$8,2,0)</f>
        <v>3</v>
      </c>
      <c r="E513" s="1">
        <v>1501</v>
      </c>
      <c r="F513" s="1" t="s">
        <v>55</v>
      </c>
      <c r="G513" s="1">
        <f>VLOOKUP(F513,sizing_mappings!$A$2:$B$6,2,0)</f>
        <v>1</v>
      </c>
      <c r="H513" s="6" t="s">
        <v>586</v>
      </c>
    </row>
    <row r="514" spans="1:11" ht="15" hidden="1" customHeight="1" x14ac:dyDescent="0.25">
      <c r="A514" s="1" t="s">
        <v>31</v>
      </c>
      <c r="B514" s="2" t="s">
        <v>666</v>
      </c>
      <c r="C514" s="2" t="s">
        <v>13</v>
      </c>
      <c r="D514" s="1">
        <f>VLOOKUP(C514,status_mappings!$A$2:$B$8,2,0)</f>
        <v>3</v>
      </c>
      <c r="E514" s="1">
        <v>1502</v>
      </c>
      <c r="F514" s="1" t="s">
        <v>36</v>
      </c>
      <c r="G514" s="1">
        <f>VLOOKUP(F514,sizing_mappings!$A$2:$B$6,2,0)</f>
        <v>8</v>
      </c>
      <c r="H514" s="6" t="s">
        <v>15</v>
      </c>
      <c r="J514" s="3">
        <v>1</v>
      </c>
    </row>
    <row r="515" spans="1:11" ht="15" hidden="1" customHeight="1" x14ac:dyDescent="0.25">
      <c r="A515" s="1" t="s">
        <v>338</v>
      </c>
      <c r="B515" s="1" t="s">
        <v>667</v>
      </c>
      <c r="C515" s="2" t="s">
        <v>13</v>
      </c>
      <c r="D515" s="1">
        <f>VLOOKUP(C515,status_mappings!$A$2:$B$8,2,0)</f>
        <v>3</v>
      </c>
      <c r="E515" s="1">
        <v>1501</v>
      </c>
      <c r="F515" s="1" t="s">
        <v>36</v>
      </c>
      <c r="G515" s="1">
        <f>VLOOKUP(F515,sizing_mappings!$A$2:$B$6,2,0)</f>
        <v>8</v>
      </c>
      <c r="H515" s="6" t="s">
        <v>384</v>
      </c>
    </row>
    <row r="516" spans="1:11" ht="15" hidden="1" customHeight="1" x14ac:dyDescent="0.25">
      <c r="A516" s="1" t="s">
        <v>338</v>
      </c>
      <c r="B516" s="1" t="s">
        <v>668</v>
      </c>
      <c r="C516" s="2" t="s">
        <v>13</v>
      </c>
      <c r="D516" s="1">
        <f>VLOOKUP(C516,status_mappings!$A$2:$B$8,2,0)</f>
        <v>3</v>
      </c>
      <c r="E516" s="1">
        <v>1503</v>
      </c>
      <c r="F516" s="1" t="s">
        <v>36</v>
      </c>
      <c r="G516" s="1">
        <f>VLOOKUP(F516,sizing_mappings!$A$2:$B$6,2,0)</f>
        <v>8</v>
      </c>
      <c r="H516" s="6" t="s">
        <v>384</v>
      </c>
      <c r="J516" s="3">
        <v>0.9</v>
      </c>
    </row>
    <row r="517" spans="1:11" ht="15" hidden="1" customHeight="1" x14ac:dyDescent="0.25">
      <c r="A517" s="1" t="s">
        <v>338</v>
      </c>
      <c r="B517" s="1" t="s">
        <v>669</v>
      </c>
      <c r="C517" s="2" t="s">
        <v>13</v>
      </c>
      <c r="D517" s="1">
        <f>VLOOKUP(C517,status_mappings!$A$2:$B$8,2,0)</f>
        <v>3</v>
      </c>
      <c r="E517" s="1">
        <v>1507</v>
      </c>
      <c r="F517" s="1" t="s">
        <v>18</v>
      </c>
      <c r="G517" s="1">
        <f>VLOOKUP(F517,sizing_mappings!$A$2:$B$6,2,0)</f>
        <v>5</v>
      </c>
      <c r="H517" s="1" t="s">
        <v>101</v>
      </c>
      <c r="J517" s="3">
        <v>1</v>
      </c>
    </row>
    <row r="518" spans="1:11" ht="15" hidden="1" customHeight="1" x14ac:dyDescent="0.25">
      <c r="A518" s="1" t="s">
        <v>338</v>
      </c>
      <c r="B518" s="1" t="s">
        <v>670</v>
      </c>
      <c r="C518" s="2" t="s">
        <v>13</v>
      </c>
      <c r="D518" s="1">
        <f>VLOOKUP(C518,status_mappings!$A$2:$B$8,2,0)</f>
        <v>3</v>
      </c>
      <c r="E518" s="1">
        <v>1504</v>
      </c>
      <c r="F518" s="1" t="s">
        <v>18</v>
      </c>
      <c r="G518" s="1">
        <f>VLOOKUP(F518,sizing_mappings!$A$2:$B$6,2,0)</f>
        <v>5</v>
      </c>
      <c r="H518" s="1" t="s">
        <v>586</v>
      </c>
      <c r="I518" s="1">
        <v>1</v>
      </c>
      <c r="J518" s="3">
        <v>0.75</v>
      </c>
    </row>
    <row r="519" spans="1:11" ht="15" hidden="1" customHeight="1" x14ac:dyDescent="0.25">
      <c r="A519" s="1" t="s">
        <v>31</v>
      </c>
      <c r="B519" s="1" t="s">
        <v>671</v>
      </c>
      <c r="C519" s="2" t="s">
        <v>13</v>
      </c>
      <c r="D519" s="1">
        <f>VLOOKUP(C519,status_mappings!$A$2:$B$8,2,0)</f>
        <v>3</v>
      </c>
      <c r="E519" s="1">
        <v>1502</v>
      </c>
      <c r="F519" s="1" t="s">
        <v>21</v>
      </c>
      <c r="G519" s="1">
        <f>VLOOKUP(F519,sizing_mappings!$A$2:$B$6,2,0)</f>
        <v>3</v>
      </c>
      <c r="H519" s="6" t="s">
        <v>15</v>
      </c>
      <c r="J519" s="3">
        <v>1</v>
      </c>
    </row>
    <row r="520" spans="1:11" ht="15" hidden="1" customHeight="1" x14ac:dyDescent="0.25">
      <c r="A520" s="1" t="s">
        <v>332</v>
      </c>
      <c r="B520" s="1" t="s">
        <v>672</v>
      </c>
      <c r="C520" s="2" t="s">
        <v>13</v>
      </c>
      <c r="D520" s="1">
        <f>VLOOKUP(C520,status_mappings!$A$2:$B$8,2,0)</f>
        <v>3</v>
      </c>
      <c r="E520" s="1">
        <v>1503</v>
      </c>
      <c r="F520" s="1" t="s">
        <v>36</v>
      </c>
      <c r="G520" s="1">
        <f>VLOOKUP(F520,sizing_mappings!$A$2:$B$6,2,0)</f>
        <v>8</v>
      </c>
      <c r="H520" s="1" t="s">
        <v>439</v>
      </c>
      <c r="J520" s="3">
        <v>0.1</v>
      </c>
    </row>
    <row r="521" spans="1:11" ht="15" hidden="1" customHeight="1" x14ac:dyDescent="0.25">
      <c r="A521" s="1" t="s">
        <v>332</v>
      </c>
      <c r="B521" s="1" t="s">
        <v>673</v>
      </c>
      <c r="C521" s="2" t="s">
        <v>13</v>
      </c>
      <c r="D521" s="1">
        <f>VLOOKUP(C521,status_mappings!$A$2:$B$8,2,0)</f>
        <v>3</v>
      </c>
      <c r="E521" s="1">
        <v>1503</v>
      </c>
      <c r="F521" s="1" t="s">
        <v>36</v>
      </c>
      <c r="G521" s="1">
        <f>VLOOKUP(F521,sizing_mappings!$A$2:$B$6,2,0)</f>
        <v>8</v>
      </c>
      <c r="H521" s="1" t="s">
        <v>410</v>
      </c>
      <c r="J521" s="3">
        <v>0.95</v>
      </c>
    </row>
    <row r="522" spans="1:11" ht="15" hidden="1" customHeight="1" x14ac:dyDescent="0.25">
      <c r="A522" s="1" t="s">
        <v>402</v>
      </c>
      <c r="B522" s="1" t="s">
        <v>674</v>
      </c>
      <c r="C522" s="2" t="s">
        <v>13</v>
      </c>
      <c r="D522" s="1">
        <f>VLOOKUP(C522,status_mappings!$A$2:$B$8,2,0)</f>
        <v>3</v>
      </c>
      <c r="E522" s="1">
        <v>1505</v>
      </c>
      <c r="F522" s="1" t="s">
        <v>18</v>
      </c>
      <c r="G522" s="1">
        <f>VLOOKUP(F522,sizing_mappings!$A$2:$B$6,2,0)</f>
        <v>5</v>
      </c>
      <c r="H522" s="1" t="s">
        <v>470</v>
      </c>
      <c r="J522" s="3">
        <v>0.8</v>
      </c>
    </row>
    <row r="523" spans="1:11" ht="15" hidden="1" customHeight="1" x14ac:dyDescent="0.25">
      <c r="A523" s="1" t="s">
        <v>388</v>
      </c>
      <c r="B523" s="1" t="s">
        <v>675</v>
      </c>
      <c r="C523" s="2" t="s">
        <v>13</v>
      </c>
      <c r="D523" s="1">
        <f>VLOOKUP(C523,status_mappings!$A$2:$B$8,2,0)</f>
        <v>3</v>
      </c>
      <c r="E523" s="1">
        <v>1505</v>
      </c>
      <c r="F523" s="1" t="s">
        <v>21</v>
      </c>
      <c r="G523" s="1">
        <f>VLOOKUP(F523,sizing_mappings!$A$2:$B$6,2,0)</f>
        <v>3</v>
      </c>
      <c r="H523" s="1" t="s">
        <v>361</v>
      </c>
      <c r="J523" s="3">
        <v>0.5</v>
      </c>
    </row>
    <row r="524" spans="1:11" ht="15" hidden="1" customHeight="1" x14ac:dyDescent="0.25">
      <c r="A524" s="1" t="s">
        <v>338</v>
      </c>
      <c r="B524" s="1" t="s">
        <v>676</v>
      </c>
      <c r="C524" s="2" t="s">
        <v>75</v>
      </c>
      <c r="D524" s="1" t="e">
        <f>VLOOKUP(C524,status_mappings!$A$2:$B$8,2,0)</f>
        <v>#N/A</v>
      </c>
      <c r="E524" s="1">
        <v>1504</v>
      </c>
      <c r="F524" s="1" t="s">
        <v>18</v>
      </c>
      <c r="G524" s="1">
        <f>VLOOKUP(F524,sizing_mappings!$A$2:$B$6,2,0)</f>
        <v>5</v>
      </c>
      <c r="H524" s="1" t="s">
        <v>470</v>
      </c>
      <c r="J524" s="3">
        <v>0.2</v>
      </c>
    </row>
    <row r="525" spans="1:11" ht="15" hidden="1" customHeight="1" x14ac:dyDescent="0.25">
      <c r="A525" s="1" t="s">
        <v>338</v>
      </c>
      <c r="B525" s="1" t="s">
        <v>677</v>
      </c>
      <c r="C525" s="2" t="s">
        <v>75</v>
      </c>
      <c r="D525" s="1" t="e">
        <f>VLOOKUP(C525,status_mappings!$A$2:$B$8,2,0)</f>
        <v>#N/A</v>
      </c>
      <c r="E525" s="1">
        <v>1504</v>
      </c>
      <c r="F525" s="1" t="s">
        <v>18</v>
      </c>
      <c r="G525" s="1">
        <f>VLOOKUP(F525,sizing_mappings!$A$2:$B$6,2,0)</f>
        <v>5</v>
      </c>
      <c r="H525" s="1" t="s">
        <v>475</v>
      </c>
      <c r="J525" s="3">
        <v>0.3</v>
      </c>
    </row>
    <row r="526" spans="1:11" ht="15" hidden="1" customHeight="1" x14ac:dyDescent="0.25">
      <c r="A526" s="1" t="s">
        <v>338</v>
      </c>
      <c r="B526" s="1" t="s">
        <v>678</v>
      </c>
      <c r="C526" s="2" t="s">
        <v>24</v>
      </c>
      <c r="D526" s="1">
        <f>VLOOKUP(C526,status_mappings!$A$2:$B$8,2,0)</f>
        <v>0</v>
      </c>
      <c r="E526" s="1" t="s">
        <v>25</v>
      </c>
      <c r="F526" s="1" t="s">
        <v>18</v>
      </c>
      <c r="G526" s="1">
        <f>VLOOKUP(F526,sizing_mappings!$A$2:$B$6,2,0)</f>
        <v>5</v>
      </c>
      <c r="H526" s="1" t="s">
        <v>25</v>
      </c>
      <c r="J526" s="3">
        <v>0.1</v>
      </c>
      <c r="K526" s="1" t="s">
        <v>679</v>
      </c>
    </row>
    <row r="527" spans="1:11" ht="15" hidden="1" customHeight="1" x14ac:dyDescent="0.25">
      <c r="A527" s="1" t="s">
        <v>338</v>
      </c>
      <c r="B527" s="1" t="s">
        <v>680</v>
      </c>
      <c r="C527" s="2" t="s">
        <v>13</v>
      </c>
      <c r="D527" s="1">
        <f>VLOOKUP(C527,status_mappings!$A$2:$B$8,2,0)</f>
        <v>3</v>
      </c>
      <c r="E527" s="1">
        <v>1503</v>
      </c>
      <c r="F527" s="1" t="s">
        <v>36</v>
      </c>
      <c r="G527" s="1">
        <f>VLOOKUP(F527,sizing_mappings!$A$2:$B$6,2,0)</f>
        <v>8</v>
      </c>
      <c r="H527" s="1" t="s">
        <v>475</v>
      </c>
    </row>
    <row r="528" spans="1:11" ht="15" hidden="1" customHeight="1" x14ac:dyDescent="0.25">
      <c r="A528" s="1" t="s">
        <v>338</v>
      </c>
      <c r="B528" s="1" t="s">
        <v>681</v>
      </c>
      <c r="C528" s="2" t="s">
        <v>13</v>
      </c>
      <c r="D528" s="1">
        <f>VLOOKUP(C528,status_mappings!$A$2:$B$8,2,0)</f>
        <v>3</v>
      </c>
      <c r="E528" s="1">
        <v>1504</v>
      </c>
      <c r="F528" s="1" t="s">
        <v>18</v>
      </c>
      <c r="G528" s="1">
        <f>VLOOKUP(F528,sizing_mappings!$A$2:$B$6,2,0)</f>
        <v>5</v>
      </c>
      <c r="H528" s="1" t="s">
        <v>475</v>
      </c>
      <c r="J528" s="3">
        <v>0.65</v>
      </c>
    </row>
    <row r="529" spans="1:11" ht="15" hidden="1" customHeight="1" x14ac:dyDescent="0.25">
      <c r="A529" s="1" t="s">
        <v>338</v>
      </c>
      <c r="B529" s="1" t="s">
        <v>682</v>
      </c>
      <c r="C529" s="2" t="s">
        <v>13</v>
      </c>
      <c r="D529" s="1">
        <f>VLOOKUP(C529,status_mappings!$A$2:$B$8,2,0)</f>
        <v>3</v>
      </c>
      <c r="E529" s="1">
        <v>1504</v>
      </c>
      <c r="F529" s="1" t="s">
        <v>18</v>
      </c>
      <c r="G529" s="1">
        <f>VLOOKUP(F529,sizing_mappings!$A$2:$B$6,2,0)</f>
        <v>5</v>
      </c>
      <c r="H529" s="1" t="s">
        <v>15</v>
      </c>
      <c r="J529" s="3">
        <v>0.8</v>
      </c>
    </row>
    <row r="530" spans="1:11" ht="15" hidden="1" customHeight="1" x14ac:dyDescent="0.25">
      <c r="A530" s="1" t="s">
        <v>402</v>
      </c>
      <c r="B530" s="1" t="s">
        <v>683</v>
      </c>
      <c r="C530" s="2" t="s">
        <v>75</v>
      </c>
      <c r="D530" s="1" t="e">
        <f>VLOOKUP(C530,status_mappings!$A$2:$B$8,2,0)</f>
        <v>#N/A</v>
      </c>
      <c r="E530" s="1">
        <v>1708</v>
      </c>
      <c r="F530" s="1" t="s">
        <v>18</v>
      </c>
      <c r="G530" s="1">
        <f>VLOOKUP(F530,sizing_mappings!$A$2:$B$6,2,0)</f>
        <v>5</v>
      </c>
      <c r="H530" s="1" t="s">
        <v>25</v>
      </c>
      <c r="J530" s="3">
        <v>0.5</v>
      </c>
    </row>
    <row r="531" spans="1:11" ht="15" hidden="1" customHeight="1" x14ac:dyDescent="0.25">
      <c r="A531" s="1" t="s">
        <v>388</v>
      </c>
      <c r="B531" s="1" t="s">
        <v>684</v>
      </c>
      <c r="C531" s="2" t="s">
        <v>13</v>
      </c>
      <c r="D531" s="1">
        <f>VLOOKUP(C531,status_mappings!$A$2:$B$8,2,0)</f>
        <v>3</v>
      </c>
      <c r="E531" s="1">
        <v>1504</v>
      </c>
      <c r="F531" s="1" t="s">
        <v>18</v>
      </c>
      <c r="G531" s="1">
        <f>VLOOKUP(F531,sizing_mappings!$A$2:$B$6,2,0)</f>
        <v>5</v>
      </c>
      <c r="H531" s="1" t="s">
        <v>15</v>
      </c>
      <c r="J531" s="3">
        <v>0.9</v>
      </c>
    </row>
    <row r="532" spans="1:11" ht="15" hidden="1" customHeight="1" x14ac:dyDescent="0.25">
      <c r="A532" s="1" t="s">
        <v>388</v>
      </c>
      <c r="B532" s="1" t="s">
        <v>685</v>
      </c>
      <c r="C532" s="2" t="s">
        <v>13</v>
      </c>
      <c r="D532" s="1">
        <f>VLOOKUP(C532,status_mappings!$A$2:$B$8,2,0)</f>
        <v>3</v>
      </c>
      <c r="E532" s="1">
        <v>1508</v>
      </c>
      <c r="F532" s="1" t="s">
        <v>36</v>
      </c>
      <c r="G532" s="1">
        <f>VLOOKUP(F532,sizing_mappings!$A$2:$B$6,2,0)</f>
        <v>8</v>
      </c>
      <c r="H532" s="1" t="s">
        <v>686</v>
      </c>
      <c r="J532" s="3">
        <v>1</v>
      </c>
      <c r="K532" s="1" t="s">
        <v>687</v>
      </c>
    </row>
    <row r="533" spans="1:11" ht="15" hidden="1" customHeight="1" x14ac:dyDescent="0.25">
      <c r="A533" s="1" t="s">
        <v>338</v>
      </c>
      <c r="B533" s="1" t="s">
        <v>688</v>
      </c>
      <c r="C533" s="2" t="s">
        <v>75</v>
      </c>
      <c r="D533" s="1" t="e">
        <f>VLOOKUP(C533,status_mappings!$A$2:$B$8,2,0)</f>
        <v>#N/A</v>
      </c>
      <c r="E533" s="1">
        <v>1510</v>
      </c>
      <c r="F533" s="1" t="s">
        <v>18</v>
      </c>
      <c r="G533" s="1">
        <f>VLOOKUP(F533,sizing_mappings!$A$2:$B$6,2,0)</f>
        <v>5</v>
      </c>
      <c r="H533" s="1" t="s">
        <v>25</v>
      </c>
    </row>
    <row r="534" spans="1:11" ht="15" hidden="1" customHeight="1" x14ac:dyDescent="0.25">
      <c r="A534" s="1" t="s">
        <v>31</v>
      </c>
      <c r="B534" s="1" t="s">
        <v>689</v>
      </c>
      <c r="C534" s="2" t="s">
        <v>13</v>
      </c>
      <c r="D534" s="1">
        <f>VLOOKUP(C534,status_mappings!$A$2:$B$8,2,0)</f>
        <v>3</v>
      </c>
      <c r="E534" s="1">
        <v>1503</v>
      </c>
      <c r="F534" s="1" t="s">
        <v>21</v>
      </c>
      <c r="G534" s="1">
        <f>VLOOKUP(F534,sizing_mappings!$A$2:$B$6,2,0)</f>
        <v>3</v>
      </c>
      <c r="H534" s="1" t="s">
        <v>15</v>
      </c>
    </row>
    <row r="535" spans="1:11" ht="15" hidden="1" customHeight="1" x14ac:dyDescent="0.25">
      <c r="A535" s="1" t="s">
        <v>402</v>
      </c>
      <c r="B535" s="1" t="s">
        <v>690</v>
      </c>
      <c r="C535" s="2" t="s">
        <v>13</v>
      </c>
      <c r="D535" s="1">
        <f>VLOOKUP(C535,status_mappings!$A$2:$B$8,2,0)</f>
        <v>3</v>
      </c>
      <c r="E535" s="1">
        <v>1606</v>
      </c>
      <c r="F535" s="1" t="s">
        <v>36</v>
      </c>
      <c r="G535" s="1">
        <f>VLOOKUP(F535,sizing_mappings!$A$2:$B$6,2,0)</f>
        <v>8</v>
      </c>
      <c r="H535" s="1" t="s">
        <v>691</v>
      </c>
      <c r="J535" s="3">
        <v>0.5</v>
      </c>
      <c r="K535" s="1" t="s">
        <v>692</v>
      </c>
    </row>
    <row r="536" spans="1:11" ht="15" hidden="1" customHeight="1" x14ac:dyDescent="0.25">
      <c r="A536" s="1" t="s">
        <v>693</v>
      </c>
      <c r="B536" s="1" t="s">
        <v>694</v>
      </c>
      <c r="C536" s="2" t="s">
        <v>13</v>
      </c>
      <c r="D536" s="1">
        <f>VLOOKUP(C536,status_mappings!$A$2:$B$8,2,0)</f>
        <v>3</v>
      </c>
      <c r="E536" s="1">
        <v>1512</v>
      </c>
      <c r="F536" s="1" t="s">
        <v>36</v>
      </c>
      <c r="G536" s="1">
        <f>VLOOKUP(F536,sizing_mappings!$A$2:$B$6,2,0)</f>
        <v>8</v>
      </c>
      <c r="H536" s="1" t="s">
        <v>695</v>
      </c>
      <c r="J536" s="3">
        <v>0.99</v>
      </c>
      <c r="K536" s="1" t="s">
        <v>696</v>
      </c>
    </row>
    <row r="537" spans="1:11" ht="15" hidden="1" customHeight="1" x14ac:dyDescent="0.25">
      <c r="A537" s="1" t="s">
        <v>693</v>
      </c>
      <c r="B537" s="1" t="s">
        <v>697</v>
      </c>
      <c r="C537" s="2" t="s">
        <v>75</v>
      </c>
      <c r="D537" s="1" t="e">
        <f>VLOOKUP(C537,status_mappings!$A$2:$B$8,2,0)</f>
        <v>#N/A</v>
      </c>
      <c r="E537" s="1">
        <v>1708</v>
      </c>
      <c r="F537" s="1" t="s">
        <v>36</v>
      </c>
      <c r="G537" s="1">
        <f>VLOOKUP(F537,sizing_mappings!$A$2:$B$6,2,0)</f>
        <v>8</v>
      </c>
      <c r="H537" s="1" t="s">
        <v>25</v>
      </c>
      <c r="J537" s="3">
        <v>0.1</v>
      </c>
    </row>
    <row r="538" spans="1:11" ht="15" hidden="1" customHeight="1" x14ac:dyDescent="0.25">
      <c r="A538" s="1" t="s">
        <v>693</v>
      </c>
      <c r="B538" s="1" t="s">
        <v>698</v>
      </c>
      <c r="C538" s="2" t="s">
        <v>13</v>
      </c>
      <c r="D538" s="1">
        <f>VLOOKUP(C538,status_mappings!$A$2:$B$8,2,0)</f>
        <v>3</v>
      </c>
      <c r="E538" s="1">
        <v>1512</v>
      </c>
      <c r="F538" s="1" t="s">
        <v>18</v>
      </c>
      <c r="G538" s="1">
        <f>VLOOKUP(F538,sizing_mappings!$A$2:$B$6,2,0)</f>
        <v>5</v>
      </c>
      <c r="H538" s="1" t="s">
        <v>699</v>
      </c>
      <c r="J538" s="3">
        <v>0.95</v>
      </c>
      <c r="K538" s="1" t="s">
        <v>700</v>
      </c>
    </row>
    <row r="539" spans="1:11" ht="15" hidden="1" customHeight="1" x14ac:dyDescent="0.25">
      <c r="A539" s="1" t="s">
        <v>693</v>
      </c>
      <c r="B539" s="1" t="s">
        <v>701</v>
      </c>
      <c r="C539" s="2" t="s">
        <v>13</v>
      </c>
      <c r="D539" s="1">
        <f>VLOOKUP(C539,status_mappings!$A$2:$B$8,2,0)</f>
        <v>3</v>
      </c>
      <c r="E539" s="1">
        <v>1601</v>
      </c>
      <c r="F539" s="1" t="s">
        <v>36</v>
      </c>
      <c r="G539" s="1">
        <f>VLOOKUP(F539,sizing_mappings!$A$2:$B$6,2,0)</f>
        <v>8</v>
      </c>
      <c r="H539" s="1" t="s">
        <v>695</v>
      </c>
      <c r="J539" s="3">
        <v>0.75</v>
      </c>
    </row>
    <row r="540" spans="1:11" ht="15" hidden="1" customHeight="1" x14ac:dyDescent="0.25">
      <c r="A540" s="1" t="s">
        <v>31</v>
      </c>
      <c r="B540" s="1" t="s">
        <v>702</v>
      </c>
      <c r="C540" s="2" t="s">
        <v>13</v>
      </c>
      <c r="D540" s="1">
        <f>VLOOKUP(C540,status_mappings!$A$2:$B$8,2,0)</f>
        <v>3</v>
      </c>
      <c r="E540" s="1">
        <v>1504</v>
      </c>
      <c r="F540" s="1" t="s">
        <v>21</v>
      </c>
      <c r="G540" s="1">
        <f>VLOOKUP(F540,sizing_mappings!$A$2:$B$6,2,0)</f>
        <v>3</v>
      </c>
      <c r="H540" s="1" t="s">
        <v>15</v>
      </c>
    </row>
    <row r="541" spans="1:11" ht="15" hidden="1" customHeight="1" x14ac:dyDescent="0.25">
      <c r="A541" s="1" t="s">
        <v>31</v>
      </c>
      <c r="B541" s="2" t="s">
        <v>703</v>
      </c>
      <c r="C541" s="2" t="s">
        <v>13</v>
      </c>
      <c r="D541" s="1">
        <f>VLOOKUP(C541,status_mappings!$A$2:$B$8,2,0)</f>
        <v>3</v>
      </c>
      <c r="E541" s="1">
        <v>1504</v>
      </c>
      <c r="F541" s="1" t="s">
        <v>14</v>
      </c>
      <c r="G541" s="1">
        <f>VLOOKUP(F541,sizing_mappings!$A$2:$B$6,2,0)</f>
        <v>2</v>
      </c>
      <c r="H541" s="6" t="s">
        <v>699</v>
      </c>
      <c r="J541" s="3">
        <v>1</v>
      </c>
    </row>
    <row r="542" spans="1:11" ht="15" hidden="1" customHeight="1" x14ac:dyDescent="0.25">
      <c r="A542" s="1" t="s">
        <v>31</v>
      </c>
      <c r="B542" s="2" t="s">
        <v>704</v>
      </c>
      <c r="C542" s="2" t="s">
        <v>13</v>
      </c>
      <c r="D542" s="1">
        <f>VLOOKUP(C542,status_mappings!$A$2:$B$8,2,0)</f>
        <v>3</v>
      </c>
      <c r="E542" s="1">
        <v>1504</v>
      </c>
      <c r="F542" s="1" t="s">
        <v>14</v>
      </c>
      <c r="G542" s="1">
        <f>VLOOKUP(F542,sizing_mappings!$A$2:$B$6,2,0)</f>
        <v>2</v>
      </c>
      <c r="H542" s="6" t="s">
        <v>705</v>
      </c>
      <c r="J542" s="3">
        <v>0.05</v>
      </c>
      <c r="K542" s="3"/>
    </row>
    <row r="543" spans="1:11" ht="15" hidden="1" customHeight="1" x14ac:dyDescent="0.25">
      <c r="A543" s="1" t="s">
        <v>31</v>
      </c>
      <c r="B543" s="1" t="s">
        <v>706</v>
      </c>
      <c r="C543" s="2" t="s">
        <v>13</v>
      </c>
      <c r="D543" s="1">
        <f>VLOOKUP(C543,status_mappings!$A$2:$B$8,2,0)</f>
        <v>3</v>
      </c>
      <c r="E543" s="1">
        <v>1505</v>
      </c>
      <c r="F543" s="1" t="s">
        <v>18</v>
      </c>
      <c r="G543" s="1">
        <f>VLOOKUP(F543,sizing_mappings!$A$2:$B$6,2,0)</f>
        <v>5</v>
      </c>
      <c r="H543" s="1" t="s">
        <v>70</v>
      </c>
    </row>
    <row r="544" spans="1:11" ht="15" hidden="1" customHeight="1" x14ac:dyDescent="0.25">
      <c r="A544" s="1" t="s">
        <v>31</v>
      </c>
      <c r="B544" s="1" t="s">
        <v>707</v>
      </c>
      <c r="C544" s="2" t="s">
        <v>13</v>
      </c>
      <c r="D544" s="1">
        <f>VLOOKUP(C544,status_mappings!$A$2:$B$8,2,0)</f>
        <v>3</v>
      </c>
      <c r="E544" s="1">
        <v>1505</v>
      </c>
      <c r="F544" s="1" t="s">
        <v>18</v>
      </c>
      <c r="G544" s="1">
        <f>VLOOKUP(F544,sizing_mappings!$A$2:$B$6,2,0)</f>
        <v>5</v>
      </c>
      <c r="H544" s="1" t="s">
        <v>49</v>
      </c>
      <c r="J544" s="3">
        <v>0.9</v>
      </c>
    </row>
    <row r="545" spans="1:11" ht="15" hidden="1" customHeight="1" x14ac:dyDescent="0.25">
      <c r="A545" s="1" t="s">
        <v>338</v>
      </c>
      <c r="B545" s="1" t="s">
        <v>708</v>
      </c>
      <c r="C545" s="2" t="s">
        <v>13</v>
      </c>
      <c r="D545" s="1">
        <f>VLOOKUP(C545,status_mappings!$A$2:$B$8,2,0)</f>
        <v>3</v>
      </c>
      <c r="E545" s="1">
        <v>1504</v>
      </c>
      <c r="F545" s="1" t="s">
        <v>18</v>
      </c>
      <c r="G545" s="1">
        <f>VLOOKUP(F545,sizing_mappings!$A$2:$B$6,2,0)</f>
        <v>5</v>
      </c>
      <c r="H545" s="1" t="s">
        <v>214</v>
      </c>
      <c r="I545" s="1">
        <v>1</v>
      </c>
      <c r="J545" s="3">
        <v>0.3</v>
      </c>
    </row>
    <row r="546" spans="1:11" ht="15" hidden="1" customHeight="1" x14ac:dyDescent="0.25">
      <c r="A546" s="1" t="s">
        <v>388</v>
      </c>
      <c r="B546" s="1" t="s">
        <v>709</v>
      </c>
      <c r="C546" s="2" t="s">
        <v>75</v>
      </c>
      <c r="D546" s="1" t="e">
        <f>VLOOKUP(C546,status_mappings!$A$2:$B$8,2,0)</f>
        <v>#N/A</v>
      </c>
      <c r="E546" s="1">
        <v>1509</v>
      </c>
      <c r="F546" s="1" t="s">
        <v>21</v>
      </c>
      <c r="G546" s="1">
        <f>VLOOKUP(F546,sizing_mappings!$A$2:$B$6,2,0)</f>
        <v>3</v>
      </c>
      <c r="H546" s="1" t="s">
        <v>25</v>
      </c>
      <c r="J546" s="3">
        <v>0.8</v>
      </c>
      <c r="K546" s="1" t="s">
        <v>710</v>
      </c>
    </row>
    <row r="547" spans="1:11" ht="15" hidden="1" customHeight="1" x14ac:dyDescent="0.25">
      <c r="A547" s="1" t="s">
        <v>388</v>
      </c>
      <c r="B547" s="1" t="s">
        <v>711</v>
      </c>
      <c r="C547" s="2" t="s">
        <v>13</v>
      </c>
      <c r="D547" s="1">
        <f>VLOOKUP(C547,status_mappings!$A$2:$B$8,2,0)</f>
        <v>3</v>
      </c>
      <c r="E547" s="1">
        <v>1602</v>
      </c>
      <c r="F547" s="1" t="s">
        <v>14</v>
      </c>
      <c r="G547" s="1">
        <f>VLOOKUP(F547,sizing_mappings!$A$2:$B$6,2,0)</f>
        <v>2</v>
      </c>
      <c r="H547" s="1" t="s">
        <v>407</v>
      </c>
      <c r="J547" s="3">
        <v>0.75</v>
      </c>
    </row>
    <row r="548" spans="1:11" ht="15" hidden="1" customHeight="1" x14ac:dyDescent="0.25">
      <c r="A548" s="1" t="s">
        <v>388</v>
      </c>
      <c r="B548" s="1" t="s">
        <v>712</v>
      </c>
      <c r="C548" s="2" t="s">
        <v>13</v>
      </c>
      <c r="D548" s="1">
        <f>VLOOKUP(C548,status_mappings!$A$2:$B$8,2,0)</f>
        <v>3</v>
      </c>
      <c r="E548" s="1">
        <v>1510</v>
      </c>
      <c r="F548" s="1" t="s">
        <v>14</v>
      </c>
      <c r="G548" s="1">
        <f>VLOOKUP(F548,sizing_mappings!$A$2:$B$6,2,0)</f>
        <v>2</v>
      </c>
      <c r="H548" s="1" t="s">
        <v>651</v>
      </c>
      <c r="J548" s="3">
        <v>0.5</v>
      </c>
      <c r="K548" s="1" t="s">
        <v>713</v>
      </c>
    </row>
    <row r="549" spans="1:11" ht="15" hidden="1" customHeight="1" x14ac:dyDescent="0.25">
      <c r="A549" s="1" t="s">
        <v>338</v>
      </c>
      <c r="B549" s="1" t="s">
        <v>714</v>
      </c>
      <c r="C549" s="2" t="s">
        <v>75</v>
      </c>
      <c r="D549" s="1" t="e">
        <f>VLOOKUP(C549,status_mappings!$A$2:$B$8,2,0)</f>
        <v>#N/A</v>
      </c>
      <c r="E549" s="1">
        <v>1509</v>
      </c>
      <c r="F549" s="1" t="s">
        <v>18</v>
      </c>
      <c r="G549" s="1">
        <f>VLOOKUP(F549,sizing_mappings!$A$2:$B$6,2,0)</f>
        <v>5</v>
      </c>
      <c r="H549" s="1" t="s">
        <v>25</v>
      </c>
      <c r="J549" s="3">
        <v>0.05</v>
      </c>
    </row>
    <row r="550" spans="1:11" ht="15" hidden="1" customHeight="1" x14ac:dyDescent="0.25">
      <c r="A550" s="1" t="s">
        <v>332</v>
      </c>
      <c r="B550" s="1" t="s">
        <v>715</v>
      </c>
      <c r="C550" s="2" t="s">
        <v>13</v>
      </c>
      <c r="D550" s="1">
        <f>VLOOKUP(C550,status_mappings!$A$2:$B$8,2,0)</f>
        <v>3</v>
      </c>
      <c r="E550" s="1">
        <v>1507</v>
      </c>
      <c r="F550" s="1" t="s">
        <v>21</v>
      </c>
      <c r="G550" s="1">
        <f>VLOOKUP(F550,sizing_mappings!$A$2:$B$6,2,0)</f>
        <v>3</v>
      </c>
      <c r="H550" s="1" t="s">
        <v>410</v>
      </c>
    </row>
    <row r="551" spans="1:11" ht="15" hidden="1" customHeight="1" x14ac:dyDescent="0.25">
      <c r="A551" s="1" t="s">
        <v>332</v>
      </c>
      <c r="B551" s="1" t="s">
        <v>716</v>
      </c>
      <c r="C551" s="2" t="s">
        <v>13</v>
      </c>
      <c r="D551" s="1">
        <f>VLOOKUP(C551,status_mappings!$A$2:$B$8,2,0)</f>
        <v>3</v>
      </c>
      <c r="E551" s="1">
        <v>1507</v>
      </c>
      <c r="F551" s="1" t="s">
        <v>21</v>
      </c>
      <c r="G551" s="1">
        <f>VLOOKUP(F551,sizing_mappings!$A$2:$B$6,2,0)</f>
        <v>3</v>
      </c>
      <c r="H551" s="1" t="s">
        <v>359</v>
      </c>
    </row>
    <row r="552" spans="1:11" ht="15" hidden="1" customHeight="1" x14ac:dyDescent="0.25">
      <c r="A552" s="1" t="s">
        <v>332</v>
      </c>
      <c r="B552" s="1" t="s">
        <v>717</v>
      </c>
      <c r="C552" s="2" t="s">
        <v>13</v>
      </c>
      <c r="D552" s="1">
        <f>VLOOKUP(C552,status_mappings!$A$2:$B$8,2,0)</f>
        <v>3</v>
      </c>
      <c r="E552" s="1">
        <v>1507</v>
      </c>
      <c r="F552" s="1" t="s">
        <v>21</v>
      </c>
      <c r="G552" s="1">
        <f>VLOOKUP(F552,sizing_mappings!$A$2:$B$6,2,0)</f>
        <v>3</v>
      </c>
      <c r="H552" s="1" t="s">
        <v>439</v>
      </c>
    </row>
    <row r="553" spans="1:11" ht="15" hidden="1" customHeight="1" x14ac:dyDescent="0.25">
      <c r="A553" s="1" t="s">
        <v>31</v>
      </c>
      <c r="B553" s="2" t="s">
        <v>718</v>
      </c>
      <c r="C553" s="2" t="s">
        <v>13</v>
      </c>
      <c r="D553" s="1">
        <f>VLOOKUP(C553,status_mappings!$A$2:$B$8,2,0)</f>
        <v>3</v>
      </c>
      <c r="E553" s="1">
        <v>1505</v>
      </c>
      <c r="F553" s="1" t="s">
        <v>14</v>
      </c>
      <c r="G553" s="1">
        <f>VLOOKUP(F553,sizing_mappings!$A$2:$B$6,2,0)</f>
        <v>2</v>
      </c>
      <c r="H553" s="1" t="s">
        <v>719</v>
      </c>
      <c r="J553" s="3">
        <v>1</v>
      </c>
    </row>
    <row r="554" spans="1:11" ht="15" hidden="1" customHeight="1" x14ac:dyDescent="0.25">
      <c r="A554" s="1" t="s">
        <v>31</v>
      </c>
      <c r="B554" s="2" t="s">
        <v>720</v>
      </c>
      <c r="C554" s="2" t="s">
        <v>13</v>
      </c>
      <c r="D554" s="1">
        <f>VLOOKUP(C554,status_mappings!$A$2:$B$8,2,0)</f>
        <v>3</v>
      </c>
      <c r="E554" s="1">
        <v>1505</v>
      </c>
      <c r="F554" s="1" t="s">
        <v>14</v>
      </c>
      <c r="G554" s="1">
        <f>VLOOKUP(F554,sizing_mappings!$A$2:$B$6,2,0)</f>
        <v>2</v>
      </c>
      <c r="H554" s="1" t="s">
        <v>721</v>
      </c>
      <c r="J554" s="3">
        <v>1</v>
      </c>
    </row>
    <row r="555" spans="1:11" ht="15" hidden="1" customHeight="1" x14ac:dyDescent="0.25">
      <c r="A555" s="1" t="s">
        <v>31</v>
      </c>
      <c r="B555" s="2" t="s">
        <v>722</v>
      </c>
      <c r="C555" s="2" t="s">
        <v>13</v>
      </c>
      <c r="D555" s="1">
        <f>VLOOKUP(C555,status_mappings!$A$2:$B$8,2,0)</f>
        <v>3</v>
      </c>
      <c r="E555" s="1">
        <v>1504</v>
      </c>
      <c r="F555" s="1" t="s">
        <v>14</v>
      </c>
      <c r="G555" s="1">
        <f>VLOOKUP(F555,sizing_mappings!$A$2:$B$6,2,0)</f>
        <v>2</v>
      </c>
      <c r="H555" s="1" t="s">
        <v>723</v>
      </c>
    </row>
    <row r="556" spans="1:11" ht="15" hidden="1" customHeight="1" x14ac:dyDescent="0.25">
      <c r="A556" s="1" t="s">
        <v>338</v>
      </c>
      <c r="B556" s="1" t="s">
        <v>724</v>
      </c>
      <c r="C556" s="2" t="s">
        <v>13</v>
      </c>
      <c r="D556" s="1">
        <f>VLOOKUP(C556,status_mappings!$A$2:$B$8,2,0)</f>
        <v>3</v>
      </c>
      <c r="E556" s="1">
        <v>1505</v>
      </c>
      <c r="F556" s="1" t="s">
        <v>21</v>
      </c>
      <c r="G556" s="1">
        <f>VLOOKUP(F556,sizing_mappings!$A$2:$B$6,2,0)</f>
        <v>3</v>
      </c>
      <c r="H556" s="1" t="s">
        <v>475</v>
      </c>
      <c r="J556" s="3">
        <v>0.75</v>
      </c>
    </row>
    <row r="557" spans="1:11" ht="15" hidden="1" customHeight="1" x14ac:dyDescent="0.25">
      <c r="A557" s="1" t="s">
        <v>338</v>
      </c>
      <c r="B557" s="1" t="s">
        <v>725</v>
      </c>
      <c r="C557" s="2" t="s">
        <v>13</v>
      </c>
      <c r="D557" s="1">
        <f>VLOOKUP(C557,status_mappings!$A$2:$B$8,2,0)</f>
        <v>3</v>
      </c>
      <c r="E557" s="1">
        <v>1505</v>
      </c>
      <c r="F557" s="1" t="s">
        <v>21</v>
      </c>
      <c r="G557" s="1">
        <f>VLOOKUP(F557,sizing_mappings!$A$2:$B$6,2,0)</f>
        <v>3</v>
      </c>
      <c r="H557" s="1" t="s">
        <v>214</v>
      </c>
      <c r="J557" s="3">
        <v>0.8</v>
      </c>
    </row>
    <row r="558" spans="1:11" ht="15" hidden="1" customHeight="1" x14ac:dyDescent="0.25">
      <c r="A558" s="1" t="s">
        <v>338</v>
      </c>
      <c r="B558" s="1" t="s">
        <v>726</v>
      </c>
      <c r="C558" s="2" t="s">
        <v>552</v>
      </c>
      <c r="D558" s="1">
        <f>VLOOKUP(C558,status_mappings!$A$2:$B$8,2,0)</f>
        <v>6</v>
      </c>
      <c r="E558" s="1">
        <v>1608</v>
      </c>
      <c r="F558" s="1" t="s">
        <v>21</v>
      </c>
      <c r="G558" s="1">
        <f>VLOOKUP(F558,sizing_mappings!$A$2:$B$6,2,0)</f>
        <v>3</v>
      </c>
      <c r="H558" s="1" t="s">
        <v>453</v>
      </c>
      <c r="J558" s="3">
        <v>0.85</v>
      </c>
      <c r="K558" s="1" t="s">
        <v>727</v>
      </c>
    </row>
    <row r="559" spans="1:11" ht="15" hidden="1" customHeight="1" x14ac:dyDescent="0.25">
      <c r="A559" s="1" t="s">
        <v>338</v>
      </c>
      <c r="B559" s="1" t="s">
        <v>728</v>
      </c>
      <c r="C559" s="2" t="s">
        <v>75</v>
      </c>
      <c r="D559" s="1" t="e">
        <f>VLOOKUP(C559,status_mappings!$A$2:$B$8,2,0)</f>
        <v>#N/A</v>
      </c>
      <c r="E559" s="1">
        <v>1606</v>
      </c>
      <c r="F559" s="1" t="s">
        <v>21</v>
      </c>
      <c r="G559" s="1">
        <f>VLOOKUP(F559,sizing_mappings!$A$2:$B$6,2,0)</f>
        <v>3</v>
      </c>
      <c r="H559" s="1" t="s">
        <v>25</v>
      </c>
      <c r="J559" s="3">
        <v>0.95</v>
      </c>
    </row>
    <row r="560" spans="1:11" ht="15" hidden="1" customHeight="1" x14ac:dyDescent="0.25">
      <c r="A560" s="1" t="s">
        <v>31</v>
      </c>
      <c r="B560" s="1" t="s">
        <v>729</v>
      </c>
      <c r="C560" s="2" t="s">
        <v>730</v>
      </c>
      <c r="D560" s="1">
        <f>VLOOKUP(C560,status_mappings!$A$2:$B$8,2,0)</f>
        <v>4</v>
      </c>
      <c r="E560" s="1">
        <v>1802</v>
      </c>
      <c r="F560" s="1" t="s">
        <v>21</v>
      </c>
      <c r="G560" s="1">
        <f>VLOOKUP(F560,sizing_mappings!$A$2:$B$6,2,0)</f>
        <v>3</v>
      </c>
      <c r="H560" s="1" t="s">
        <v>731</v>
      </c>
    </row>
    <row r="561" spans="1:11" ht="15" hidden="1" customHeight="1" x14ac:dyDescent="0.25">
      <c r="A561" s="1" t="s">
        <v>388</v>
      </c>
      <c r="B561" s="1" t="s">
        <v>732</v>
      </c>
      <c r="C561" s="2" t="s">
        <v>13</v>
      </c>
      <c r="D561" s="1">
        <f>VLOOKUP(C561,status_mappings!$A$2:$B$8,2,0)</f>
        <v>3</v>
      </c>
      <c r="E561" s="1">
        <v>1505</v>
      </c>
      <c r="F561" s="1" t="s">
        <v>18</v>
      </c>
      <c r="G561" s="1">
        <f>VLOOKUP(F561,sizing_mappings!$A$2:$B$6,2,0)</f>
        <v>5</v>
      </c>
      <c r="H561" s="1" t="s">
        <v>22</v>
      </c>
      <c r="J561" s="3">
        <v>0.3</v>
      </c>
    </row>
    <row r="562" spans="1:11" ht="15" hidden="1" customHeight="1" x14ac:dyDescent="0.25">
      <c r="A562" s="1" t="s">
        <v>338</v>
      </c>
      <c r="B562" s="1" t="s">
        <v>733</v>
      </c>
      <c r="C562" s="2" t="s">
        <v>75</v>
      </c>
      <c r="D562" s="1" t="e">
        <f>VLOOKUP(C562,status_mappings!$A$2:$B$8,2,0)</f>
        <v>#N/A</v>
      </c>
      <c r="E562" s="1">
        <v>1509</v>
      </c>
      <c r="F562" s="1" t="s">
        <v>18</v>
      </c>
      <c r="G562" s="1">
        <f>VLOOKUP(F562,sizing_mappings!$A$2:$B$6,2,0)</f>
        <v>5</v>
      </c>
      <c r="H562" s="1" t="s">
        <v>25</v>
      </c>
      <c r="J562" s="3">
        <v>0.05</v>
      </c>
    </row>
    <row r="563" spans="1:11" ht="15" hidden="1" customHeight="1" x14ac:dyDescent="0.25">
      <c r="A563" s="1" t="s">
        <v>338</v>
      </c>
      <c r="B563" s="1" t="s">
        <v>734</v>
      </c>
      <c r="C563" s="2" t="s">
        <v>75</v>
      </c>
      <c r="D563" s="1" t="e">
        <f>VLOOKUP(C563,status_mappings!$A$2:$B$8,2,0)</f>
        <v>#N/A</v>
      </c>
      <c r="E563" s="1">
        <v>1509</v>
      </c>
      <c r="F563" s="1" t="s">
        <v>18</v>
      </c>
      <c r="G563" s="1">
        <f>VLOOKUP(F563,sizing_mappings!$A$2:$B$6,2,0)</f>
        <v>5</v>
      </c>
      <c r="H563" s="1" t="s">
        <v>25</v>
      </c>
    </row>
    <row r="564" spans="1:11" ht="15" hidden="1" customHeight="1" x14ac:dyDescent="0.25">
      <c r="A564" s="1" t="s">
        <v>338</v>
      </c>
      <c r="B564" s="1" t="s">
        <v>735</v>
      </c>
      <c r="C564" s="2" t="s">
        <v>75</v>
      </c>
      <c r="D564" s="1" t="e">
        <f>VLOOKUP(C564,status_mappings!$A$2:$B$8,2,0)</f>
        <v>#N/A</v>
      </c>
      <c r="E564" s="1">
        <v>1509</v>
      </c>
      <c r="F564" s="1" t="s">
        <v>18</v>
      </c>
      <c r="G564" s="1">
        <f>VLOOKUP(F564,sizing_mappings!$A$2:$B$6,2,0)</f>
        <v>5</v>
      </c>
      <c r="H564" s="1" t="s">
        <v>25</v>
      </c>
    </row>
    <row r="565" spans="1:11" ht="15" hidden="1" customHeight="1" x14ac:dyDescent="0.25">
      <c r="A565" s="1" t="s">
        <v>388</v>
      </c>
      <c r="B565" s="1" t="s">
        <v>736</v>
      </c>
      <c r="C565" s="2" t="s">
        <v>13</v>
      </c>
      <c r="D565" s="1">
        <f>VLOOKUP(C565,status_mappings!$A$2:$B$8,2,0)</f>
        <v>3</v>
      </c>
      <c r="E565" s="1">
        <v>1505</v>
      </c>
      <c r="F565" s="1" t="s">
        <v>21</v>
      </c>
      <c r="G565" s="1">
        <f>VLOOKUP(F565,sizing_mappings!$A$2:$B$6,2,0)</f>
        <v>3</v>
      </c>
      <c r="H565" s="1" t="s">
        <v>199</v>
      </c>
      <c r="J565" s="3">
        <v>0.05</v>
      </c>
    </row>
    <row r="566" spans="1:11" ht="15" hidden="1" customHeight="1" x14ac:dyDescent="0.25">
      <c r="A566" s="1" t="s">
        <v>388</v>
      </c>
      <c r="B566" s="1" t="s">
        <v>737</v>
      </c>
      <c r="C566" s="2" t="s">
        <v>13</v>
      </c>
      <c r="D566" s="1">
        <f>VLOOKUP(C566,status_mappings!$A$2:$B$8,2,0)</f>
        <v>3</v>
      </c>
      <c r="E566" s="1">
        <v>1505</v>
      </c>
      <c r="F566" s="1" t="s">
        <v>21</v>
      </c>
      <c r="G566" s="1">
        <f>VLOOKUP(F566,sizing_mappings!$A$2:$B$6,2,0)</f>
        <v>3</v>
      </c>
      <c r="H566" s="1" t="s">
        <v>496</v>
      </c>
      <c r="J566" s="3">
        <v>0.4</v>
      </c>
    </row>
    <row r="567" spans="1:11" ht="15" hidden="1" customHeight="1" x14ac:dyDescent="0.25">
      <c r="A567" s="1" t="s">
        <v>31</v>
      </c>
      <c r="B567" s="1" t="s">
        <v>738</v>
      </c>
      <c r="C567" s="2" t="s">
        <v>13</v>
      </c>
      <c r="D567" s="1">
        <f>VLOOKUP(C567,status_mappings!$A$2:$B$8,2,0)</f>
        <v>3</v>
      </c>
      <c r="E567" s="1">
        <v>1505</v>
      </c>
      <c r="F567" s="1" t="s">
        <v>21</v>
      </c>
      <c r="G567" s="1">
        <f>VLOOKUP(F567,sizing_mappings!$A$2:$B$6,2,0)</f>
        <v>3</v>
      </c>
      <c r="H567" s="1" t="s">
        <v>15</v>
      </c>
    </row>
    <row r="568" spans="1:11" ht="15" hidden="1" customHeight="1" x14ac:dyDescent="0.25">
      <c r="A568" s="1" t="s">
        <v>31</v>
      </c>
      <c r="B568" s="1" t="s">
        <v>739</v>
      </c>
      <c r="C568" s="2" t="s">
        <v>75</v>
      </c>
      <c r="D568" s="1" t="e">
        <f>VLOOKUP(C568,status_mappings!$A$2:$B$8,2,0)</f>
        <v>#N/A</v>
      </c>
      <c r="E568" s="1">
        <v>1506</v>
      </c>
      <c r="F568" s="1" t="s">
        <v>21</v>
      </c>
      <c r="G568" s="1">
        <f>VLOOKUP(F568,sizing_mappings!$A$2:$B$6,2,0)</f>
        <v>3</v>
      </c>
      <c r="H568" s="1" t="s">
        <v>25</v>
      </c>
    </row>
    <row r="569" spans="1:11" ht="15" hidden="1" customHeight="1" x14ac:dyDescent="0.25">
      <c r="A569" s="1" t="s">
        <v>31</v>
      </c>
      <c r="B569" s="1" t="s">
        <v>740</v>
      </c>
      <c r="C569" s="2" t="s">
        <v>13</v>
      </c>
      <c r="D569" s="1">
        <f>VLOOKUP(C569,status_mappings!$A$2:$B$8,2,0)</f>
        <v>3</v>
      </c>
      <c r="E569" s="1">
        <v>1506</v>
      </c>
      <c r="F569" s="1" t="s">
        <v>18</v>
      </c>
      <c r="G569" s="1">
        <f>VLOOKUP(F569,sizing_mappings!$A$2:$B$6,2,0)</f>
        <v>5</v>
      </c>
      <c r="H569" s="1" t="s">
        <v>15</v>
      </c>
    </row>
    <row r="570" spans="1:11" ht="15" hidden="1" customHeight="1" x14ac:dyDescent="0.25">
      <c r="A570" s="1" t="s">
        <v>388</v>
      </c>
      <c r="B570" s="1" t="s">
        <v>741</v>
      </c>
      <c r="C570" s="2" t="s">
        <v>75</v>
      </c>
      <c r="D570" s="1" t="e">
        <f>VLOOKUP(C570,status_mappings!$A$2:$B$8,2,0)</f>
        <v>#N/A</v>
      </c>
      <c r="E570" s="1">
        <v>1506</v>
      </c>
      <c r="F570" s="1" t="s">
        <v>36</v>
      </c>
      <c r="G570" s="1">
        <f>VLOOKUP(F570,sizing_mappings!$A$2:$B$6,2,0)</f>
        <v>8</v>
      </c>
      <c r="H570" s="1" t="s">
        <v>25</v>
      </c>
    </row>
    <row r="571" spans="1:11" ht="15" hidden="1" customHeight="1" x14ac:dyDescent="0.25">
      <c r="A571" s="1" t="s">
        <v>388</v>
      </c>
      <c r="B571" s="1" t="s">
        <v>742</v>
      </c>
      <c r="C571" s="2" t="s">
        <v>13</v>
      </c>
      <c r="D571" s="1">
        <f>VLOOKUP(C571,status_mappings!$A$2:$B$8,2,0)</f>
        <v>3</v>
      </c>
      <c r="E571" s="1">
        <v>1511</v>
      </c>
      <c r="F571" s="1" t="s">
        <v>21</v>
      </c>
      <c r="G571" s="1">
        <f>VLOOKUP(F571,sizing_mappings!$A$2:$B$6,2,0)</f>
        <v>3</v>
      </c>
      <c r="H571" s="1" t="s">
        <v>259</v>
      </c>
      <c r="J571" s="3">
        <v>1</v>
      </c>
    </row>
    <row r="572" spans="1:11" ht="15" hidden="1" customHeight="1" x14ac:dyDescent="0.25">
      <c r="A572" s="1" t="s">
        <v>338</v>
      </c>
      <c r="B572" s="1" t="s">
        <v>743</v>
      </c>
      <c r="C572" s="2" t="s">
        <v>13</v>
      </c>
      <c r="D572" s="1">
        <f>VLOOKUP(C572,status_mappings!$A$2:$B$8,2,0)</f>
        <v>3</v>
      </c>
      <c r="E572" s="1">
        <v>1506</v>
      </c>
      <c r="F572" s="1" t="s">
        <v>21</v>
      </c>
      <c r="G572" s="1">
        <f>VLOOKUP(F572,sizing_mappings!$A$2:$B$6,2,0)</f>
        <v>3</v>
      </c>
      <c r="H572" s="1" t="s">
        <v>586</v>
      </c>
      <c r="J572" s="3">
        <v>0.9</v>
      </c>
    </row>
    <row r="573" spans="1:11" ht="15" hidden="1" customHeight="1" x14ac:dyDescent="0.25">
      <c r="A573" s="1" t="s">
        <v>388</v>
      </c>
      <c r="B573" s="1" t="s">
        <v>744</v>
      </c>
      <c r="C573" s="2" t="s">
        <v>75</v>
      </c>
      <c r="D573" s="1" t="e">
        <f>VLOOKUP(C573,status_mappings!$A$2:$B$8,2,0)</f>
        <v>#N/A</v>
      </c>
      <c r="E573" s="1">
        <v>1508</v>
      </c>
      <c r="F573" s="1" t="s">
        <v>21</v>
      </c>
      <c r="G573" s="1">
        <f>VLOOKUP(F573,sizing_mappings!$A$2:$B$6,2,0)</f>
        <v>3</v>
      </c>
      <c r="H573" s="1" t="s">
        <v>25</v>
      </c>
      <c r="J573" s="3">
        <v>0.5</v>
      </c>
    </row>
    <row r="574" spans="1:11" ht="15" hidden="1" customHeight="1" x14ac:dyDescent="0.25">
      <c r="A574" s="1" t="s">
        <v>388</v>
      </c>
      <c r="B574" s="1" t="s">
        <v>745</v>
      </c>
      <c r="C574" s="2" t="s">
        <v>13</v>
      </c>
      <c r="D574" s="1">
        <f>VLOOKUP(C574,status_mappings!$A$2:$B$8,2,0)</f>
        <v>3</v>
      </c>
      <c r="E574" s="1">
        <v>1507</v>
      </c>
      <c r="F574" s="1" t="s">
        <v>21</v>
      </c>
      <c r="G574" s="1">
        <f>VLOOKUP(F574,sizing_mappings!$A$2:$B$6,2,0)</f>
        <v>3</v>
      </c>
      <c r="H574" s="1" t="s">
        <v>15</v>
      </c>
      <c r="J574" s="3">
        <v>1</v>
      </c>
    </row>
    <row r="575" spans="1:11" ht="15" hidden="1" customHeight="1" x14ac:dyDescent="0.25">
      <c r="A575" s="1" t="s">
        <v>388</v>
      </c>
      <c r="B575" s="1" t="s">
        <v>746</v>
      </c>
      <c r="C575" s="2" t="s">
        <v>13</v>
      </c>
      <c r="D575" s="1">
        <f>VLOOKUP(C575,status_mappings!$A$2:$B$8,2,0)</f>
        <v>3</v>
      </c>
      <c r="E575" s="1">
        <v>1507</v>
      </c>
      <c r="F575" s="1" t="s">
        <v>18</v>
      </c>
      <c r="G575" s="1">
        <f>VLOOKUP(F575,sizing_mappings!$A$2:$B$6,2,0)</f>
        <v>5</v>
      </c>
      <c r="H575" s="1" t="s">
        <v>15</v>
      </c>
      <c r="J575" s="3">
        <v>1</v>
      </c>
    </row>
    <row r="576" spans="1:11" ht="15" hidden="1" customHeight="1" x14ac:dyDescent="0.25">
      <c r="A576" s="1" t="s">
        <v>388</v>
      </c>
      <c r="B576" s="1" t="s">
        <v>747</v>
      </c>
      <c r="C576" s="2" t="s">
        <v>13</v>
      </c>
      <c r="D576" s="1">
        <f>VLOOKUP(C576,status_mappings!$A$2:$B$8,2,0)</f>
        <v>3</v>
      </c>
      <c r="E576" s="1">
        <v>1601</v>
      </c>
      <c r="F576" s="1" t="s">
        <v>14</v>
      </c>
      <c r="G576" s="1">
        <f>VLOOKUP(F576,sizing_mappings!$A$2:$B$6,2,0)</f>
        <v>2</v>
      </c>
      <c r="H576" s="1" t="s">
        <v>748</v>
      </c>
      <c r="J576" s="3">
        <v>0.9</v>
      </c>
      <c r="K576" s="1" t="s">
        <v>749</v>
      </c>
    </row>
    <row r="577" spans="1:11" ht="15" hidden="1" customHeight="1" x14ac:dyDescent="0.25">
      <c r="A577" s="1" t="s">
        <v>332</v>
      </c>
      <c r="B577" s="1" t="s">
        <v>750</v>
      </c>
      <c r="C577" s="2" t="s">
        <v>13</v>
      </c>
      <c r="D577" s="1">
        <f>VLOOKUP(C577,status_mappings!$A$2:$B$8,2,0)</f>
        <v>3</v>
      </c>
      <c r="E577" s="1">
        <v>1508</v>
      </c>
      <c r="F577" s="1" t="s">
        <v>36</v>
      </c>
      <c r="G577" s="1">
        <f>VLOOKUP(F577,sizing_mappings!$A$2:$B$6,2,0)</f>
        <v>8</v>
      </c>
      <c r="H577" s="1" t="s">
        <v>439</v>
      </c>
      <c r="J577" s="3">
        <v>1</v>
      </c>
    </row>
    <row r="578" spans="1:11" ht="15" hidden="1" customHeight="1" x14ac:dyDescent="0.25">
      <c r="A578" s="1" t="s">
        <v>388</v>
      </c>
      <c r="B578" s="1" t="s">
        <v>751</v>
      </c>
      <c r="C578" s="2" t="s">
        <v>13</v>
      </c>
      <c r="D578" s="1">
        <f>VLOOKUP(C578,status_mappings!$A$2:$B$8,2,0)</f>
        <v>3</v>
      </c>
      <c r="E578" s="1">
        <v>1510</v>
      </c>
      <c r="F578" s="1" t="s">
        <v>36</v>
      </c>
      <c r="G578" s="1">
        <f>VLOOKUP(F578,sizing_mappings!$A$2:$B$6,2,0)</f>
        <v>8</v>
      </c>
      <c r="H578" s="1" t="s">
        <v>15</v>
      </c>
      <c r="J578" s="3">
        <v>0.75</v>
      </c>
    </row>
    <row r="579" spans="1:11" ht="15" hidden="1" customHeight="1" x14ac:dyDescent="0.25">
      <c r="A579" s="1" t="s">
        <v>388</v>
      </c>
      <c r="B579" s="1" t="s">
        <v>752</v>
      </c>
      <c r="C579" s="2" t="s">
        <v>13</v>
      </c>
      <c r="D579" s="1">
        <f>VLOOKUP(C579,status_mappings!$A$2:$B$8,2,0)</f>
        <v>3</v>
      </c>
      <c r="E579" s="1">
        <v>1610</v>
      </c>
      <c r="F579" s="1" t="s">
        <v>18</v>
      </c>
      <c r="G579" s="1">
        <f>VLOOKUP(F579,sizing_mappings!$A$2:$B$6,2,0)</f>
        <v>5</v>
      </c>
      <c r="H579" s="1" t="s">
        <v>753</v>
      </c>
      <c r="J579" s="3">
        <v>0.9</v>
      </c>
    </row>
    <row r="580" spans="1:11" ht="15" hidden="1" customHeight="1" x14ac:dyDescent="0.25">
      <c r="A580" s="1" t="s">
        <v>402</v>
      </c>
      <c r="B580" s="1" t="s">
        <v>754</v>
      </c>
      <c r="C580" s="2" t="s">
        <v>13</v>
      </c>
      <c r="D580" s="1">
        <f>VLOOKUP(C580,status_mappings!$A$2:$B$8,2,0)</f>
        <v>3</v>
      </c>
      <c r="E580" s="1">
        <v>1508</v>
      </c>
      <c r="F580" s="1" t="s">
        <v>36</v>
      </c>
      <c r="G580" s="1">
        <f>VLOOKUP(F580,sizing_mappings!$A$2:$B$6,2,0)</f>
        <v>8</v>
      </c>
      <c r="H580" s="1" t="s">
        <v>120</v>
      </c>
      <c r="I580" s="1">
        <v>1</v>
      </c>
      <c r="J580" s="3">
        <v>1</v>
      </c>
      <c r="K580" s="1" t="s">
        <v>755</v>
      </c>
    </row>
    <row r="581" spans="1:11" ht="15" hidden="1" customHeight="1" x14ac:dyDescent="0.25">
      <c r="A581" s="1" t="s">
        <v>31</v>
      </c>
      <c r="B581" s="1" t="s">
        <v>756</v>
      </c>
      <c r="C581" s="2" t="s">
        <v>13</v>
      </c>
      <c r="D581" s="1">
        <f>VLOOKUP(C581,status_mappings!$A$2:$B$8,2,0)</f>
        <v>3</v>
      </c>
      <c r="E581" s="1">
        <v>1506</v>
      </c>
      <c r="F581" s="1" t="s">
        <v>21</v>
      </c>
      <c r="G581" s="1">
        <f>VLOOKUP(F581,sizing_mappings!$A$2:$B$6,2,0)</f>
        <v>3</v>
      </c>
      <c r="H581" s="1" t="s">
        <v>15</v>
      </c>
    </row>
    <row r="582" spans="1:11" ht="15" hidden="1" customHeight="1" x14ac:dyDescent="0.25">
      <c r="A582" s="1" t="s">
        <v>402</v>
      </c>
      <c r="B582" s="1" t="s">
        <v>757</v>
      </c>
      <c r="C582" s="2" t="s">
        <v>13</v>
      </c>
      <c r="D582" s="1">
        <f>VLOOKUP(C582,status_mappings!$A$2:$B$8,2,0)</f>
        <v>3</v>
      </c>
      <c r="E582" s="1">
        <v>1507</v>
      </c>
      <c r="F582" s="1" t="s">
        <v>36</v>
      </c>
      <c r="G582" s="1">
        <f>VLOOKUP(F582,sizing_mappings!$A$2:$B$6,2,0)</f>
        <v>8</v>
      </c>
      <c r="H582" s="1" t="s">
        <v>686</v>
      </c>
      <c r="I582" s="1">
        <v>1</v>
      </c>
      <c r="J582" s="3">
        <v>1</v>
      </c>
    </row>
    <row r="583" spans="1:11" ht="15" hidden="1" customHeight="1" x14ac:dyDescent="0.25">
      <c r="A583" s="1" t="s">
        <v>31</v>
      </c>
      <c r="B583" s="1" t="s">
        <v>758</v>
      </c>
      <c r="C583" s="2" t="s">
        <v>13</v>
      </c>
      <c r="D583" s="1">
        <f>VLOOKUP(C583,status_mappings!$A$2:$B$8,2,0)</f>
        <v>3</v>
      </c>
      <c r="E583" s="1">
        <v>1506</v>
      </c>
      <c r="F583" s="1" t="s">
        <v>14</v>
      </c>
      <c r="G583" s="1">
        <f>VLOOKUP(F583,sizing_mappings!$A$2:$B$6,2,0)</f>
        <v>2</v>
      </c>
      <c r="H583" s="1" t="s">
        <v>686</v>
      </c>
    </row>
    <row r="584" spans="1:11" ht="15" hidden="1" customHeight="1" x14ac:dyDescent="0.25">
      <c r="A584" s="1" t="s">
        <v>31</v>
      </c>
      <c r="B584" s="1" t="s">
        <v>759</v>
      </c>
      <c r="C584" s="2" t="s">
        <v>13</v>
      </c>
      <c r="D584" s="1">
        <f>VLOOKUP(C584,status_mappings!$A$2:$B$8,2,0)</f>
        <v>3</v>
      </c>
      <c r="E584" s="1">
        <v>1506</v>
      </c>
      <c r="F584" s="1" t="s">
        <v>14</v>
      </c>
      <c r="G584" s="1">
        <f>VLOOKUP(F584,sizing_mappings!$A$2:$B$6,2,0)</f>
        <v>2</v>
      </c>
      <c r="H584" s="1" t="s">
        <v>120</v>
      </c>
    </row>
    <row r="585" spans="1:11" ht="15" hidden="1" customHeight="1" x14ac:dyDescent="0.25">
      <c r="A585" s="1" t="s">
        <v>31</v>
      </c>
      <c r="B585" s="1" t="s">
        <v>760</v>
      </c>
      <c r="C585" s="2" t="s">
        <v>13</v>
      </c>
      <c r="D585" s="1">
        <f>VLOOKUP(C585,status_mappings!$A$2:$B$8,2,0)</f>
        <v>3</v>
      </c>
      <c r="E585" s="1">
        <v>1506</v>
      </c>
      <c r="F585" s="1" t="s">
        <v>14</v>
      </c>
      <c r="G585" s="1">
        <f>VLOOKUP(F585,sizing_mappings!$A$2:$B$6,2,0)</f>
        <v>2</v>
      </c>
      <c r="H585" s="1" t="s">
        <v>761</v>
      </c>
    </row>
    <row r="586" spans="1:11" ht="15" hidden="1" customHeight="1" x14ac:dyDescent="0.25">
      <c r="A586" s="1" t="s">
        <v>31</v>
      </c>
      <c r="B586" s="1" t="s">
        <v>762</v>
      </c>
      <c r="C586" s="2" t="s">
        <v>13</v>
      </c>
      <c r="D586" s="1">
        <f>VLOOKUP(C586,status_mappings!$A$2:$B$8,2,0)</f>
        <v>3</v>
      </c>
      <c r="E586" s="1">
        <v>1506</v>
      </c>
      <c r="F586" s="1" t="s">
        <v>14</v>
      </c>
      <c r="G586" s="1">
        <f>VLOOKUP(F586,sizing_mappings!$A$2:$B$6,2,0)</f>
        <v>2</v>
      </c>
      <c r="H586" s="1" t="s">
        <v>763</v>
      </c>
    </row>
    <row r="587" spans="1:11" ht="15" hidden="1" customHeight="1" x14ac:dyDescent="0.25">
      <c r="A587" s="1" t="s">
        <v>31</v>
      </c>
      <c r="B587" s="1" t="s">
        <v>764</v>
      </c>
      <c r="C587" s="2" t="s">
        <v>13</v>
      </c>
      <c r="D587" s="1">
        <f>VLOOKUP(C587,status_mappings!$A$2:$B$8,2,0)</f>
        <v>3</v>
      </c>
      <c r="E587" s="1">
        <v>1508</v>
      </c>
      <c r="F587" s="1" t="s">
        <v>14</v>
      </c>
      <c r="G587" s="1">
        <f>VLOOKUP(F587,sizing_mappings!$A$2:$B$6,2,0)</f>
        <v>2</v>
      </c>
      <c r="H587" s="1" t="s">
        <v>765</v>
      </c>
    </row>
    <row r="588" spans="1:11" ht="15" hidden="1" customHeight="1" x14ac:dyDescent="0.25">
      <c r="A588" s="1" t="s">
        <v>31</v>
      </c>
      <c r="B588" s="1" t="s">
        <v>766</v>
      </c>
      <c r="C588" s="2" t="s">
        <v>13</v>
      </c>
      <c r="D588" s="1">
        <f>VLOOKUP(C588,status_mappings!$A$2:$B$8,2,0)</f>
        <v>3</v>
      </c>
      <c r="E588" s="1">
        <v>1506</v>
      </c>
      <c r="F588" s="1" t="s">
        <v>14</v>
      </c>
      <c r="G588" s="1">
        <f>VLOOKUP(F588,sizing_mappings!$A$2:$B$6,2,0)</f>
        <v>2</v>
      </c>
      <c r="H588" s="1" t="s">
        <v>767</v>
      </c>
    </row>
    <row r="589" spans="1:11" ht="15" hidden="1" customHeight="1" x14ac:dyDescent="0.25">
      <c r="A589" s="1" t="s">
        <v>31</v>
      </c>
      <c r="B589" s="1" t="s">
        <v>768</v>
      </c>
      <c r="C589" s="2" t="s">
        <v>13</v>
      </c>
      <c r="D589" s="1">
        <f>VLOOKUP(C589,status_mappings!$A$2:$B$8,2,0)</f>
        <v>3</v>
      </c>
      <c r="E589" s="1">
        <v>1506</v>
      </c>
      <c r="F589" s="1" t="s">
        <v>14</v>
      </c>
      <c r="G589" s="1">
        <f>VLOOKUP(F589,sizing_mappings!$A$2:$B$6,2,0)</f>
        <v>2</v>
      </c>
      <c r="H589" s="1" t="s">
        <v>769</v>
      </c>
    </row>
    <row r="590" spans="1:11" ht="15" hidden="1" customHeight="1" x14ac:dyDescent="0.25">
      <c r="A590" s="1" t="s">
        <v>31</v>
      </c>
      <c r="B590" s="1" t="s">
        <v>770</v>
      </c>
      <c r="C590" s="2" t="s">
        <v>13</v>
      </c>
      <c r="D590" s="1">
        <f>VLOOKUP(C590,status_mappings!$A$2:$B$8,2,0)</f>
        <v>3</v>
      </c>
      <c r="E590" s="1">
        <v>1506</v>
      </c>
      <c r="F590" s="1" t="s">
        <v>14</v>
      </c>
      <c r="G590" s="1">
        <f>VLOOKUP(F590,sizing_mappings!$A$2:$B$6,2,0)</f>
        <v>2</v>
      </c>
      <c r="H590" s="1" t="s">
        <v>771</v>
      </c>
    </row>
    <row r="591" spans="1:11" ht="15" hidden="1" customHeight="1" x14ac:dyDescent="0.25">
      <c r="A591" s="1" t="s">
        <v>31</v>
      </c>
      <c r="B591" s="1" t="s">
        <v>772</v>
      </c>
      <c r="C591" s="2" t="s">
        <v>13</v>
      </c>
      <c r="D591" s="1">
        <f>VLOOKUP(C591,status_mappings!$A$2:$B$8,2,0)</f>
        <v>3</v>
      </c>
      <c r="E591" s="1">
        <v>1506</v>
      </c>
      <c r="F591" s="1" t="s">
        <v>14</v>
      </c>
      <c r="G591" s="1">
        <f>VLOOKUP(F591,sizing_mappings!$A$2:$B$6,2,0)</f>
        <v>2</v>
      </c>
      <c r="H591" s="1" t="s">
        <v>648</v>
      </c>
    </row>
    <row r="592" spans="1:11" ht="15" hidden="1" customHeight="1" x14ac:dyDescent="0.25">
      <c r="A592" s="1" t="s">
        <v>31</v>
      </c>
      <c r="B592" s="1" t="s">
        <v>773</v>
      </c>
      <c r="C592" s="2" t="s">
        <v>13</v>
      </c>
      <c r="D592" s="1">
        <f>VLOOKUP(C592,status_mappings!$A$2:$B$8,2,0)</f>
        <v>3</v>
      </c>
      <c r="E592" s="1">
        <v>1506</v>
      </c>
      <c r="F592" s="1" t="s">
        <v>14</v>
      </c>
      <c r="G592" s="1">
        <f>VLOOKUP(F592,sizing_mappings!$A$2:$B$6,2,0)</f>
        <v>2</v>
      </c>
      <c r="H592" s="1" t="s">
        <v>619</v>
      </c>
    </row>
    <row r="593" spans="1:11" ht="15" hidden="1" customHeight="1" x14ac:dyDescent="0.25">
      <c r="A593" s="1" t="s">
        <v>31</v>
      </c>
      <c r="B593" s="1" t="s">
        <v>774</v>
      </c>
      <c r="C593" s="2" t="s">
        <v>13</v>
      </c>
      <c r="D593" s="1">
        <f>VLOOKUP(C593,status_mappings!$A$2:$B$8,2,0)</f>
        <v>3</v>
      </c>
      <c r="E593" s="1">
        <v>1510</v>
      </c>
      <c r="F593" s="1" t="s">
        <v>55</v>
      </c>
      <c r="G593" s="1">
        <f>VLOOKUP(F593,sizing_mappings!$A$2:$B$6,2,0)</f>
        <v>1</v>
      </c>
      <c r="H593" s="1" t="s">
        <v>266</v>
      </c>
      <c r="J593" s="3">
        <v>0.75</v>
      </c>
    </row>
    <row r="594" spans="1:11" ht="15" hidden="1" customHeight="1" x14ac:dyDescent="0.25">
      <c r="A594" s="1" t="s">
        <v>31</v>
      </c>
      <c r="B594" s="1" t="s">
        <v>775</v>
      </c>
      <c r="C594" s="2" t="s">
        <v>13</v>
      </c>
      <c r="D594" s="1">
        <f>VLOOKUP(C594,status_mappings!$A$2:$B$8,2,0)</f>
        <v>3</v>
      </c>
      <c r="E594" s="1">
        <v>1506</v>
      </c>
      <c r="F594" s="1" t="s">
        <v>14</v>
      </c>
      <c r="G594" s="1">
        <f>VLOOKUP(F594,sizing_mappings!$A$2:$B$6,2,0)</f>
        <v>2</v>
      </c>
      <c r="H594" s="1" t="s">
        <v>776</v>
      </c>
    </row>
    <row r="595" spans="1:11" ht="15" hidden="1" customHeight="1" x14ac:dyDescent="0.25">
      <c r="A595" s="1" t="s">
        <v>31</v>
      </c>
      <c r="B595" s="1" t="s">
        <v>777</v>
      </c>
      <c r="C595" s="2" t="s">
        <v>13</v>
      </c>
      <c r="D595" s="1">
        <f>VLOOKUP(C595,status_mappings!$A$2:$B$8,2,0)</f>
        <v>3</v>
      </c>
      <c r="E595" s="1">
        <v>1510</v>
      </c>
      <c r="F595" s="1" t="s">
        <v>55</v>
      </c>
      <c r="G595" s="1">
        <f>VLOOKUP(F595,sizing_mappings!$A$2:$B$6,2,0)</f>
        <v>1</v>
      </c>
      <c r="H595" s="1" t="s">
        <v>259</v>
      </c>
      <c r="J595" s="3">
        <v>0.7</v>
      </c>
    </row>
    <row r="596" spans="1:11" ht="15" hidden="1" customHeight="1" x14ac:dyDescent="0.25">
      <c r="A596" s="1" t="s">
        <v>31</v>
      </c>
      <c r="B596" s="1" t="s">
        <v>778</v>
      </c>
      <c r="C596" s="2" t="s">
        <v>13</v>
      </c>
      <c r="D596" s="1">
        <f>VLOOKUP(C596,status_mappings!$A$2:$B$8,2,0)</f>
        <v>3</v>
      </c>
      <c r="E596" s="1">
        <v>1601</v>
      </c>
      <c r="F596" s="1" t="s">
        <v>55</v>
      </c>
      <c r="G596" s="1">
        <f>VLOOKUP(F596,sizing_mappings!$A$2:$B$6,2,0)</f>
        <v>1</v>
      </c>
      <c r="H596" s="1" t="s">
        <v>779</v>
      </c>
    </row>
    <row r="597" spans="1:11" ht="15" hidden="1" customHeight="1" x14ac:dyDescent="0.25">
      <c r="A597" s="1" t="s">
        <v>31</v>
      </c>
      <c r="B597" s="1" t="s">
        <v>780</v>
      </c>
      <c r="C597" s="2" t="s">
        <v>13</v>
      </c>
      <c r="D597" s="1">
        <f>VLOOKUP(C597,status_mappings!$A$2:$B$8,2,0)</f>
        <v>3</v>
      </c>
      <c r="E597" s="1">
        <v>1506</v>
      </c>
      <c r="F597" s="1" t="s">
        <v>14</v>
      </c>
      <c r="G597" s="1">
        <f>VLOOKUP(F597,sizing_mappings!$A$2:$B$6,2,0)</f>
        <v>2</v>
      </c>
      <c r="H597" s="1" t="s">
        <v>781</v>
      </c>
    </row>
    <row r="598" spans="1:11" ht="15" hidden="1" customHeight="1" x14ac:dyDescent="0.25">
      <c r="A598" s="1" t="s">
        <v>31</v>
      </c>
      <c r="B598" s="1" t="s">
        <v>782</v>
      </c>
      <c r="C598" s="2" t="s">
        <v>13</v>
      </c>
      <c r="D598" s="1">
        <f>VLOOKUP(C598,status_mappings!$A$2:$B$8,2,0)</f>
        <v>3</v>
      </c>
      <c r="E598" s="1">
        <v>1506</v>
      </c>
      <c r="F598" s="1" t="s">
        <v>14</v>
      </c>
      <c r="G598" s="1">
        <f>VLOOKUP(F598,sizing_mappings!$A$2:$B$6,2,0)</f>
        <v>2</v>
      </c>
      <c r="H598" s="1" t="s">
        <v>783</v>
      </c>
    </row>
    <row r="599" spans="1:11" ht="15" hidden="1" customHeight="1" x14ac:dyDescent="0.25">
      <c r="A599" s="1" t="s">
        <v>784</v>
      </c>
      <c r="B599" s="1" t="s">
        <v>785</v>
      </c>
      <c r="C599" s="2" t="s">
        <v>13</v>
      </c>
      <c r="D599" s="1">
        <f>VLOOKUP(C599,status_mappings!$A$2:$B$8,2,0)</f>
        <v>3</v>
      </c>
      <c r="E599" s="1">
        <v>1601</v>
      </c>
      <c r="F599" s="1" t="s">
        <v>55</v>
      </c>
      <c r="G599" s="1">
        <f>VLOOKUP(F599,sizing_mappings!$A$2:$B$6,2,0)</f>
        <v>1</v>
      </c>
      <c r="H599" s="1" t="s">
        <v>786</v>
      </c>
    </row>
    <row r="600" spans="1:11" ht="15" hidden="1" customHeight="1" x14ac:dyDescent="0.25">
      <c r="A600" s="1" t="s">
        <v>787</v>
      </c>
      <c r="B600" s="1" t="s">
        <v>788</v>
      </c>
      <c r="C600" s="2" t="s">
        <v>13</v>
      </c>
      <c r="D600" s="1">
        <f>VLOOKUP(C600,status_mappings!$A$2:$B$8,2,0)</f>
        <v>3</v>
      </c>
      <c r="E600" s="1">
        <v>1507</v>
      </c>
      <c r="F600" s="1" t="s">
        <v>18</v>
      </c>
      <c r="G600" s="1">
        <f>VLOOKUP(F600,sizing_mappings!$A$2:$B$6,2,0)</f>
        <v>5</v>
      </c>
      <c r="H600" s="1" t="s">
        <v>101</v>
      </c>
      <c r="J600" s="3">
        <v>1</v>
      </c>
    </row>
    <row r="601" spans="1:11" ht="15" hidden="1" customHeight="1" x14ac:dyDescent="0.25">
      <c r="A601" s="1" t="s">
        <v>787</v>
      </c>
      <c r="B601" s="1" t="s">
        <v>789</v>
      </c>
      <c r="C601" s="2" t="s">
        <v>13</v>
      </c>
      <c r="D601" s="1">
        <f>VLOOKUP(C601,status_mappings!$A$2:$B$8,2,0)</f>
        <v>3</v>
      </c>
      <c r="E601" s="1">
        <v>1509</v>
      </c>
      <c r="F601" s="1" t="s">
        <v>36</v>
      </c>
      <c r="G601" s="1">
        <f>VLOOKUP(F601,sizing_mappings!$A$2:$B$6,2,0)</f>
        <v>8</v>
      </c>
      <c r="H601" s="1" t="s">
        <v>101</v>
      </c>
      <c r="J601" s="3">
        <v>1</v>
      </c>
    </row>
    <row r="602" spans="1:11" ht="15" hidden="1" customHeight="1" x14ac:dyDescent="0.25">
      <c r="A602" s="1" t="s">
        <v>787</v>
      </c>
      <c r="B602" s="1" t="s">
        <v>790</v>
      </c>
      <c r="C602" s="2" t="s">
        <v>13</v>
      </c>
      <c r="D602" s="1">
        <f>VLOOKUP(C602,status_mappings!$A$2:$B$8,2,0)</f>
        <v>3</v>
      </c>
      <c r="E602" s="1">
        <v>1509</v>
      </c>
      <c r="F602" s="1" t="s">
        <v>36</v>
      </c>
      <c r="G602" s="1">
        <f>VLOOKUP(F602,sizing_mappings!$A$2:$B$6,2,0)</f>
        <v>8</v>
      </c>
      <c r="H602" s="1" t="s">
        <v>101</v>
      </c>
      <c r="J602" s="3">
        <v>1</v>
      </c>
    </row>
    <row r="603" spans="1:11" ht="15" hidden="1" customHeight="1" x14ac:dyDescent="0.25">
      <c r="A603" s="1" t="s">
        <v>388</v>
      </c>
      <c r="B603" s="1" t="s">
        <v>791</v>
      </c>
      <c r="C603" s="2" t="s">
        <v>13</v>
      </c>
      <c r="D603" s="1">
        <f>VLOOKUP(C603,status_mappings!$A$2:$B$8,2,0)</f>
        <v>3</v>
      </c>
      <c r="E603" s="1">
        <v>1510</v>
      </c>
      <c r="F603" s="1" t="s">
        <v>14</v>
      </c>
      <c r="G603" s="1">
        <f>VLOOKUP(F603,sizing_mappings!$A$2:$B$6,2,0)</f>
        <v>2</v>
      </c>
      <c r="H603" s="1" t="s">
        <v>695</v>
      </c>
      <c r="J603" s="3">
        <v>0.85</v>
      </c>
      <c r="K603" s="1" t="s">
        <v>792</v>
      </c>
    </row>
    <row r="604" spans="1:11" ht="15" hidden="1" customHeight="1" x14ac:dyDescent="0.25">
      <c r="A604" s="1" t="s">
        <v>338</v>
      </c>
      <c r="B604" s="1" t="s">
        <v>793</v>
      </c>
      <c r="C604" s="2" t="s">
        <v>75</v>
      </c>
      <c r="D604" s="1" t="e">
        <f>VLOOKUP(C604,status_mappings!$A$2:$B$8,2,0)</f>
        <v>#N/A</v>
      </c>
      <c r="E604" s="1">
        <v>1508</v>
      </c>
      <c r="F604" s="1" t="s">
        <v>21</v>
      </c>
      <c r="G604" s="1">
        <f>VLOOKUP(F604,sizing_mappings!$A$2:$B$6,2,0)</f>
        <v>3</v>
      </c>
      <c r="H604" s="1" t="s">
        <v>25</v>
      </c>
    </row>
    <row r="605" spans="1:11" ht="15" hidden="1" customHeight="1" x14ac:dyDescent="0.25">
      <c r="A605" s="1" t="s">
        <v>388</v>
      </c>
      <c r="B605" s="1" t="s">
        <v>794</v>
      </c>
      <c r="C605" s="2" t="s">
        <v>13</v>
      </c>
      <c r="D605" s="1">
        <f>VLOOKUP(C605,status_mappings!$A$2:$B$8,2,0)</f>
        <v>3</v>
      </c>
      <c r="E605" s="1">
        <v>1508</v>
      </c>
      <c r="F605" s="1" t="s">
        <v>36</v>
      </c>
      <c r="G605" s="1">
        <f>VLOOKUP(F605,sizing_mappings!$A$2:$B$6,2,0)</f>
        <v>8</v>
      </c>
      <c r="H605" s="1" t="s">
        <v>767</v>
      </c>
      <c r="J605" s="3">
        <v>0.5</v>
      </c>
    </row>
    <row r="606" spans="1:11" ht="15" hidden="1" customHeight="1" x14ac:dyDescent="0.25">
      <c r="A606" s="1" t="s">
        <v>388</v>
      </c>
      <c r="B606" s="1" t="s">
        <v>795</v>
      </c>
      <c r="C606" s="2" t="s">
        <v>13</v>
      </c>
      <c r="D606" s="1">
        <f>VLOOKUP(C606,status_mappings!$A$2:$B$8,2,0)</f>
        <v>3</v>
      </c>
      <c r="E606" s="1">
        <v>1508</v>
      </c>
      <c r="F606" s="1" t="s">
        <v>36</v>
      </c>
      <c r="G606" s="1">
        <f>VLOOKUP(F606,sizing_mappings!$A$2:$B$6,2,0)</f>
        <v>8</v>
      </c>
      <c r="H606" s="1" t="s">
        <v>771</v>
      </c>
      <c r="J606" s="3">
        <v>0.15</v>
      </c>
    </row>
    <row r="607" spans="1:11" ht="15" hidden="1" customHeight="1" x14ac:dyDescent="0.25">
      <c r="A607" s="1" t="s">
        <v>784</v>
      </c>
      <c r="B607" s="1" t="s">
        <v>796</v>
      </c>
      <c r="C607" s="2" t="s">
        <v>75</v>
      </c>
      <c r="D607" s="1" t="e">
        <f>VLOOKUP(C607,status_mappings!$A$2:$B$8,2,0)</f>
        <v>#N/A</v>
      </c>
      <c r="E607" s="1">
        <v>1602</v>
      </c>
      <c r="F607" s="1" t="s">
        <v>21</v>
      </c>
      <c r="G607" s="1">
        <f>VLOOKUP(F607,sizing_mappings!$A$2:$B$6,2,0)</f>
        <v>3</v>
      </c>
      <c r="H607" s="1" t="s">
        <v>25</v>
      </c>
    </row>
    <row r="608" spans="1:11" ht="15" hidden="1" customHeight="1" x14ac:dyDescent="0.25">
      <c r="A608" s="1" t="s">
        <v>784</v>
      </c>
      <c r="B608" s="1" t="s">
        <v>797</v>
      </c>
      <c r="C608" s="2" t="s">
        <v>75</v>
      </c>
      <c r="D608" s="1" t="e">
        <f>VLOOKUP(C608,status_mappings!$A$2:$B$8,2,0)</f>
        <v>#N/A</v>
      </c>
      <c r="E608" s="1">
        <v>1602</v>
      </c>
      <c r="F608" s="1" t="s">
        <v>36</v>
      </c>
      <c r="G608" s="1">
        <f>VLOOKUP(F608,sizing_mappings!$A$2:$B$6,2,0)</f>
        <v>8</v>
      </c>
      <c r="H608" s="1" t="s">
        <v>25</v>
      </c>
      <c r="J608" s="3">
        <v>0.2</v>
      </c>
    </row>
    <row r="609" spans="1:11" ht="15" hidden="1" customHeight="1" x14ac:dyDescent="0.25">
      <c r="A609" s="1" t="s">
        <v>784</v>
      </c>
      <c r="B609" s="1" t="s">
        <v>798</v>
      </c>
      <c r="C609" s="2" t="s">
        <v>75</v>
      </c>
      <c r="D609" s="1" t="e">
        <f>VLOOKUP(C609,status_mappings!$A$2:$B$8,2,0)</f>
        <v>#N/A</v>
      </c>
      <c r="E609" s="1">
        <v>1602</v>
      </c>
      <c r="F609" s="1" t="s">
        <v>21</v>
      </c>
      <c r="G609" s="1">
        <f>VLOOKUP(F609,sizing_mappings!$A$2:$B$6,2,0)</f>
        <v>3</v>
      </c>
      <c r="H609" s="1" t="s">
        <v>25</v>
      </c>
      <c r="J609" s="3">
        <v>0.65</v>
      </c>
    </row>
    <row r="610" spans="1:11" ht="15" hidden="1" customHeight="1" x14ac:dyDescent="0.25">
      <c r="A610" s="1" t="s">
        <v>402</v>
      </c>
      <c r="B610" s="1" t="s">
        <v>799</v>
      </c>
      <c r="C610" s="2" t="s">
        <v>13</v>
      </c>
      <c r="D610" s="1">
        <f>VLOOKUP(C610,status_mappings!$A$2:$B$8,2,0)</f>
        <v>3</v>
      </c>
      <c r="E610" s="1">
        <v>1512</v>
      </c>
      <c r="F610" s="1" t="s">
        <v>36</v>
      </c>
      <c r="G610" s="1">
        <f>VLOOKUP(F610,sizing_mappings!$A$2:$B$6,2,0)</f>
        <v>8</v>
      </c>
      <c r="H610" s="1" t="s">
        <v>800</v>
      </c>
      <c r="J610" s="3">
        <v>1</v>
      </c>
      <c r="K610" s="1" t="s">
        <v>801</v>
      </c>
    </row>
    <row r="611" spans="1:11" ht="15" hidden="1" customHeight="1" x14ac:dyDescent="0.25">
      <c r="A611" s="1" t="s">
        <v>402</v>
      </c>
      <c r="B611" s="1" t="s">
        <v>802</v>
      </c>
      <c r="C611" s="2" t="s">
        <v>75</v>
      </c>
      <c r="D611" s="1" t="e">
        <f>VLOOKUP(C611,status_mappings!$A$2:$B$8,2,0)</f>
        <v>#N/A</v>
      </c>
      <c r="E611" s="1">
        <v>1711</v>
      </c>
      <c r="F611" s="1" t="s">
        <v>36</v>
      </c>
      <c r="G611" s="1">
        <f>VLOOKUP(F611,sizing_mappings!$A$2:$B$6,2,0)</f>
        <v>8</v>
      </c>
      <c r="H611" s="1" t="s">
        <v>25</v>
      </c>
      <c r="J611" s="3">
        <v>0.75</v>
      </c>
      <c r="K611" s="1" t="s">
        <v>803</v>
      </c>
    </row>
    <row r="612" spans="1:11" ht="15" hidden="1" customHeight="1" x14ac:dyDescent="0.25">
      <c r="A612" s="1" t="s">
        <v>402</v>
      </c>
      <c r="B612" s="1" t="s">
        <v>804</v>
      </c>
      <c r="C612" s="2" t="s">
        <v>13</v>
      </c>
      <c r="D612" s="1">
        <f>VLOOKUP(C612,status_mappings!$A$2:$B$8,2,0)</f>
        <v>3</v>
      </c>
      <c r="E612" s="1">
        <v>1508</v>
      </c>
      <c r="F612" s="1" t="s">
        <v>36</v>
      </c>
      <c r="G612" s="1">
        <f>VLOOKUP(F612,sizing_mappings!$A$2:$B$6,2,0)</f>
        <v>8</v>
      </c>
      <c r="H612" s="1" t="s">
        <v>15</v>
      </c>
      <c r="J612" s="3">
        <v>1</v>
      </c>
    </row>
    <row r="613" spans="1:11" ht="15" hidden="1" customHeight="1" x14ac:dyDescent="0.25">
      <c r="A613" s="1" t="s">
        <v>402</v>
      </c>
      <c r="B613" s="1" t="s">
        <v>805</v>
      </c>
      <c r="C613" s="2" t="s">
        <v>13</v>
      </c>
      <c r="D613" s="1">
        <f>VLOOKUP(C613,status_mappings!$A$2:$B$8,2,0)</f>
        <v>3</v>
      </c>
      <c r="E613" s="1">
        <v>1508</v>
      </c>
      <c r="F613" s="1" t="s">
        <v>36</v>
      </c>
      <c r="G613" s="1">
        <f>VLOOKUP(F613,sizing_mappings!$A$2:$B$6,2,0)</f>
        <v>8</v>
      </c>
      <c r="H613" s="1" t="s">
        <v>767</v>
      </c>
      <c r="J613" s="3">
        <v>0.1</v>
      </c>
    </row>
    <row r="614" spans="1:11" ht="15" hidden="1" customHeight="1" x14ac:dyDescent="0.25">
      <c r="A614" s="1" t="s">
        <v>402</v>
      </c>
      <c r="B614" s="1" t="s">
        <v>806</v>
      </c>
      <c r="C614" s="2" t="s">
        <v>75</v>
      </c>
      <c r="D614" s="1" t="e">
        <f>VLOOKUP(C614,status_mappings!$A$2:$B$8,2,0)</f>
        <v>#N/A</v>
      </c>
      <c r="E614" s="1">
        <v>1508</v>
      </c>
      <c r="F614" s="1" t="s">
        <v>36</v>
      </c>
      <c r="G614" s="1">
        <f>VLOOKUP(F614,sizing_mappings!$A$2:$B$6,2,0)</f>
        <v>8</v>
      </c>
      <c r="H614" s="1" t="s">
        <v>25</v>
      </c>
    </row>
    <row r="615" spans="1:11" ht="15" hidden="1" customHeight="1" x14ac:dyDescent="0.25">
      <c r="A615" s="1" t="s">
        <v>402</v>
      </c>
      <c r="B615" s="1" t="s">
        <v>807</v>
      </c>
      <c r="C615" s="2" t="s">
        <v>13</v>
      </c>
      <c r="D615" s="1">
        <f>VLOOKUP(C615,status_mappings!$A$2:$B$8,2,0)</f>
        <v>3</v>
      </c>
      <c r="E615" s="1">
        <v>1508</v>
      </c>
      <c r="F615" s="1" t="s">
        <v>36</v>
      </c>
      <c r="G615" s="1">
        <f>VLOOKUP(F615,sizing_mappings!$A$2:$B$6,2,0)</f>
        <v>8</v>
      </c>
      <c r="H615" s="1" t="s">
        <v>771</v>
      </c>
      <c r="J615" s="3">
        <v>0.05</v>
      </c>
    </row>
    <row r="616" spans="1:11" ht="15" hidden="1" customHeight="1" x14ac:dyDescent="0.25">
      <c r="A616" s="1" t="s">
        <v>388</v>
      </c>
      <c r="B616" s="1" t="s">
        <v>808</v>
      </c>
      <c r="C616" s="2" t="s">
        <v>13</v>
      </c>
      <c r="D616" s="1">
        <f>VLOOKUP(C616,status_mappings!$A$2:$B$8,2,0)</f>
        <v>3</v>
      </c>
      <c r="E616" s="1">
        <v>1508</v>
      </c>
      <c r="F616" s="1" t="s">
        <v>21</v>
      </c>
      <c r="G616" s="1">
        <f>VLOOKUP(F616,sizing_mappings!$A$2:$B$6,2,0)</f>
        <v>3</v>
      </c>
      <c r="H616" s="1" t="s">
        <v>686</v>
      </c>
      <c r="J616" s="3">
        <v>1</v>
      </c>
    </row>
    <row r="617" spans="1:11" ht="15" hidden="1" customHeight="1" x14ac:dyDescent="0.25">
      <c r="A617" s="1" t="s">
        <v>388</v>
      </c>
      <c r="B617" s="1" t="s">
        <v>809</v>
      </c>
      <c r="C617" s="2" t="s">
        <v>75</v>
      </c>
      <c r="D617" s="1" t="e">
        <f>VLOOKUP(C617,status_mappings!$A$2:$B$8,2,0)</f>
        <v>#N/A</v>
      </c>
      <c r="E617" s="1">
        <v>1508</v>
      </c>
      <c r="F617" s="1" t="s">
        <v>21</v>
      </c>
      <c r="G617" s="1">
        <f>VLOOKUP(F617,sizing_mappings!$A$2:$B$6,2,0)</f>
        <v>3</v>
      </c>
      <c r="H617" s="1" t="s">
        <v>25</v>
      </c>
    </row>
    <row r="618" spans="1:11" ht="15" hidden="1" customHeight="1" x14ac:dyDescent="0.25">
      <c r="A618" s="1" t="s">
        <v>388</v>
      </c>
      <c r="B618" s="1" t="s">
        <v>810</v>
      </c>
      <c r="C618" s="2" t="s">
        <v>13</v>
      </c>
      <c r="D618" s="1">
        <f>VLOOKUP(C618,status_mappings!$A$2:$B$8,2,0)</f>
        <v>3</v>
      </c>
      <c r="E618" s="1">
        <v>1508</v>
      </c>
      <c r="F618" s="1" t="s">
        <v>21</v>
      </c>
      <c r="G618" s="1">
        <f>VLOOKUP(F618,sizing_mappings!$A$2:$B$6,2,0)</f>
        <v>3</v>
      </c>
      <c r="H618" s="1" t="s">
        <v>767</v>
      </c>
      <c r="J618" s="3">
        <v>0.75</v>
      </c>
    </row>
    <row r="619" spans="1:11" ht="15" hidden="1" customHeight="1" x14ac:dyDescent="0.25">
      <c r="A619" s="1" t="s">
        <v>388</v>
      </c>
      <c r="B619" s="1" t="s">
        <v>811</v>
      </c>
      <c r="C619" s="2" t="s">
        <v>13</v>
      </c>
      <c r="D619" s="1">
        <f>VLOOKUP(C619,status_mappings!$A$2:$B$8,2,0)</f>
        <v>3</v>
      </c>
      <c r="E619" s="1">
        <v>1509</v>
      </c>
      <c r="F619" s="1" t="s">
        <v>21</v>
      </c>
      <c r="G619" s="1">
        <f>VLOOKUP(F619,sizing_mappings!$A$2:$B$6,2,0)</f>
        <v>3</v>
      </c>
      <c r="H619" s="1" t="s">
        <v>15</v>
      </c>
      <c r="J619" s="3">
        <v>1</v>
      </c>
    </row>
    <row r="620" spans="1:11" ht="15" hidden="1" customHeight="1" x14ac:dyDescent="0.25">
      <c r="A620" s="1" t="s">
        <v>388</v>
      </c>
      <c r="B620" s="1" t="s">
        <v>812</v>
      </c>
      <c r="C620" s="2" t="s">
        <v>13</v>
      </c>
      <c r="D620" s="1">
        <f>VLOOKUP(C620,status_mappings!$A$2:$B$8,2,0)</f>
        <v>3</v>
      </c>
      <c r="E620" s="1">
        <v>1508</v>
      </c>
      <c r="F620" s="1" t="s">
        <v>18</v>
      </c>
      <c r="G620" s="1">
        <f>VLOOKUP(F620,sizing_mappings!$A$2:$B$6,2,0)</f>
        <v>5</v>
      </c>
      <c r="H620" s="1" t="s">
        <v>686</v>
      </c>
      <c r="J620" s="3">
        <v>1</v>
      </c>
    </row>
    <row r="621" spans="1:11" ht="15" hidden="1" customHeight="1" x14ac:dyDescent="0.25">
      <c r="A621" s="1" t="s">
        <v>31</v>
      </c>
      <c r="B621" s="1" t="s">
        <v>813</v>
      </c>
      <c r="C621" s="2" t="s">
        <v>13</v>
      </c>
      <c r="D621" s="1">
        <f>VLOOKUP(C621,status_mappings!$A$2:$B$8,2,0)</f>
        <v>3</v>
      </c>
      <c r="E621" s="1">
        <v>1507</v>
      </c>
      <c r="F621" s="1" t="s">
        <v>21</v>
      </c>
      <c r="G621" s="1">
        <f>VLOOKUP(F621,sizing_mappings!$A$2:$B$6,2,0)</f>
        <v>3</v>
      </c>
      <c r="H621" s="1" t="s">
        <v>15</v>
      </c>
    </row>
    <row r="622" spans="1:11" ht="15" hidden="1" customHeight="1" x14ac:dyDescent="0.25">
      <c r="A622" s="1" t="s">
        <v>31</v>
      </c>
      <c r="B622" s="1" t="s">
        <v>814</v>
      </c>
      <c r="C622" s="2" t="s">
        <v>13</v>
      </c>
      <c r="D622" s="1">
        <f>VLOOKUP(C622,status_mappings!$A$2:$B$8,2,0)</f>
        <v>3</v>
      </c>
      <c r="E622" s="1">
        <v>1508</v>
      </c>
      <c r="F622" s="1" t="s">
        <v>18</v>
      </c>
      <c r="G622" s="1">
        <f>VLOOKUP(F622,sizing_mappings!$A$2:$B$6,2,0)</f>
        <v>5</v>
      </c>
      <c r="H622" s="1" t="s">
        <v>15</v>
      </c>
    </row>
    <row r="623" spans="1:11" ht="15" hidden="1" customHeight="1" x14ac:dyDescent="0.25">
      <c r="A623" s="1" t="s">
        <v>815</v>
      </c>
      <c r="B623" s="1" t="s">
        <v>816</v>
      </c>
      <c r="C623" s="2" t="s">
        <v>13</v>
      </c>
      <c r="D623" s="1">
        <f>VLOOKUP(C623,status_mappings!$A$2:$B$8,2,0)</f>
        <v>3</v>
      </c>
      <c r="E623" s="1">
        <v>1508</v>
      </c>
      <c r="F623" s="1" t="s">
        <v>14</v>
      </c>
      <c r="G623" s="1">
        <f>VLOOKUP(F623,sizing_mappings!$A$2:$B$6,2,0)</f>
        <v>2</v>
      </c>
      <c r="H623" s="1" t="s">
        <v>268</v>
      </c>
      <c r="J623" s="3">
        <v>1</v>
      </c>
    </row>
    <row r="624" spans="1:11" ht="15" hidden="1" customHeight="1" x14ac:dyDescent="0.25">
      <c r="A624" s="1" t="s">
        <v>815</v>
      </c>
      <c r="B624" s="1" t="s">
        <v>817</v>
      </c>
      <c r="C624" s="2" t="s">
        <v>13</v>
      </c>
      <c r="D624" s="1">
        <f>VLOOKUP(C624,status_mappings!$A$2:$B$8,2,0)</f>
        <v>3</v>
      </c>
      <c r="E624" s="1">
        <v>1508</v>
      </c>
      <c r="F624" s="1" t="s">
        <v>14</v>
      </c>
      <c r="G624" s="1">
        <f>VLOOKUP(F624,sizing_mappings!$A$2:$B$6,2,0)</f>
        <v>2</v>
      </c>
      <c r="H624" s="1" t="s">
        <v>765</v>
      </c>
      <c r="J624" s="3">
        <v>1</v>
      </c>
    </row>
    <row r="625" spans="1:11" ht="15" hidden="1" customHeight="1" x14ac:dyDescent="0.25">
      <c r="A625" s="1" t="s">
        <v>815</v>
      </c>
      <c r="B625" s="1" t="s">
        <v>818</v>
      </c>
      <c r="C625" s="2" t="s">
        <v>13</v>
      </c>
      <c r="D625" s="1">
        <f>VLOOKUP(C625,status_mappings!$A$2:$B$8,2,0)</f>
        <v>3</v>
      </c>
      <c r="E625" s="1">
        <v>1508</v>
      </c>
      <c r="F625" s="1" t="s">
        <v>21</v>
      </c>
      <c r="G625" s="1">
        <f>VLOOKUP(F625,sizing_mappings!$A$2:$B$6,2,0)</f>
        <v>3</v>
      </c>
      <c r="H625" s="1" t="s">
        <v>268</v>
      </c>
      <c r="J625" s="3">
        <v>1</v>
      </c>
    </row>
    <row r="626" spans="1:11" ht="15" hidden="1" customHeight="1" x14ac:dyDescent="0.25">
      <c r="A626" s="1" t="s">
        <v>815</v>
      </c>
      <c r="B626" s="1" t="s">
        <v>819</v>
      </c>
      <c r="C626" s="2" t="s">
        <v>13</v>
      </c>
      <c r="D626" s="1">
        <f>VLOOKUP(C626,status_mappings!$A$2:$B$8,2,0)</f>
        <v>3</v>
      </c>
      <c r="E626" s="1">
        <v>1508</v>
      </c>
      <c r="F626" s="1" t="s">
        <v>14</v>
      </c>
      <c r="G626" s="1">
        <f>VLOOKUP(F626,sizing_mappings!$A$2:$B$6,2,0)</f>
        <v>2</v>
      </c>
      <c r="H626" s="1" t="s">
        <v>268</v>
      </c>
      <c r="J626" s="3">
        <v>1</v>
      </c>
    </row>
    <row r="627" spans="1:11" ht="15" hidden="1" customHeight="1" x14ac:dyDescent="0.25">
      <c r="A627" s="1" t="s">
        <v>815</v>
      </c>
      <c r="B627" s="1" t="s">
        <v>820</v>
      </c>
      <c r="C627" s="2" t="s">
        <v>13</v>
      </c>
      <c r="D627" s="1">
        <f>VLOOKUP(C627,status_mappings!$A$2:$B$8,2,0)</f>
        <v>3</v>
      </c>
      <c r="E627" s="1">
        <v>1508</v>
      </c>
      <c r="F627" s="1" t="s">
        <v>14</v>
      </c>
      <c r="G627" s="1">
        <f>VLOOKUP(F627,sizing_mappings!$A$2:$B$6,2,0)</f>
        <v>2</v>
      </c>
      <c r="H627" s="1" t="s">
        <v>765</v>
      </c>
      <c r="J627" s="3">
        <v>1</v>
      </c>
    </row>
    <row r="628" spans="1:11" ht="15" hidden="1" customHeight="1" x14ac:dyDescent="0.25">
      <c r="A628" s="1" t="s">
        <v>815</v>
      </c>
      <c r="B628" s="1" t="s">
        <v>821</v>
      </c>
      <c r="C628" s="2" t="s">
        <v>13</v>
      </c>
      <c r="D628" s="1">
        <f>VLOOKUP(C628,status_mappings!$A$2:$B$8,2,0)</f>
        <v>3</v>
      </c>
      <c r="E628" s="1">
        <v>1508</v>
      </c>
      <c r="F628" s="1" t="s">
        <v>14</v>
      </c>
      <c r="G628" s="1">
        <f>VLOOKUP(F628,sizing_mappings!$A$2:$B$6,2,0)</f>
        <v>2</v>
      </c>
      <c r="H628" s="1" t="s">
        <v>619</v>
      </c>
      <c r="J628" s="3">
        <v>0.3</v>
      </c>
    </row>
    <row r="629" spans="1:11" ht="15" hidden="1" customHeight="1" x14ac:dyDescent="0.25">
      <c r="A629" s="1" t="s">
        <v>402</v>
      </c>
      <c r="B629" s="1" t="s">
        <v>822</v>
      </c>
      <c r="C629" s="2" t="s">
        <v>13</v>
      </c>
      <c r="D629" s="1">
        <f>VLOOKUP(C629,status_mappings!$A$2:$B$8,2,0)</f>
        <v>3</v>
      </c>
      <c r="E629" s="1">
        <v>1606</v>
      </c>
      <c r="F629" s="1" t="s">
        <v>55</v>
      </c>
      <c r="G629" s="1">
        <f>VLOOKUP(F629,sizing_mappings!$A$2:$B$6,2,0)</f>
        <v>1</v>
      </c>
      <c r="H629" s="1" t="s">
        <v>786</v>
      </c>
      <c r="J629" s="3">
        <v>0.9</v>
      </c>
      <c r="K629" s="1" t="s">
        <v>823</v>
      </c>
    </row>
    <row r="630" spans="1:11" ht="15" hidden="1" customHeight="1" x14ac:dyDescent="0.25">
      <c r="A630" s="1" t="s">
        <v>815</v>
      </c>
      <c r="B630" s="1" t="s">
        <v>824</v>
      </c>
      <c r="C630" s="2" t="s">
        <v>13</v>
      </c>
      <c r="D630" s="1">
        <f>VLOOKUP(C630,status_mappings!$A$2:$B$8,2,0)</f>
        <v>3</v>
      </c>
      <c r="E630" s="1">
        <v>1508</v>
      </c>
      <c r="F630" s="1" t="s">
        <v>21</v>
      </c>
      <c r="G630" s="1">
        <f>VLOOKUP(F630,sizing_mappings!$A$2:$B$6,2,0)</f>
        <v>3</v>
      </c>
      <c r="H630" s="1" t="s">
        <v>748</v>
      </c>
      <c r="J630" s="3">
        <v>1</v>
      </c>
    </row>
    <row r="631" spans="1:11" ht="15" hidden="1" customHeight="1" x14ac:dyDescent="0.25">
      <c r="A631" s="1" t="s">
        <v>815</v>
      </c>
      <c r="B631" s="1" t="s">
        <v>825</v>
      </c>
      <c r="C631" s="2" t="s">
        <v>13</v>
      </c>
      <c r="D631" s="1">
        <f>VLOOKUP(C631,status_mappings!$A$2:$B$8,2,0)</f>
        <v>3</v>
      </c>
      <c r="E631" s="1">
        <v>1509</v>
      </c>
      <c r="F631" s="1" t="s">
        <v>14</v>
      </c>
      <c r="G631" s="1">
        <f>VLOOKUP(F631,sizing_mappings!$A$2:$B$6,2,0)</f>
        <v>2</v>
      </c>
      <c r="H631" s="1" t="s">
        <v>648</v>
      </c>
      <c r="J631" s="3">
        <v>1</v>
      </c>
    </row>
    <row r="632" spans="1:11" ht="15" hidden="1" customHeight="1" x14ac:dyDescent="0.25">
      <c r="A632" s="1" t="s">
        <v>815</v>
      </c>
      <c r="B632" s="1" t="s">
        <v>826</v>
      </c>
      <c r="C632" s="2" t="s">
        <v>13</v>
      </c>
      <c r="D632" s="1">
        <f>VLOOKUP(C632,status_mappings!$A$2:$B$8,2,0)</f>
        <v>3</v>
      </c>
      <c r="E632" s="1">
        <v>1508</v>
      </c>
      <c r="F632" s="1" t="s">
        <v>14</v>
      </c>
      <c r="G632" s="1">
        <f>VLOOKUP(F632,sizing_mappings!$A$2:$B$6,2,0)</f>
        <v>2</v>
      </c>
      <c r="H632" s="1" t="s">
        <v>51</v>
      </c>
      <c r="J632" s="3">
        <v>1</v>
      </c>
    </row>
    <row r="633" spans="1:11" ht="15" hidden="1" customHeight="1" x14ac:dyDescent="0.25">
      <c r="A633" s="1" t="s">
        <v>815</v>
      </c>
      <c r="B633" s="1" t="s">
        <v>827</v>
      </c>
      <c r="C633" s="2" t="s">
        <v>13</v>
      </c>
      <c r="D633" s="1">
        <f>VLOOKUP(C633,status_mappings!$A$2:$B$8,2,0)</f>
        <v>3</v>
      </c>
      <c r="E633" s="1">
        <v>1508</v>
      </c>
      <c r="F633" s="1" t="s">
        <v>14</v>
      </c>
      <c r="G633" s="1">
        <f>VLOOKUP(F633,sizing_mappings!$A$2:$B$6,2,0)</f>
        <v>2</v>
      </c>
      <c r="H633" s="1" t="s">
        <v>272</v>
      </c>
      <c r="J633" s="3">
        <v>1</v>
      </c>
    </row>
    <row r="634" spans="1:11" ht="15" hidden="1" customHeight="1" x14ac:dyDescent="0.25">
      <c r="A634" s="1" t="s">
        <v>338</v>
      </c>
      <c r="B634" s="1" t="s">
        <v>828</v>
      </c>
      <c r="C634" s="2" t="s">
        <v>13</v>
      </c>
      <c r="D634" s="1">
        <f>VLOOKUP(C634,status_mappings!$A$2:$B$8,2,0)</f>
        <v>3</v>
      </c>
      <c r="E634" s="1">
        <v>1508</v>
      </c>
      <c r="F634" s="1" t="s">
        <v>18</v>
      </c>
      <c r="G634" s="1">
        <f>VLOOKUP(F634,sizing_mappings!$A$2:$B$6,2,0)</f>
        <v>5</v>
      </c>
      <c r="H634" s="1" t="s">
        <v>586</v>
      </c>
      <c r="I634" s="1">
        <v>1</v>
      </c>
      <c r="J634" s="3">
        <v>1</v>
      </c>
      <c r="K634" s="1" t="s">
        <v>829</v>
      </c>
    </row>
    <row r="635" spans="1:11" ht="15" hidden="1" customHeight="1" x14ac:dyDescent="0.25">
      <c r="A635" s="1" t="s">
        <v>815</v>
      </c>
      <c r="B635" s="1" t="s">
        <v>830</v>
      </c>
      <c r="C635" s="2" t="s">
        <v>13</v>
      </c>
      <c r="D635" s="1">
        <f>VLOOKUP(C635,status_mappings!$A$2:$B$8,2,0)</f>
        <v>3</v>
      </c>
      <c r="E635" s="1">
        <v>1510</v>
      </c>
      <c r="F635" s="1" t="s">
        <v>18</v>
      </c>
      <c r="G635" s="1">
        <f>VLOOKUP(F635,sizing_mappings!$A$2:$B$6,2,0)</f>
        <v>5</v>
      </c>
      <c r="H635" s="1" t="s">
        <v>831</v>
      </c>
      <c r="J635" s="3">
        <v>0.85</v>
      </c>
      <c r="K635" s="1" t="s">
        <v>832</v>
      </c>
    </row>
    <row r="636" spans="1:11" ht="15" hidden="1" customHeight="1" x14ac:dyDescent="0.25">
      <c r="A636" s="1" t="s">
        <v>31</v>
      </c>
      <c r="B636" s="1" t="s">
        <v>833</v>
      </c>
      <c r="C636" s="2" t="s">
        <v>13</v>
      </c>
      <c r="D636" s="1">
        <f>VLOOKUP(C636,status_mappings!$A$2:$B$8,2,0)</f>
        <v>3</v>
      </c>
      <c r="E636" s="1">
        <v>1512</v>
      </c>
      <c r="F636" s="1" t="s">
        <v>14</v>
      </c>
      <c r="G636" s="1">
        <f>VLOOKUP(F636,sizing_mappings!$A$2:$B$6,2,0)</f>
        <v>2</v>
      </c>
      <c r="H636" s="1" t="s">
        <v>834</v>
      </c>
      <c r="J636" s="3">
        <v>1</v>
      </c>
    </row>
    <row r="637" spans="1:11" ht="15" hidden="1" customHeight="1" x14ac:dyDescent="0.25">
      <c r="A637" s="1" t="s">
        <v>31</v>
      </c>
      <c r="B637" s="1" t="s">
        <v>835</v>
      </c>
      <c r="C637" s="2" t="s">
        <v>13</v>
      </c>
      <c r="D637" s="1">
        <f>VLOOKUP(C637,status_mappings!$A$2:$B$8,2,0)</f>
        <v>3</v>
      </c>
      <c r="E637" s="1">
        <v>1601</v>
      </c>
      <c r="F637" s="1" t="s">
        <v>21</v>
      </c>
      <c r="G637" s="1">
        <f>VLOOKUP(F637,sizing_mappings!$A$2:$B$6,2,0)</f>
        <v>3</v>
      </c>
      <c r="H637" s="1" t="s">
        <v>836</v>
      </c>
    </row>
    <row r="638" spans="1:11" ht="15" hidden="1" customHeight="1" x14ac:dyDescent="0.25">
      <c r="A638" s="1" t="s">
        <v>815</v>
      </c>
      <c r="B638" s="1" t="s">
        <v>837</v>
      </c>
      <c r="C638" s="2" t="s">
        <v>13</v>
      </c>
      <c r="D638" s="1">
        <f>VLOOKUP(C638,status_mappings!$A$2:$B$8,2,0)</f>
        <v>3</v>
      </c>
      <c r="E638" s="1">
        <v>1509</v>
      </c>
      <c r="F638" s="1" t="s">
        <v>21</v>
      </c>
      <c r="G638" s="1">
        <f>VLOOKUP(F638,sizing_mappings!$A$2:$B$6,2,0)</f>
        <v>3</v>
      </c>
      <c r="H638" s="1" t="s">
        <v>15</v>
      </c>
      <c r="J638" s="3">
        <v>1</v>
      </c>
    </row>
    <row r="639" spans="1:11" ht="15" hidden="1" customHeight="1" x14ac:dyDescent="0.25">
      <c r="A639" s="1" t="s">
        <v>31</v>
      </c>
      <c r="B639" s="1" t="s">
        <v>838</v>
      </c>
      <c r="C639" s="2" t="s">
        <v>13</v>
      </c>
      <c r="D639" s="1">
        <f>VLOOKUP(C639,status_mappings!$A$2:$B$8,2,0)</f>
        <v>3</v>
      </c>
      <c r="E639" s="1">
        <v>1508</v>
      </c>
      <c r="F639" s="1" t="s">
        <v>14</v>
      </c>
      <c r="G639" s="1">
        <f>VLOOKUP(F639,sizing_mappings!$A$2:$B$6,2,0)</f>
        <v>2</v>
      </c>
      <c r="H639" s="1" t="s">
        <v>831</v>
      </c>
    </row>
    <row r="640" spans="1:11" ht="15" hidden="1" customHeight="1" x14ac:dyDescent="0.25">
      <c r="A640" s="1" t="s">
        <v>815</v>
      </c>
      <c r="B640" s="1" t="s">
        <v>839</v>
      </c>
      <c r="C640" s="2" t="s">
        <v>13</v>
      </c>
      <c r="D640" s="1">
        <f>VLOOKUP(C640,status_mappings!$A$2:$B$8,2,0)</f>
        <v>3</v>
      </c>
      <c r="E640" s="1">
        <v>1508</v>
      </c>
      <c r="F640" s="1" t="s">
        <v>14</v>
      </c>
      <c r="G640" s="1">
        <f>VLOOKUP(F640,sizing_mappings!$A$2:$B$6,2,0)</f>
        <v>2</v>
      </c>
      <c r="H640" s="1" t="s">
        <v>831</v>
      </c>
    </row>
    <row r="641" spans="1:10" ht="15" hidden="1" customHeight="1" x14ac:dyDescent="0.25">
      <c r="A641" s="1" t="s">
        <v>815</v>
      </c>
      <c r="B641" s="1" t="s">
        <v>840</v>
      </c>
      <c r="C641" s="2" t="s">
        <v>13</v>
      </c>
      <c r="D641" s="1">
        <f>VLOOKUP(C641,status_mappings!$A$2:$B$8,2,0)</f>
        <v>3</v>
      </c>
      <c r="E641" s="1">
        <v>1509</v>
      </c>
      <c r="F641" s="1" t="s">
        <v>21</v>
      </c>
      <c r="G641" s="1">
        <f>VLOOKUP(F641,sizing_mappings!$A$2:$B$6,2,0)</f>
        <v>3</v>
      </c>
      <c r="H641" s="1" t="s">
        <v>748</v>
      </c>
      <c r="J641" s="3">
        <v>0.99</v>
      </c>
    </row>
    <row r="642" spans="1:10" ht="15" hidden="1" customHeight="1" x14ac:dyDescent="0.25">
      <c r="A642" s="1" t="s">
        <v>815</v>
      </c>
      <c r="B642" s="1" t="s">
        <v>841</v>
      </c>
      <c r="C642" s="2" t="s">
        <v>13</v>
      </c>
      <c r="D642" s="1">
        <f>VLOOKUP(C642,status_mappings!$A$2:$B$8,2,0)</f>
        <v>3</v>
      </c>
      <c r="E642" s="1">
        <v>1509</v>
      </c>
      <c r="F642" s="1" t="s">
        <v>21</v>
      </c>
      <c r="G642" s="1">
        <f>VLOOKUP(F642,sizing_mappings!$A$2:$B$6,2,0)</f>
        <v>3</v>
      </c>
      <c r="H642" s="1" t="s">
        <v>831</v>
      </c>
      <c r="J642" s="3">
        <v>1</v>
      </c>
    </row>
    <row r="643" spans="1:10" ht="15" hidden="1" customHeight="1" x14ac:dyDescent="0.25">
      <c r="A643" s="1" t="s">
        <v>815</v>
      </c>
      <c r="B643" s="1" t="s">
        <v>842</v>
      </c>
      <c r="C643" s="2" t="s">
        <v>13</v>
      </c>
      <c r="D643" s="1">
        <f>VLOOKUP(C643,status_mappings!$A$2:$B$8,2,0)</f>
        <v>3</v>
      </c>
      <c r="E643" s="1">
        <v>1509</v>
      </c>
      <c r="F643" s="1" t="s">
        <v>21</v>
      </c>
      <c r="G643" s="1">
        <f>VLOOKUP(F643,sizing_mappings!$A$2:$B$6,2,0)</f>
        <v>3</v>
      </c>
      <c r="H643" s="1" t="s">
        <v>268</v>
      </c>
      <c r="J643" s="3">
        <v>1</v>
      </c>
    </row>
    <row r="644" spans="1:10" ht="15" hidden="1" customHeight="1" x14ac:dyDescent="0.25">
      <c r="A644" s="1" t="s">
        <v>815</v>
      </c>
      <c r="B644" s="1" t="s">
        <v>843</v>
      </c>
      <c r="C644" s="2" t="s">
        <v>13</v>
      </c>
      <c r="D644" s="1">
        <f>VLOOKUP(C644,status_mappings!$A$2:$B$8,2,0)</f>
        <v>3</v>
      </c>
      <c r="E644" s="1">
        <v>1510</v>
      </c>
      <c r="F644" s="1" t="s">
        <v>21</v>
      </c>
      <c r="G644" s="1">
        <f>VLOOKUP(F644,sizing_mappings!$A$2:$B$6,2,0)</f>
        <v>3</v>
      </c>
      <c r="H644" s="1" t="s">
        <v>264</v>
      </c>
      <c r="J644" s="3">
        <v>0.95</v>
      </c>
    </row>
    <row r="645" spans="1:10" ht="15" hidden="1" customHeight="1" x14ac:dyDescent="0.25">
      <c r="A645" s="1" t="s">
        <v>815</v>
      </c>
      <c r="B645" s="1" t="s">
        <v>844</v>
      </c>
      <c r="C645" s="2" t="s">
        <v>13</v>
      </c>
      <c r="D645" s="1">
        <f>VLOOKUP(C645,status_mappings!$A$2:$B$8,2,0)</f>
        <v>3</v>
      </c>
      <c r="E645" s="1">
        <v>1509</v>
      </c>
      <c r="F645" s="1" t="s">
        <v>21</v>
      </c>
      <c r="G645" s="1">
        <f>VLOOKUP(F645,sizing_mappings!$A$2:$B$6,2,0)</f>
        <v>3</v>
      </c>
      <c r="H645" s="1" t="s">
        <v>619</v>
      </c>
      <c r="J645" s="3">
        <v>0.9</v>
      </c>
    </row>
    <row r="646" spans="1:10" ht="15" hidden="1" customHeight="1" x14ac:dyDescent="0.25">
      <c r="A646" s="1" t="s">
        <v>815</v>
      </c>
      <c r="B646" s="1" t="s">
        <v>845</v>
      </c>
      <c r="C646" s="2" t="s">
        <v>13</v>
      </c>
      <c r="D646" s="1">
        <f>VLOOKUP(C646,status_mappings!$A$2:$B$8,2,0)</f>
        <v>3</v>
      </c>
      <c r="E646" s="1">
        <v>1509</v>
      </c>
      <c r="F646" s="1" t="s">
        <v>21</v>
      </c>
      <c r="G646" s="1">
        <f>VLOOKUP(F646,sizing_mappings!$A$2:$B$6,2,0)</f>
        <v>3</v>
      </c>
      <c r="H646" s="1" t="s">
        <v>748</v>
      </c>
      <c r="J646" s="3">
        <v>0.99</v>
      </c>
    </row>
    <row r="647" spans="1:10" ht="15" hidden="1" customHeight="1" x14ac:dyDescent="0.25">
      <c r="A647" s="1" t="s">
        <v>815</v>
      </c>
      <c r="B647" s="1" t="s">
        <v>846</v>
      </c>
      <c r="C647" s="2" t="s">
        <v>13</v>
      </c>
      <c r="D647" s="1">
        <f>VLOOKUP(C647,status_mappings!$A$2:$B$8,2,0)</f>
        <v>3</v>
      </c>
      <c r="E647" s="1">
        <v>1509</v>
      </c>
      <c r="F647" s="1" t="s">
        <v>21</v>
      </c>
      <c r="G647" s="1">
        <f>VLOOKUP(F647,sizing_mappings!$A$2:$B$6,2,0)</f>
        <v>3</v>
      </c>
      <c r="H647" s="1" t="s">
        <v>831</v>
      </c>
      <c r="J647" s="3">
        <v>1</v>
      </c>
    </row>
    <row r="648" spans="1:10" ht="15" hidden="1" customHeight="1" x14ac:dyDescent="0.25">
      <c r="A648" s="1" t="s">
        <v>815</v>
      </c>
      <c r="B648" s="1" t="s">
        <v>847</v>
      </c>
      <c r="C648" s="2" t="s">
        <v>13</v>
      </c>
      <c r="D648" s="1">
        <f>VLOOKUP(C648,status_mappings!$A$2:$B$8,2,0)</f>
        <v>3</v>
      </c>
      <c r="E648" s="1">
        <v>1509</v>
      </c>
      <c r="F648" s="1" t="s">
        <v>21</v>
      </c>
      <c r="G648" s="1">
        <f>VLOOKUP(F648,sizing_mappings!$A$2:$B$6,2,0)</f>
        <v>3</v>
      </c>
      <c r="H648" s="1" t="s">
        <v>268</v>
      </c>
      <c r="J648" s="3">
        <v>1</v>
      </c>
    </row>
    <row r="649" spans="1:10" ht="15" hidden="1" customHeight="1" x14ac:dyDescent="0.25">
      <c r="A649" s="1" t="s">
        <v>815</v>
      </c>
      <c r="B649" s="1" t="s">
        <v>848</v>
      </c>
      <c r="C649" s="2" t="s">
        <v>13</v>
      </c>
      <c r="D649" s="1">
        <f>VLOOKUP(C649,status_mappings!$A$2:$B$8,2,0)</f>
        <v>3</v>
      </c>
      <c r="E649" s="1">
        <v>1510</v>
      </c>
      <c r="F649" s="1" t="s">
        <v>21</v>
      </c>
      <c r="G649" s="1">
        <f>VLOOKUP(F649,sizing_mappings!$A$2:$B$6,2,0)</f>
        <v>3</v>
      </c>
      <c r="H649" s="1" t="s">
        <v>264</v>
      </c>
      <c r="J649" s="3">
        <v>0.95</v>
      </c>
    </row>
    <row r="650" spans="1:10" ht="15" hidden="1" customHeight="1" x14ac:dyDescent="0.25">
      <c r="A650" s="1" t="s">
        <v>815</v>
      </c>
      <c r="B650" s="1" t="s">
        <v>849</v>
      </c>
      <c r="C650" s="2" t="s">
        <v>13</v>
      </c>
      <c r="D650" s="1">
        <f>VLOOKUP(C650,status_mappings!$A$2:$B$8,2,0)</f>
        <v>3</v>
      </c>
      <c r="E650" s="1">
        <v>1509</v>
      </c>
      <c r="F650" s="1" t="s">
        <v>21</v>
      </c>
      <c r="G650" s="1">
        <f>VLOOKUP(F650,sizing_mappings!$A$2:$B$6,2,0)</f>
        <v>3</v>
      </c>
      <c r="H650" s="1" t="s">
        <v>619</v>
      </c>
      <c r="J650" s="3">
        <v>0.9</v>
      </c>
    </row>
    <row r="651" spans="1:10" ht="15" hidden="1" customHeight="1" x14ac:dyDescent="0.25">
      <c r="A651" s="1" t="s">
        <v>31</v>
      </c>
      <c r="B651" s="1" t="s">
        <v>850</v>
      </c>
      <c r="C651" s="2" t="s">
        <v>13</v>
      </c>
      <c r="D651" s="1">
        <f>VLOOKUP(C651,status_mappings!$A$2:$B$8,2,0)</f>
        <v>3</v>
      </c>
      <c r="E651" s="1">
        <v>1509</v>
      </c>
      <c r="F651" s="1" t="s">
        <v>21</v>
      </c>
      <c r="G651" s="1">
        <f>VLOOKUP(F651,sizing_mappings!$A$2:$B$6,2,0)</f>
        <v>3</v>
      </c>
      <c r="H651" s="1" t="s">
        <v>268</v>
      </c>
      <c r="J651" s="3">
        <v>1</v>
      </c>
    </row>
    <row r="652" spans="1:10" ht="15" hidden="1" customHeight="1" x14ac:dyDescent="0.25">
      <c r="A652" s="1" t="s">
        <v>815</v>
      </c>
      <c r="B652" s="1" t="s">
        <v>851</v>
      </c>
      <c r="C652" s="2" t="s">
        <v>13</v>
      </c>
      <c r="D652" s="1">
        <f>VLOOKUP(C652,status_mappings!$A$2:$B$8,2,0)</f>
        <v>3</v>
      </c>
      <c r="E652" s="1">
        <v>1509</v>
      </c>
      <c r="F652" s="1" t="s">
        <v>21</v>
      </c>
      <c r="G652" s="1">
        <f>VLOOKUP(F652,sizing_mappings!$A$2:$B$6,2,0)</f>
        <v>3</v>
      </c>
      <c r="H652" s="1" t="s">
        <v>748</v>
      </c>
      <c r="J652" s="3">
        <v>0.95</v>
      </c>
    </row>
    <row r="653" spans="1:10" ht="15" hidden="1" customHeight="1" x14ac:dyDescent="0.25">
      <c r="A653" s="1" t="s">
        <v>815</v>
      </c>
      <c r="B653" s="1" t="s">
        <v>852</v>
      </c>
      <c r="C653" s="2" t="s">
        <v>13</v>
      </c>
      <c r="D653" s="1">
        <f>VLOOKUP(C653,status_mappings!$A$2:$B$8,2,0)</f>
        <v>3</v>
      </c>
      <c r="E653" s="1">
        <v>1510</v>
      </c>
      <c r="F653" s="1" t="s">
        <v>36</v>
      </c>
      <c r="G653" s="1">
        <f>VLOOKUP(F653,sizing_mappings!$A$2:$B$6,2,0)</f>
        <v>8</v>
      </c>
      <c r="H653" s="1" t="s">
        <v>748</v>
      </c>
      <c r="J653" s="3">
        <v>0.9</v>
      </c>
    </row>
    <row r="654" spans="1:10" ht="15" hidden="1" customHeight="1" x14ac:dyDescent="0.25">
      <c r="A654" s="1" t="s">
        <v>815</v>
      </c>
      <c r="B654" s="1" t="s">
        <v>853</v>
      </c>
      <c r="C654" s="2" t="s">
        <v>13</v>
      </c>
      <c r="D654" s="1">
        <f>VLOOKUP(C654,status_mappings!$A$2:$B$8,2,0)</f>
        <v>3</v>
      </c>
      <c r="E654" s="1">
        <v>1602</v>
      </c>
      <c r="F654" s="1" t="s">
        <v>36</v>
      </c>
      <c r="G654" s="1">
        <f>VLOOKUP(F654,sizing_mappings!$A$2:$B$6,2,0)</f>
        <v>8</v>
      </c>
      <c r="H654" s="1" t="s">
        <v>831</v>
      </c>
      <c r="J654" s="3">
        <v>0.8</v>
      </c>
    </row>
    <row r="655" spans="1:10" ht="15" hidden="1" customHeight="1" x14ac:dyDescent="0.25">
      <c r="A655" s="1" t="s">
        <v>815</v>
      </c>
      <c r="B655" s="1" t="s">
        <v>854</v>
      </c>
      <c r="C655" s="2" t="s">
        <v>75</v>
      </c>
      <c r="D655" s="1" t="e">
        <f>VLOOKUP(C655,status_mappings!$A$2:$B$8,2,0)</f>
        <v>#N/A</v>
      </c>
      <c r="E655" s="1">
        <v>1604</v>
      </c>
      <c r="F655" s="1" t="s">
        <v>36</v>
      </c>
      <c r="G655" s="1">
        <f>VLOOKUP(F655,sizing_mappings!$A$2:$B$6,2,0)</f>
        <v>8</v>
      </c>
      <c r="H655" s="1" t="s">
        <v>25</v>
      </c>
      <c r="J655" s="3">
        <v>0.15</v>
      </c>
    </row>
    <row r="656" spans="1:10" ht="15" hidden="1" customHeight="1" x14ac:dyDescent="0.25">
      <c r="A656" s="1" t="s">
        <v>815</v>
      </c>
      <c r="B656" s="1" t="s">
        <v>855</v>
      </c>
      <c r="C656" s="2" t="s">
        <v>13</v>
      </c>
      <c r="D656" s="1">
        <f>VLOOKUP(C656,status_mappings!$A$2:$B$8,2,0)</f>
        <v>3</v>
      </c>
      <c r="E656" s="1">
        <v>1509</v>
      </c>
      <c r="F656" s="1" t="s">
        <v>21</v>
      </c>
      <c r="G656" s="1">
        <f>VLOOKUP(F656,sizing_mappings!$A$2:$B$6,2,0)</f>
        <v>3</v>
      </c>
      <c r="H656" s="1" t="s">
        <v>831</v>
      </c>
      <c r="J656" s="3">
        <v>0.9</v>
      </c>
    </row>
    <row r="657" spans="1:11" ht="15" hidden="1" customHeight="1" x14ac:dyDescent="0.25">
      <c r="A657" s="1" t="s">
        <v>815</v>
      </c>
      <c r="B657" s="1" t="s">
        <v>856</v>
      </c>
      <c r="C657" s="2" t="s">
        <v>13</v>
      </c>
      <c r="D657" s="1">
        <f>VLOOKUP(C657,status_mappings!$A$2:$B$8,2,0)</f>
        <v>3</v>
      </c>
      <c r="E657" s="1">
        <v>1509</v>
      </c>
      <c r="F657" s="1" t="s">
        <v>21</v>
      </c>
      <c r="G657" s="1">
        <f>VLOOKUP(F657,sizing_mappings!$A$2:$B$6,2,0)</f>
        <v>3</v>
      </c>
      <c r="H657" s="1" t="s">
        <v>268</v>
      </c>
      <c r="J657" s="3">
        <v>1</v>
      </c>
    </row>
    <row r="658" spans="1:11" ht="12.75" hidden="1" customHeight="1" x14ac:dyDescent="0.25">
      <c r="A658" s="1" t="s">
        <v>815</v>
      </c>
      <c r="B658" s="1" t="s">
        <v>857</v>
      </c>
      <c r="C658" s="2" t="s">
        <v>75</v>
      </c>
      <c r="D658" s="1" t="e">
        <f>VLOOKUP(C658,status_mappings!$A$2:$B$8,2,0)</f>
        <v>#N/A</v>
      </c>
      <c r="E658" s="1">
        <v>1509</v>
      </c>
      <c r="F658" s="1" t="s">
        <v>21</v>
      </c>
      <c r="G658" s="1">
        <f>VLOOKUP(F658,sizing_mappings!$A$2:$B$6,2,0)</f>
        <v>3</v>
      </c>
      <c r="H658" s="1" t="s">
        <v>25</v>
      </c>
    </row>
    <row r="659" spans="1:11" ht="15" hidden="1" customHeight="1" x14ac:dyDescent="0.25">
      <c r="A659" s="1" t="s">
        <v>815</v>
      </c>
      <c r="B659" s="1" t="s">
        <v>858</v>
      </c>
      <c r="C659" s="2" t="s">
        <v>13</v>
      </c>
      <c r="D659" s="1">
        <f>VLOOKUP(C659,status_mappings!$A$2:$B$8,2,0)</f>
        <v>3</v>
      </c>
      <c r="E659" s="1">
        <v>1510</v>
      </c>
      <c r="F659" s="1" t="s">
        <v>36</v>
      </c>
      <c r="G659" s="1">
        <f>VLOOKUP(F659,sizing_mappings!$A$2:$B$6,2,0)</f>
        <v>8</v>
      </c>
      <c r="H659" s="1" t="s">
        <v>51</v>
      </c>
      <c r="J659" s="3">
        <v>1</v>
      </c>
      <c r="K659" s="1" t="s">
        <v>859</v>
      </c>
    </row>
    <row r="660" spans="1:11" ht="15" hidden="1" customHeight="1" x14ac:dyDescent="0.25">
      <c r="A660" s="1" t="s">
        <v>815</v>
      </c>
      <c r="B660" s="1" t="s">
        <v>860</v>
      </c>
      <c r="C660" s="2" t="s">
        <v>13</v>
      </c>
      <c r="D660" s="1">
        <f>VLOOKUP(C660,status_mappings!$A$2:$B$8,2,0)</f>
        <v>3</v>
      </c>
      <c r="E660" s="1">
        <v>1510</v>
      </c>
      <c r="F660" s="1" t="s">
        <v>36</v>
      </c>
      <c r="G660" s="1">
        <f>VLOOKUP(F660,sizing_mappings!$A$2:$B$6,2,0)</f>
        <v>8</v>
      </c>
      <c r="H660" s="1" t="s">
        <v>272</v>
      </c>
      <c r="J660" s="3">
        <v>1</v>
      </c>
      <c r="K660" s="1" t="s">
        <v>859</v>
      </c>
    </row>
    <row r="661" spans="1:11" ht="15" hidden="1" customHeight="1" x14ac:dyDescent="0.25">
      <c r="A661" s="1" t="s">
        <v>815</v>
      </c>
      <c r="B661" s="1" t="s">
        <v>861</v>
      </c>
      <c r="C661" s="2" t="s">
        <v>13</v>
      </c>
      <c r="D661" s="1">
        <f>VLOOKUP(C661,status_mappings!$A$2:$B$8,2,0)</f>
        <v>3</v>
      </c>
      <c r="E661" s="1">
        <v>1512</v>
      </c>
      <c r="F661" s="1" t="s">
        <v>18</v>
      </c>
      <c r="G661" s="1">
        <f>VLOOKUP(F661,sizing_mappings!$A$2:$B$6,2,0)</f>
        <v>5</v>
      </c>
      <c r="H661" s="1" t="s">
        <v>51</v>
      </c>
      <c r="J661" s="3">
        <v>1</v>
      </c>
      <c r="K661" s="1" t="s">
        <v>862</v>
      </c>
    </row>
    <row r="662" spans="1:11" ht="15" hidden="1" customHeight="1" x14ac:dyDescent="0.25">
      <c r="A662" s="1" t="s">
        <v>815</v>
      </c>
      <c r="B662" s="1" t="s">
        <v>863</v>
      </c>
      <c r="C662" s="2" t="s">
        <v>13</v>
      </c>
      <c r="D662" s="1">
        <f>VLOOKUP(C662,status_mappings!$A$2:$B$8,2,0)</f>
        <v>3</v>
      </c>
      <c r="E662" s="1">
        <v>1511</v>
      </c>
      <c r="F662" s="1" t="s">
        <v>36</v>
      </c>
      <c r="G662" s="1">
        <f>VLOOKUP(F662,sizing_mappings!$A$2:$B$6,2,0)</f>
        <v>8</v>
      </c>
      <c r="H662" s="1" t="s">
        <v>748</v>
      </c>
      <c r="J662" s="3">
        <v>1</v>
      </c>
    </row>
    <row r="663" spans="1:11" ht="15" hidden="1" customHeight="1" x14ac:dyDescent="0.25">
      <c r="A663" s="1" t="s">
        <v>815</v>
      </c>
      <c r="B663" s="1" t="s">
        <v>864</v>
      </c>
      <c r="C663" s="2" t="s">
        <v>13</v>
      </c>
      <c r="D663" s="1">
        <f>VLOOKUP(C663,status_mappings!$A$2:$B$8,2,0)</f>
        <v>3</v>
      </c>
      <c r="E663" s="1">
        <v>1511</v>
      </c>
      <c r="F663" s="1" t="s">
        <v>18</v>
      </c>
      <c r="G663" s="1">
        <f>VLOOKUP(F663,sizing_mappings!$A$2:$B$6,2,0)</f>
        <v>5</v>
      </c>
      <c r="H663" s="1" t="s">
        <v>619</v>
      </c>
      <c r="J663" s="3">
        <v>0.65</v>
      </c>
      <c r="K663" s="1" t="s">
        <v>865</v>
      </c>
    </row>
    <row r="664" spans="1:11" ht="15" hidden="1" customHeight="1" x14ac:dyDescent="0.25">
      <c r="A664" s="1" t="s">
        <v>815</v>
      </c>
      <c r="B664" s="1" t="s">
        <v>866</v>
      </c>
      <c r="C664" s="2" t="s">
        <v>13</v>
      </c>
      <c r="D664" s="1">
        <f>VLOOKUP(C664,status_mappings!$A$2:$B$8,2,0)</f>
        <v>3</v>
      </c>
      <c r="E664" s="1">
        <v>1511</v>
      </c>
      <c r="F664" s="1" t="s">
        <v>14</v>
      </c>
      <c r="G664" s="1">
        <f>VLOOKUP(F664,sizing_mappings!$A$2:$B$6,2,0)</f>
        <v>2</v>
      </c>
      <c r="H664" s="1" t="s">
        <v>748</v>
      </c>
      <c r="J664" s="3">
        <v>0.5</v>
      </c>
    </row>
    <row r="665" spans="1:11" ht="15" hidden="1" customHeight="1" x14ac:dyDescent="0.25">
      <c r="A665" s="1" t="s">
        <v>31</v>
      </c>
      <c r="B665" s="1" t="s">
        <v>867</v>
      </c>
      <c r="C665" s="2" t="s">
        <v>13</v>
      </c>
      <c r="D665" s="1">
        <f>VLOOKUP(C665,status_mappings!$A$2:$B$8,2,0)</f>
        <v>3</v>
      </c>
      <c r="E665" s="1">
        <v>1607</v>
      </c>
      <c r="F665" s="1" t="s">
        <v>21</v>
      </c>
      <c r="G665" s="1">
        <f>VLOOKUP(F665,sizing_mappings!$A$2:$B$6,2,0)</f>
        <v>3</v>
      </c>
      <c r="H665" s="1" t="s">
        <v>691</v>
      </c>
      <c r="J665" s="3">
        <v>0.75</v>
      </c>
    </row>
    <row r="666" spans="1:11" ht="15" hidden="1" customHeight="1" x14ac:dyDescent="0.25">
      <c r="A666" s="1" t="s">
        <v>815</v>
      </c>
      <c r="B666" s="1" t="s">
        <v>868</v>
      </c>
      <c r="C666" s="2" t="s">
        <v>13</v>
      </c>
      <c r="D666" s="1">
        <f>VLOOKUP(C666,status_mappings!$A$2:$B$8,2,0)</f>
        <v>3</v>
      </c>
      <c r="E666" s="1">
        <v>1510</v>
      </c>
      <c r="F666" s="1" t="s">
        <v>55</v>
      </c>
      <c r="G666" s="1">
        <f>VLOOKUP(F666,sizing_mappings!$A$2:$B$6,2,0)</f>
        <v>1</v>
      </c>
      <c r="H666" s="1" t="s">
        <v>272</v>
      </c>
      <c r="J666" s="3">
        <v>0.9</v>
      </c>
    </row>
    <row r="667" spans="1:11" ht="15" hidden="1" customHeight="1" x14ac:dyDescent="0.25">
      <c r="A667" s="1" t="s">
        <v>815</v>
      </c>
      <c r="B667" s="1" t="s">
        <v>869</v>
      </c>
      <c r="C667" s="2" t="s">
        <v>13</v>
      </c>
      <c r="D667" s="1">
        <f>VLOOKUP(C667,status_mappings!$A$2:$B$8,2,0)</f>
        <v>3</v>
      </c>
      <c r="E667" s="1">
        <v>1510</v>
      </c>
      <c r="F667" s="1" t="s">
        <v>36</v>
      </c>
      <c r="G667" s="1">
        <f>VLOOKUP(F667,sizing_mappings!$A$2:$B$6,2,0)</f>
        <v>8</v>
      </c>
      <c r="H667" s="1" t="s">
        <v>748</v>
      </c>
      <c r="J667" s="3">
        <v>0.95</v>
      </c>
    </row>
    <row r="668" spans="1:11" ht="15" hidden="1" customHeight="1" x14ac:dyDescent="0.25">
      <c r="A668" s="1" t="s">
        <v>31</v>
      </c>
      <c r="B668" s="1" t="s">
        <v>870</v>
      </c>
      <c r="C668" s="2" t="s">
        <v>13</v>
      </c>
      <c r="D668" s="1">
        <f>VLOOKUP(C668,status_mappings!$A$2:$B$8,2,0)</f>
        <v>3</v>
      </c>
      <c r="E668" s="1">
        <v>1509</v>
      </c>
      <c r="F668" s="1" t="s">
        <v>21</v>
      </c>
      <c r="G668" s="1">
        <f>VLOOKUP(F668,sizing_mappings!$A$2:$B$6,2,0)</f>
        <v>3</v>
      </c>
      <c r="H668" s="1" t="s">
        <v>15</v>
      </c>
      <c r="J668" s="3">
        <v>1</v>
      </c>
    </row>
    <row r="669" spans="1:11" ht="15" hidden="1" customHeight="1" x14ac:dyDescent="0.25">
      <c r="A669" s="1" t="s">
        <v>31</v>
      </c>
      <c r="B669" s="1" t="s">
        <v>871</v>
      </c>
      <c r="C669" s="2" t="s">
        <v>13</v>
      </c>
      <c r="D669" s="1">
        <f>VLOOKUP(C669,status_mappings!$A$2:$B$8,2,0)</f>
        <v>3</v>
      </c>
      <c r="E669" s="1">
        <v>1510</v>
      </c>
      <c r="F669" s="1" t="s">
        <v>21</v>
      </c>
      <c r="G669" s="1">
        <f>VLOOKUP(F669,sizing_mappings!$A$2:$B$6,2,0)</f>
        <v>3</v>
      </c>
      <c r="H669" s="1" t="s">
        <v>15</v>
      </c>
      <c r="J669" s="3">
        <v>0.5</v>
      </c>
    </row>
    <row r="670" spans="1:11" ht="15" hidden="1" customHeight="1" x14ac:dyDescent="0.25">
      <c r="A670" s="1" t="s">
        <v>815</v>
      </c>
      <c r="B670" s="1" t="s">
        <v>872</v>
      </c>
      <c r="C670" s="2" t="s">
        <v>13</v>
      </c>
      <c r="D670" s="1">
        <f>VLOOKUP(C670,status_mappings!$A$2:$B$8,2,0)</f>
        <v>3</v>
      </c>
      <c r="E670" s="1">
        <v>1512</v>
      </c>
      <c r="F670" s="1" t="s">
        <v>18</v>
      </c>
      <c r="G670" s="1">
        <f>VLOOKUP(F670,sizing_mappings!$A$2:$B$6,2,0)</f>
        <v>5</v>
      </c>
      <c r="H670" s="1" t="s">
        <v>272</v>
      </c>
      <c r="J670" s="3">
        <v>1</v>
      </c>
      <c r="K670" s="1" t="s">
        <v>862</v>
      </c>
    </row>
    <row r="671" spans="1:11" ht="15" hidden="1" customHeight="1" x14ac:dyDescent="0.25">
      <c r="A671" s="1" t="s">
        <v>31</v>
      </c>
      <c r="B671" s="1" t="s">
        <v>873</v>
      </c>
      <c r="C671" s="2" t="s">
        <v>13</v>
      </c>
      <c r="D671" s="1">
        <f>VLOOKUP(C671,status_mappings!$A$2:$B$8,2,0)</f>
        <v>3</v>
      </c>
      <c r="E671" s="1">
        <v>1510</v>
      </c>
      <c r="F671" s="1" t="s">
        <v>55</v>
      </c>
      <c r="G671" s="1">
        <f>VLOOKUP(F671,sizing_mappings!$A$2:$B$6,2,0)</f>
        <v>1</v>
      </c>
      <c r="H671" s="1" t="s">
        <v>264</v>
      </c>
      <c r="J671" s="3">
        <v>1</v>
      </c>
    </row>
    <row r="672" spans="1:11" ht="15" hidden="1" customHeight="1" x14ac:dyDescent="0.25">
      <c r="A672" s="1" t="s">
        <v>31</v>
      </c>
      <c r="B672" s="1" t="s">
        <v>874</v>
      </c>
      <c r="C672" s="2" t="s">
        <v>13</v>
      </c>
      <c r="D672" s="1">
        <f>VLOOKUP(C672,status_mappings!$A$2:$B$8,2,0)</f>
        <v>3</v>
      </c>
      <c r="E672" s="1">
        <v>1510</v>
      </c>
      <c r="F672" s="1" t="s">
        <v>55</v>
      </c>
      <c r="G672" s="1">
        <f>VLOOKUP(F672,sizing_mappings!$A$2:$B$6,2,0)</f>
        <v>1</v>
      </c>
      <c r="H672" s="1" t="s">
        <v>834</v>
      </c>
      <c r="J672" s="3">
        <v>0.95</v>
      </c>
    </row>
    <row r="673" spans="1:11" ht="15" hidden="1" customHeight="1" x14ac:dyDescent="0.25">
      <c r="A673" s="1" t="s">
        <v>31</v>
      </c>
      <c r="B673" s="1" t="s">
        <v>875</v>
      </c>
      <c r="C673" s="2" t="s">
        <v>13</v>
      </c>
      <c r="D673" s="1">
        <f>VLOOKUP(C673,status_mappings!$A$2:$B$8,2,0)</f>
        <v>3</v>
      </c>
      <c r="E673" s="1">
        <v>1710</v>
      </c>
      <c r="F673" s="1" t="s">
        <v>21</v>
      </c>
      <c r="G673" s="1">
        <f>VLOOKUP(F673,sizing_mappings!$A$2:$B$6,2,0)</f>
        <v>3</v>
      </c>
      <c r="H673" s="1" t="s">
        <v>876</v>
      </c>
      <c r="J673" s="3">
        <v>0.7</v>
      </c>
    </row>
    <row r="674" spans="1:11" ht="15" hidden="1" customHeight="1" x14ac:dyDescent="0.25">
      <c r="A674" s="1" t="s">
        <v>31</v>
      </c>
      <c r="B674" s="1" t="s">
        <v>877</v>
      </c>
      <c r="C674" s="2" t="s">
        <v>13</v>
      </c>
      <c r="D674" s="1">
        <f>VLOOKUP(C674,status_mappings!$A$2:$B$8,2,0)</f>
        <v>3</v>
      </c>
      <c r="E674" s="1">
        <v>1711</v>
      </c>
      <c r="F674" s="1" t="s">
        <v>21</v>
      </c>
      <c r="G674" s="1">
        <f>VLOOKUP(F674,sizing_mappings!$A$2:$B$6,2,0)</f>
        <v>3</v>
      </c>
      <c r="H674" s="1" t="s">
        <v>876</v>
      </c>
      <c r="J674" s="3">
        <v>0.75</v>
      </c>
    </row>
    <row r="675" spans="1:11" ht="15" hidden="1" customHeight="1" x14ac:dyDescent="0.25">
      <c r="A675" s="1" t="s">
        <v>31</v>
      </c>
      <c r="B675" s="1" t="s">
        <v>878</v>
      </c>
      <c r="C675" s="2" t="s">
        <v>13</v>
      </c>
      <c r="D675" s="1">
        <f>VLOOKUP(C675,status_mappings!$A$2:$B$8,2,0)</f>
        <v>3</v>
      </c>
      <c r="E675" s="1">
        <v>1510</v>
      </c>
      <c r="F675" s="1" t="s">
        <v>55</v>
      </c>
      <c r="G675" s="1">
        <f>VLOOKUP(F675,sizing_mappings!$A$2:$B$6,2,0)</f>
        <v>1</v>
      </c>
      <c r="H675" s="1" t="s">
        <v>879</v>
      </c>
      <c r="J675" s="3">
        <v>1</v>
      </c>
    </row>
    <row r="676" spans="1:11" ht="15" hidden="1" customHeight="1" x14ac:dyDescent="0.25">
      <c r="A676" s="1" t="s">
        <v>31</v>
      </c>
      <c r="B676" s="1" t="s">
        <v>880</v>
      </c>
      <c r="C676" s="2" t="s">
        <v>13</v>
      </c>
      <c r="D676" s="1">
        <f>VLOOKUP(C676,status_mappings!$A$2:$B$8,2,0)</f>
        <v>3</v>
      </c>
      <c r="E676" s="1">
        <v>1510</v>
      </c>
      <c r="F676" s="1" t="s">
        <v>21</v>
      </c>
      <c r="G676" s="1">
        <f>VLOOKUP(F676,sizing_mappings!$A$2:$B$6,2,0)</f>
        <v>3</v>
      </c>
      <c r="H676" s="1" t="s">
        <v>259</v>
      </c>
      <c r="J676" s="3">
        <v>0.4</v>
      </c>
    </row>
    <row r="677" spans="1:11" ht="15" hidden="1" customHeight="1" x14ac:dyDescent="0.25">
      <c r="A677" s="1" t="s">
        <v>31</v>
      </c>
      <c r="B677" s="1" t="s">
        <v>881</v>
      </c>
      <c r="C677" s="2" t="s">
        <v>13</v>
      </c>
      <c r="D677" s="1">
        <f>VLOOKUP(C677,status_mappings!$A$2:$B$8,2,0)</f>
        <v>3</v>
      </c>
      <c r="E677" s="1">
        <v>1510</v>
      </c>
      <c r="F677" s="1" t="s">
        <v>21</v>
      </c>
      <c r="G677" s="1">
        <f>VLOOKUP(F677,sizing_mappings!$A$2:$B$6,2,0)</f>
        <v>3</v>
      </c>
      <c r="H677" s="1" t="s">
        <v>259</v>
      </c>
      <c r="J677" s="3">
        <v>0.4</v>
      </c>
    </row>
    <row r="678" spans="1:11" ht="15" hidden="1" customHeight="1" x14ac:dyDescent="0.25">
      <c r="A678" s="1" t="s">
        <v>31</v>
      </c>
      <c r="B678" s="1" t="s">
        <v>882</v>
      </c>
      <c r="C678" s="2" t="s">
        <v>13</v>
      </c>
      <c r="D678" s="1">
        <f>VLOOKUP(C678,status_mappings!$A$2:$B$8,2,0)</f>
        <v>3</v>
      </c>
      <c r="E678" s="1">
        <v>1512</v>
      </c>
      <c r="F678" s="1" t="s">
        <v>55</v>
      </c>
      <c r="G678" s="1">
        <f>VLOOKUP(F678,sizing_mappings!$A$2:$B$6,2,0)</f>
        <v>1</v>
      </c>
      <c r="H678" s="1" t="s">
        <v>883</v>
      </c>
      <c r="J678" s="3">
        <v>1</v>
      </c>
    </row>
    <row r="679" spans="1:11" ht="15" hidden="1" customHeight="1" x14ac:dyDescent="0.25">
      <c r="A679" s="1" t="s">
        <v>31</v>
      </c>
      <c r="B679" s="1" t="s">
        <v>884</v>
      </c>
      <c r="C679" s="2" t="s">
        <v>13</v>
      </c>
      <c r="D679" s="1">
        <f>VLOOKUP(C679,status_mappings!$A$2:$B$8,2,0)</f>
        <v>3</v>
      </c>
      <c r="E679" s="1">
        <v>1510</v>
      </c>
      <c r="F679" s="1" t="s">
        <v>21</v>
      </c>
      <c r="G679" s="1">
        <f>VLOOKUP(F679,sizing_mappings!$A$2:$B$6,2,0)</f>
        <v>3</v>
      </c>
      <c r="H679" s="1" t="s">
        <v>266</v>
      </c>
      <c r="J679" s="3">
        <v>0.9</v>
      </c>
    </row>
    <row r="680" spans="1:11" ht="15" hidden="1" customHeight="1" x14ac:dyDescent="0.25">
      <c r="A680" s="1" t="s">
        <v>31</v>
      </c>
      <c r="B680" s="1" t="s">
        <v>885</v>
      </c>
      <c r="C680" s="2" t="s">
        <v>13</v>
      </c>
      <c r="D680" s="1">
        <f>VLOOKUP(C680,status_mappings!$A$2:$B$8,2,0)</f>
        <v>3</v>
      </c>
      <c r="E680" s="1">
        <v>1510</v>
      </c>
      <c r="F680" s="1" t="s">
        <v>21</v>
      </c>
      <c r="G680" s="1">
        <f>VLOOKUP(F680,sizing_mappings!$A$2:$B$6,2,0)</f>
        <v>3</v>
      </c>
      <c r="H680" s="1" t="s">
        <v>266</v>
      </c>
      <c r="J680" s="3">
        <v>0.9</v>
      </c>
      <c r="K680" s="1" t="s">
        <v>886</v>
      </c>
    </row>
    <row r="681" spans="1:11" ht="15" hidden="1" customHeight="1" x14ac:dyDescent="0.25">
      <c r="A681" s="1" t="s">
        <v>31</v>
      </c>
      <c r="B681" s="1" t="s">
        <v>887</v>
      </c>
      <c r="C681" s="2" t="s">
        <v>13</v>
      </c>
      <c r="D681" s="1">
        <f>VLOOKUP(C681,status_mappings!$A$2:$B$8,2,0)</f>
        <v>3</v>
      </c>
      <c r="E681" s="1">
        <v>1510</v>
      </c>
      <c r="F681" s="1" t="s">
        <v>14</v>
      </c>
      <c r="G681" s="1">
        <f>VLOOKUP(F681,sizing_mappings!$A$2:$B$6,2,0)</f>
        <v>2</v>
      </c>
      <c r="H681" s="1" t="s">
        <v>748</v>
      </c>
      <c r="J681" s="3">
        <v>0.75</v>
      </c>
    </row>
    <row r="682" spans="1:11" ht="15" hidden="1" customHeight="1" x14ac:dyDescent="0.25">
      <c r="A682" s="1" t="s">
        <v>31</v>
      </c>
      <c r="B682" s="1" t="s">
        <v>888</v>
      </c>
      <c r="C682" s="2" t="s">
        <v>13</v>
      </c>
      <c r="D682" s="1">
        <f>VLOOKUP(C682,status_mappings!$A$2:$B$8,2,0)</f>
        <v>3</v>
      </c>
      <c r="E682" s="1">
        <v>1510</v>
      </c>
      <c r="F682" s="1" t="s">
        <v>14</v>
      </c>
      <c r="G682" s="1">
        <f>VLOOKUP(F682,sizing_mappings!$A$2:$B$6,2,0)</f>
        <v>2</v>
      </c>
      <c r="H682" s="1" t="s">
        <v>831</v>
      </c>
      <c r="J682" s="3">
        <v>0.75</v>
      </c>
    </row>
    <row r="683" spans="1:11" ht="15" hidden="1" customHeight="1" x14ac:dyDescent="0.25">
      <c r="A683" s="1" t="s">
        <v>338</v>
      </c>
      <c r="B683" s="1" t="s">
        <v>889</v>
      </c>
      <c r="C683" s="2" t="s">
        <v>13</v>
      </c>
      <c r="D683" s="1">
        <f>VLOOKUP(C683,status_mappings!$A$2:$B$8,2,0)</f>
        <v>3</v>
      </c>
      <c r="E683" s="1">
        <v>1604</v>
      </c>
      <c r="F683" s="1" t="s">
        <v>36</v>
      </c>
      <c r="G683" s="1">
        <f>VLOOKUP(F683,sizing_mappings!$A$2:$B$6,2,0)</f>
        <v>8</v>
      </c>
      <c r="H683" s="1" t="s">
        <v>384</v>
      </c>
      <c r="J683" s="3">
        <v>1</v>
      </c>
    </row>
    <row r="684" spans="1:11" ht="15" hidden="1" customHeight="1" x14ac:dyDescent="0.25">
      <c r="A684" s="1" t="s">
        <v>31</v>
      </c>
      <c r="B684" s="1" t="s">
        <v>890</v>
      </c>
      <c r="C684" s="2" t="s">
        <v>13</v>
      </c>
      <c r="D684" s="1">
        <f>VLOOKUP(C684,status_mappings!$A$2:$B$8,2,0)</f>
        <v>3</v>
      </c>
      <c r="E684" s="1">
        <v>1510</v>
      </c>
      <c r="F684" s="1" t="s">
        <v>21</v>
      </c>
      <c r="G684" s="1">
        <f>VLOOKUP(F684,sizing_mappings!$A$2:$B$6,2,0)</f>
        <v>3</v>
      </c>
      <c r="H684" s="1" t="s">
        <v>268</v>
      </c>
      <c r="J684" s="3">
        <v>0.75</v>
      </c>
    </row>
    <row r="685" spans="1:11" ht="15" hidden="1" customHeight="1" x14ac:dyDescent="0.25">
      <c r="A685" s="1" t="s">
        <v>815</v>
      </c>
      <c r="B685" s="1" t="s">
        <v>891</v>
      </c>
      <c r="C685" s="2" t="s">
        <v>13</v>
      </c>
      <c r="D685" s="1">
        <f>VLOOKUP(C685,status_mappings!$A$2:$B$8,2,0)</f>
        <v>3</v>
      </c>
      <c r="E685" s="1">
        <v>1512</v>
      </c>
      <c r="F685" s="1" t="s">
        <v>55</v>
      </c>
      <c r="G685" s="1">
        <f>VLOOKUP(F685,sizing_mappings!$A$2:$B$6,2,0)</f>
        <v>1</v>
      </c>
      <c r="H685" s="1" t="s">
        <v>264</v>
      </c>
      <c r="J685" s="3">
        <v>0.1</v>
      </c>
    </row>
    <row r="686" spans="1:11" ht="15" hidden="1" customHeight="1" x14ac:dyDescent="0.25">
      <c r="A686" s="1" t="s">
        <v>815</v>
      </c>
      <c r="B686" s="1" t="s">
        <v>892</v>
      </c>
      <c r="C686" s="2" t="s">
        <v>13</v>
      </c>
      <c r="D686" s="1">
        <f>VLOOKUP(C686,status_mappings!$A$2:$B$8,2,0)</f>
        <v>3</v>
      </c>
      <c r="E686" s="1">
        <v>1608</v>
      </c>
      <c r="F686" s="1" t="s">
        <v>36</v>
      </c>
      <c r="G686" s="1">
        <f>VLOOKUP(F686,sizing_mappings!$A$2:$B$6,2,0)</f>
        <v>8</v>
      </c>
      <c r="H686" s="1" t="s">
        <v>831</v>
      </c>
      <c r="J686" s="3">
        <v>0.75</v>
      </c>
    </row>
    <row r="687" spans="1:11" ht="15" hidden="1" customHeight="1" x14ac:dyDescent="0.25">
      <c r="A687" s="1" t="s">
        <v>31</v>
      </c>
      <c r="B687" s="1" t="s">
        <v>893</v>
      </c>
      <c r="C687" s="2" t="s">
        <v>13</v>
      </c>
      <c r="D687" s="1">
        <f>VLOOKUP(C687,status_mappings!$A$2:$B$8,2,0)</f>
        <v>3</v>
      </c>
      <c r="E687" s="1">
        <v>1712</v>
      </c>
      <c r="F687" s="1" t="s">
        <v>18</v>
      </c>
      <c r="G687" s="1">
        <f>VLOOKUP(F687,sizing_mappings!$A$2:$B$6,2,0)</f>
        <v>5</v>
      </c>
      <c r="H687" s="1" t="s">
        <v>466</v>
      </c>
      <c r="J687" s="3">
        <v>1</v>
      </c>
    </row>
    <row r="688" spans="1:11" ht="15" hidden="1" customHeight="1" x14ac:dyDescent="0.25">
      <c r="A688" s="1" t="s">
        <v>402</v>
      </c>
      <c r="B688" s="1" t="s">
        <v>894</v>
      </c>
      <c r="C688" s="2" t="s">
        <v>13</v>
      </c>
      <c r="D688" s="1">
        <f>VLOOKUP(C688,status_mappings!$A$2:$B$8,2,0)</f>
        <v>3</v>
      </c>
      <c r="E688" s="1">
        <v>1601</v>
      </c>
      <c r="F688" s="1" t="s">
        <v>18</v>
      </c>
      <c r="G688" s="1">
        <f>VLOOKUP(F688,sizing_mappings!$A$2:$B$6,2,0)</f>
        <v>5</v>
      </c>
      <c r="H688" s="1" t="s">
        <v>771</v>
      </c>
      <c r="J688" s="3">
        <v>0.4</v>
      </c>
    </row>
    <row r="689" spans="1:11" ht="15" hidden="1" customHeight="1" x14ac:dyDescent="0.25">
      <c r="A689" s="1" t="s">
        <v>402</v>
      </c>
      <c r="B689" s="1" t="s">
        <v>895</v>
      </c>
      <c r="C689" s="2" t="s">
        <v>13</v>
      </c>
      <c r="D689" s="1">
        <f>VLOOKUP(C689,status_mappings!$A$2:$B$8,2,0)</f>
        <v>3</v>
      </c>
      <c r="E689" s="1">
        <v>1510</v>
      </c>
      <c r="F689" s="1" t="s">
        <v>18</v>
      </c>
      <c r="G689" s="1">
        <f>VLOOKUP(F689,sizing_mappings!$A$2:$B$6,2,0)</f>
        <v>5</v>
      </c>
      <c r="H689" s="1" t="s">
        <v>15</v>
      </c>
      <c r="J689" s="3">
        <v>0.9</v>
      </c>
    </row>
    <row r="690" spans="1:11" ht="15" hidden="1" customHeight="1" x14ac:dyDescent="0.25">
      <c r="A690" s="1" t="s">
        <v>402</v>
      </c>
      <c r="B690" s="1" t="s">
        <v>896</v>
      </c>
      <c r="C690" s="2" t="s">
        <v>13</v>
      </c>
      <c r="D690" s="1">
        <f>VLOOKUP(C690,status_mappings!$A$2:$B$8,2,0)</f>
        <v>3</v>
      </c>
      <c r="E690" s="1">
        <v>1512</v>
      </c>
      <c r="F690" s="1" t="s">
        <v>21</v>
      </c>
      <c r="G690" s="1">
        <f>VLOOKUP(F690,sizing_mappings!$A$2:$B$6,2,0)</f>
        <v>3</v>
      </c>
      <c r="H690" s="1" t="s">
        <v>883</v>
      </c>
      <c r="J690" s="3">
        <v>0.5</v>
      </c>
    </row>
    <row r="691" spans="1:11" ht="15" hidden="1" customHeight="1" x14ac:dyDescent="0.25">
      <c r="A691" s="1" t="s">
        <v>402</v>
      </c>
      <c r="B691" s="1" t="s">
        <v>897</v>
      </c>
      <c r="C691" s="2" t="s">
        <v>13</v>
      </c>
      <c r="D691" s="1">
        <f>VLOOKUP(C691,status_mappings!$A$2:$B$8,2,0)</f>
        <v>3</v>
      </c>
      <c r="E691" s="1">
        <v>1601</v>
      </c>
      <c r="F691" s="1" t="s">
        <v>21</v>
      </c>
      <c r="G691" s="1">
        <f>VLOOKUP(F691,sizing_mappings!$A$2:$B$6,2,0)</f>
        <v>3</v>
      </c>
      <c r="H691" s="1" t="s">
        <v>479</v>
      </c>
      <c r="J691" s="3">
        <v>0.4</v>
      </c>
    </row>
    <row r="692" spans="1:11" ht="15" hidden="1" customHeight="1" x14ac:dyDescent="0.25">
      <c r="A692" s="1" t="s">
        <v>402</v>
      </c>
      <c r="B692" s="1" t="s">
        <v>898</v>
      </c>
      <c r="C692" s="2" t="s">
        <v>13</v>
      </c>
      <c r="D692" s="1">
        <f>VLOOKUP(C692,status_mappings!$A$2:$B$8,2,0)</f>
        <v>3</v>
      </c>
      <c r="E692" s="1">
        <v>1601</v>
      </c>
      <c r="F692" s="1" t="s">
        <v>21</v>
      </c>
      <c r="G692" s="1">
        <f>VLOOKUP(F692,sizing_mappings!$A$2:$B$6,2,0)</f>
        <v>3</v>
      </c>
      <c r="H692" s="1" t="s">
        <v>883</v>
      </c>
      <c r="J692" s="3">
        <v>1</v>
      </c>
    </row>
    <row r="693" spans="1:11" ht="15" hidden="1" customHeight="1" x14ac:dyDescent="0.25">
      <c r="A693" s="1" t="s">
        <v>815</v>
      </c>
      <c r="B693" s="1" t="s">
        <v>899</v>
      </c>
      <c r="C693" s="2" t="s">
        <v>13</v>
      </c>
      <c r="D693" s="1">
        <f>VLOOKUP(C693,status_mappings!$A$2:$B$8,2,0)</f>
        <v>3</v>
      </c>
      <c r="E693" s="1">
        <v>1510</v>
      </c>
      <c r="F693" s="1" t="s">
        <v>36</v>
      </c>
      <c r="G693" s="1">
        <f>VLOOKUP(F693,sizing_mappings!$A$2:$B$6,2,0)</f>
        <v>8</v>
      </c>
      <c r="H693" s="1" t="s">
        <v>586</v>
      </c>
    </row>
    <row r="694" spans="1:11" ht="15" hidden="1" customHeight="1" x14ac:dyDescent="0.25">
      <c r="A694" s="1" t="s">
        <v>815</v>
      </c>
      <c r="B694" s="1" t="s">
        <v>900</v>
      </c>
      <c r="C694" s="2" t="s">
        <v>13</v>
      </c>
      <c r="D694" s="1">
        <f>VLOOKUP(C694,status_mappings!$A$2:$B$8,2,0)</f>
        <v>3</v>
      </c>
      <c r="E694" s="1">
        <v>1511</v>
      </c>
      <c r="F694" s="1" t="s">
        <v>36</v>
      </c>
      <c r="G694" s="1">
        <f>VLOOKUP(F694,sizing_mappings!$A$2:$B$6,2,0)</f>
        <v>8</v>
      </c>
      <c r="H694" s="1" t="s">
        <v>586</v>
      </c>
      <c r="J694" s="3">
        <v>0.5</v>
      </c>
    </row>
    <row r="695" spans="1:11" ht="15" hidden="1" customHeight="1" x14ac:dyDescent="0.25">
      <c r="A695" s="1" t="s">
        <v>815</v>
      </c>
      <c r="B695" s="1" t="s">
        <v>901</v>
      </c>
      <c r="C695" s="2" t="s">
        <v>13</v>
      </c>
      <c r="D695" s="1">
        <f>VLOOKUP(C695,status_mappings!$A$2:$B$8,2,0)</f>
        <v>3</v>
      </c>
      <c r="E695" s="1">
        <v>1510</v>
      </c>
      <c r="F695" s="1" t="s">
        <v>14</v>
      </c>
      <c r="G695" s="1">
        <f>VLOOKUP(F695,sizing_mappings!$A$2:$B$6,2,0)</f>
        <v>2</v>
      </c>
      <c r="H695" s="1" t="s">
        <v>51</v>
      </c>
      <c r="J695" s="3">
        <v>1</v>
      </c>
    </row>
    <row r="696" spans="1:11" ht="15" hidden="1" customHeight="1" x14ac:dyDescent="0.25">
      <c r="A696" s="1" t="s">
        <v>815</v>
      </c>
      <c r="B696" s="1" t="s">
        <v>902</v>
      </c>
      <c r="C696" s="2" t="s">
        <v>13</v>
      </c>
      <c r="D696" s="1">
        <f>VLOOKUP(C696,status_mappings!$A$2:$B$8,2,0)</f>
        <v>3</v>
      </c>
      <c r="E696" s="1">
        <v>1510</v>
      </c>
      <c r="F696" s="1" t="s">
        <v>14</v>
      </c>
      <c r="G696" s="1">
        <f>VLOOKUP(F696,sizing_mappings!$A$2:$B$6,2,0)</f>
        <v>2</v>
      </c>
      <c r="H696" s="1" t="s">
        <v>272</v>
      </c>
      <c r="J696" s="3">
        <v>1</v>
      </c>
    </row>
    <row r="697" spans="1:11" ht="15" hidden="1" customHeight="1" x14ac:dyDescent="0.25">
      <c r="A697" s="1" t="s">
        <v>31</v>
      </c>
      <c r="B697" s="2" t="s">
        <v>903</v>
      </c>
      <c r="C697" s="2" t="s">
        <v>13</v>
      </c>
      <c r="D697" s="1">
        <f>VLOOKUP(C697,status_mappings!$A$2:$B$8,2,0)</f>
        <v>3</v>
      </c>
      <c r="E697" s="1">
        <v>1512</v>
      </c>
      <c r="F697" s="1" t="s">
        <v>21</v>
      </c>
      <c r="G697" s="1">
        <f>VLOOKUP(F697,sizing_mappings!$A$2:$B$6,2,0)</f>
        <v>3</v>
      </c>
      <c r="H697" s="1" t="s">
        <v>479</v>
      </c>
      <c r="J697" s="3">
        <v>0.6</v>
      </c>
    </row>
    <row r="698" spans="1:11" ht="15" hidden="1" customHeight="1" x14ac:dyDescent="0.25">
      <c r="A698" s="1" t="s">
        <v>815</v>
      </c>
      <c r="B698" s="1" t="s">
        <v>904</v>
      </c>
      <c r="C698" s="2" t="s">
        <v>13</v>
      </c>
      <c r="D698" s="1">
        <f>VLOOKUP(C698,status_mappings!$A$2:$B$8,2,0)</f>
        <v>3</v>
      </c>
      <c r="E698" s="1">
        <v>1602</v>
      </c>
      <c r="F698" s="1" t="s">
        <v>21</v>
      </c>
      <c r="G698" s="1">
        <f>VLOOKUP(F698,sizing_mappings!$A$2:$B$6,2,0)</f>
        <v>3</v>
      </c>
      <c r="H698" s="1" t="s">
        <v>259</v>
      </c>
      <c r="J698" s="3">
        <v>0.9</v>
      </c>
    </row>
    <row r="699" spans="1:11" ht="15" hidden="1" customHeight="1" x14ac:dyDescent="0.25">
      <c r="A699" s="1" t="s">
        <v>815</v>
      </c>
      <c r="B699" s="1" t="s">
        <v>905</v>
      </c>
      <c r="C699" s="2" t="s">
        <v>13</v>
      </c>
      <c r="D699" s="1">
        <f>VLOOKUP(C699,status_mappings!$A$2:$B$8,2,0)</f>
        <v>3</v>
      </c>
      <c r="E699" s="1">
        <v>1512</v>
      </c>
      <c r="F699" s="1" t="s">
        <v>36</v>
      </c>
      <c r="G699" s="1">
        <f>VLOOKUP(F699,sizing_mappings!$A$2:$B$6,2,0)</f>
        <v>8</v>
      </c>
      <c r="H699" s="1" t="s">
        <v>748</v>
      </c>
      <c r="J699" s="3">
        <v>0.05</v>
      </c>
    </row>
    <row r="700" spans="1:11" ht="15" hidden="1" customHeight="1" x14ac:dyDescent="0.25">
      <c r="A700" s="1" t="s">
        <v>31</v>
      </c>
      <c r="B700" s="1" t="s">
        <v>906</v>
      </c>
      <c r="C700" s="2" t="s">
        <v>75</v>
      </c>
      <c r="D700" s="1" t="e">
        <f>VLOOKUP(C700,status_mappings!$A$2:$B$8,2,0)</f>
        <v>#N/A</v>
      </c>
      <c r="E700" s="1">
        <v>1511</v>
      </c>
      <c r="F700" s="1" t="s">
        <v>14</v>
      </c>
      <c r="G700" s="1">
        <f>VLOOKUP(F700,sizing_mappings!$A$2:$B$6,2,0)</f>
        <v>2</v>
      </c>
      <c r="H700" s="1" t="s">
        <v>648</v>
      </c>
    </row>
    <row r="701" spans="1:11" ht="15" hidden="1" customHeight="1" x14ac:dyDescent="0.25">
      <c r="A701" s="1" t="s">
        <v>815</v>
      </c>
      <c r="B701" s="1" t="s">
        <v>907</v>
      </c>
      <c r="C701" s="2" t="s">
        <v>13</v>
      </c>
      <c r="D701" s="1">
        <f>VLOOKUP(C701,status_mappings!$A$2:$B$8,2,0)</f>
        <v>3</v>
      </c>
      <c r="E701" s="1">
        <v>1512</v>
      </c>
      <c r="F701" s="1" t="s">
        <v>14</v>
      </c>
      <c r="G701" s="1">
        <f>VLOOKUP(F701,sizing_mappings!$A$2:$B$6,2,0)</f>
        <v>2</v>
      </c>
      <c r="H701" s="1" t="s">
        <v>272</v>
      </c>
      <c r="J701" s="3">
        <v>0.8</v>
      </c>
    </row>
    <row r="702" spans="1:11" ht="15" hidden="1" customHeight="1" x14ac:dyDescent="0.25">
      <c r="A702" s="1" t="s">
        <v>815</v>
      </c>
      <c r="B702" s="1" t="s">
        <v>908</v>
      </c>
      <c r="C702" s="2" t="s">
        <v>13</v>
      </c>
      <c r="D702" s="1">
        <f>VLOOKUP(C702,status_mappings!$A$2:$B$8,2,0)</f>
        <v>3</v>
      </c>
      <c r="E702" s="1">
        <v>1512</v>
      </c>
      <c r="F702" s="1" t="s">
        <v>14</v>
      </c>
      <c r="G702" s="1">
        <f>VLOOKUP(F702,sizing_mappings!$A$2:$B$6,2,0)</f>
        <v>2</v>
      </c>
      <c r="H702" s="1" t="s">
        <v>831</v>
      </c>
      <c r="J702" s="3">
        <v>1</v>
      </c>
    </row>
    <row r="703" spans="1:11" ht="15" hidden="1" customHeight="1" x14ac:dyDescent="0.25">
      <c r="A703" s="1" t="s">
        <v>815</v>
      </c>
      <c r="B703" s="1" t="s">
        <v>909</v>
      </c>
      <c r="C703" s="2" t="s">
        <v>13</v>
      </c>
      <c r="D703" s="1">
        <f>VLOOKUP(C703,status_mappings!$A$2:$B$8,2,0)</f>
        <v>3</v>
      </c>
      <c r="E703" s="1">
        <v>1511</v>
      </c>
      <c r="F703" s="1" t="s">
        <v>14</v>
      </c>
      <c r="G703" s="1">
        <f>VLOOKUP(F703,sizing_mappings!$A$2:$B$6,2,0)</f>
        <v>2</v>
      </c>
      <c r="H703" s="1" t="s">
        <v>831</v>
      </c>
      <c r="J703" s="3">
        <v>1</v>
      </c>
    </row>
    <row r="704" spans="1:11" ht="15" hidden="1" customHeight="1" x14ac:dyDescent="0.25">
      <c r="A704" s="1" t="s">
        <v>815</v>
      </c>
      <c r="B704" s="1" t="s">
        <v>910</v>
      </c>
      <c r="C704" s="2" t="s">
        <v>13</v>
      </c>
      <c r="D704" s="1">
        <f>VLOOKUP(C704,status_mappings!$A$2:$B$8,2,0)</f>
        <v>3</v>
      </c>
      <c r="E704" s="1">
        <v>1602</v>
      </c>
      <c r="F704" s="1" t="s">
        <v>18</v>
      </c>
      <c r="G704" s="1">
        <f>VLOOKUP(F704,sizing_mappings!$A$2:$B$6,2,0)</f>
        <v>5</v>
      </c>
      <c r="H704" s="1" t="s">
        <v>15</v>
      </c>
      <c r="J704" s="3">
        <v>0.95</v>
      </c>
      <c r="K704" s="1" t="s">
        <v>911</v>
      </c>
    </row>
    <row r="705" spans="1:11" ht="15" hidden="1" customHeight="1" x14ac:dyDescent="0.25">
      <c r="A705" s="1" t="s">
        <v>815</v>
      </c>
      <c r="B705" s="1" t="s">
        <v>912</v>
      </c>
      <c r="C705" s="2" t="s">
        <v>13</v>
      </c>
      <c r="D705" s="1">
        <f>VLOOKUP(C705,status_mappings!$A$2:$B$8,2,0)</f>
        <v>3</v>
      </c>
      <c r="E705" s="1">
        <v>1601</v>
      </c>
      <c r="F705" s="1" t="s">
        <v>36</v>
      </c>
      <c r="G705" s="1">
        <f>VLOOKUP(F705,sizing_mappings!$A$2:$B$6,2,0)</f>
        <v>8</v>
      </c>
      <c r="H705" s="1" t="s">
        <v>266</v>
      </c>
      <c r="J705" s="3">
        <v>1</v>
      </c>
    </row>
    <row r="706" spans="1:11" ht="15" hidden="1" customHeight="1" x14ac:dyDescent="0.25">
      <c r="A706" s="1" t="s">
        <v>31</v>
      </c>
      <c r="B706" s="2" t="s">
        <v>913</v>
      </c>
      <c r="C706" s="2" t="s">
        <v>13</v>
      </c>
      <c r="D706" s="1">
        <f>VLOOKUP(C706,status_mappings!$A$2:$B$8,2,0)</f>
        <v>3</v>
      </c>
      <c r="E706" s="1">
        <v>1512</v>
      </c>
      <c r="F706" s="1" t="s">
        <v>55</v>
      </c>
      <c r="G706" s="1">
        <f>VLOOKUP(F706,sizing_mappings!$A$2:$B$6,2,0)</f>
        <v>1</v>
      </c>
      <c r="H706" s="1" t="s">
        <v>767</v>
      </c>
      <c r="J706" s="3">
        <v>0.6</v>
      </c>
    </row>
    <row r="707" spans="1:11" ht="15" hidden="1" customHeight="1" x14ac:dyDescent="0.25">
      <c r="A707" s="1" t="s">
        <v>31</v>
      </c>
      <c r="B707" s="1" t="s">
        <v>914</v>
      </c>
      <c r="C707" s="2" t="s">
        <v>13</v>
      </c>
      <c r="D707" s="1">
        <f>VLOOKUP(C707,status_mappings!$A$2:$B$8,2,0)</f>
        <v>3</v>
      </c>
      <c r="E707" s="1">
        <v>1511</v>
      </c>
      <c r="F707" s="1" t="s">
        <v>21</v>
      </c>
      <c r="G707" s="1">
        <f>VLOOKUP(F707,sizing_mappings!$A$2:$B$6,2,0)</f>
        <v>3</v>
      </c>
      <c r="H707" s="1" t="s">
        <v>268</v>
      </c>
      <c r="J707" s="3">
        <v>1</v>
      </c>
    </row>
    <row r="708" spans="1:11" ht="15" hidden="1" customHeight="1" x14ac:dyDescent="0.25">
      <c r="A708" s="1" t="s">
        <v>815</v>
      </c>
      <c r="B708" s="1" t="s">
        <v>915</v>
      </c>
      <c r="C708" s="2" t="s">
        <v>13</v>
      </c>
      <c r="D708" s="1">
        <f>VLOOKUP(C708,status_mappings!$A$2:$B$8,2,0)</f>
        <v>3</v>
      </c>
      <c r="E708" s="1">
        <v>1602</v>
      </c>
      <c r="F708" s="1" t="s">
        <v>55</v>
      </c>
      <c r="G708" s="1">
        <f>VLOOKUP(F708,sizing_mappings!$A$2:$B$6,2,0)</f>
        <v>1</v>
      </c>
      <c r="H708" s="1" t="s">
        <v>879</v>
      </c>
      <c r="J708" s="3">
        <v>0.25</v>
      </c>
    </row>
    <row r="709" spans="1:11" ht="15" hidden="1" customHeight="1" x14ac:dyDescent="0.25">
      <c r="A709" s="1" t="s">
        <v>815</v>
      </c>
      <c r="B709" s="1" t="s">
        <v>916</v>
      </c>
      <c r="C709" s="2" t="s">
        <v>75</v>
      </c>
      <c r="D709" s="1" t="e">
        <f>VLOOKUP(C709,status_mappings!$A$2:$B$8,2,0)</f>
        <v>#N/A</v>
      </c>
      <c r="E709" s="1">
        <v>1609</v>
      </c>
      <c r="F709" s="1" t="s">
        <v>36</v>
      </c>
      <c r="G709" s="1">
        <f>VLOOKUP(F709,sizing_mappings!$A$2:$B$6,2,0)</f>
        <v>8</v>
      </c>
      <c r="H709" s="1" t="s">
        <v>15</v>
      </c>
      <c r="J709" s="3">
        <v>0.25</v>
      </c>
    </row>
    <row r="710" spans="1:11" ht="15" hidden="1" customHeight="1" x14ac:dyDescent="0.25">
      <c r="A710" s="1" t="s">
        <v>815</v>
      </c>
      <c r="B710" s="1" t="s">
        <v>917</v>
      </c>
      <c r="C710" s="2" t="s">
        <v>13</v>
      </c>
      <c r="D710" s="1">
        <f>VLOOKUP(C710,status_mappings!$A$2:$B$8,2,0)</f>
        <v>3</v>
      </c>
      <c r="E710" s="1">
        <v>1601</v>
      </c>
      <c r="F710" s="1" t="s">
        <v>21</v>
      </c>
      <c r="G710" s="1">
        <f>VLOOKUP(F710,sizing_mappings!$A$2:$B$6,2,0)</f>
        <v>3</v>
      </c>
      <c r="H710" s="1" t="s">
        <v>15</v>
      </c>
    </row>
    <row r="711" spans="1:11" ht="15" hidden="1" customHeight="1" x14ac:dyDescent="0.25">
      <c r="A711" s="1" t="s">
        <v>815</v>
      </c>
      <c r="B711" s="1" t="s">
        <v>918</v>
      </c>
      <c r="C711" s="2" t="s">
        <v>13</v>
      </c>
      <c r="D711" s="1">
        <f>VLOOKUP(C711,status_mappings!$A$2:$B$8,2,0)</f>
        <v>3</v>
      </c>
      <c r="E711" s="1">
        <v>1601</v>
      </c>
      <c r="F711" s="1" t="s">
        <v>18</v>
      </c>
      <c r="G711" s="1">
        <f>VLOOKUP(F711,sizing_mappings!$A$2:$B$6,2,0)</f>
        <v>5</v>
      </c>
      <c r="H711" s="1" t="s">
        <v>51</v>
      </c>
      <c r="J711" s="3">
        <v>0.9</v>
      </c>
      <c r="K711" s="1" t="s">
        <v>919</v>
      </c>
    </row>
    <row r="712" spans="1:11" ht="15" hidden="1" customHeight="1" x14ac:dyDescent="0.25">
      <c r="A712" s="1" t="s">
        <v>815</v>
      </c>
      <c r="B712" s="1" t="s">
        <v>920</v>
      </c>
      <c r="C712" s="2" t="s">
        <v>13</v>
      </c>
      <c r="D712" s="1">
        <f>VLOOKUP(C712,status_mappings!$A$2:$B$8,2,0)</f>
        <v>3</v>
      </c>
      <c r="E712" s="1">
        <v>1601</v>
      </c>
      <c r="F712" s="1" t="s">
        <v>18</v>
      </c>
      <c r="G712" s="1">
        <f>VLOOKUP(F712,sizing_mappings!$A$2:$B$6,2,0)</f>
        <v>5</v>
      </c>
      <c r="H712" s="1" t="s">
        <v>272</v>
      </c>
      <c r="J712" s="3">
        <v>0.8</v>
      </c>
      <c r="K712" s="1" t="s">
        <v>919</v>
      </c>
    </row>
    <row r="713" spans="1:11" ht="15" hidden="1" customHeight="1" x14ac:dyDescent="0.25">
      <c r="A713" s="1" t="s">
        <v>402</v>
      </c>
      <c r="B713" s="1" t="s">
        <v>921</v>
      </c>
      <c r="C713" s="2" t="s">
        <v>13</v>
      </c>
      <c r="D713" s="1">
        <f>VLOOKUP(C713,status_mappings!$A$2:$B$8,2,0)</f>
        <v>3</v>
      </c>
      <c r="E713" s="1">
        <v>1512</v>
      </c>
      <c r="F713" s="1" t="s">
        <v>18</v>
      </c>
      <c r="G713" s="1">
        <f>VLOOKUP(F713,sizing_mappings!$A$2:$B$6,2,0)</f>
        <v>5</v>
      </c>
      <c r="H713" s="1" t="s">
        <v>15</v>
      </c>
      <c r="J713" s="3">
        <v>1</v>
      </c>
    </row>
    <row r="714" spans="1:11" ht="15" hidden="1" customHeight="1" x14ac:dyDescent="0.25">
      <c r="A714" s="1" t="s">
        <v>402</v>
      </c>
      <c r="B714" s="1" t="s">
        <v>922</v>
      </c>
      <c r="C714" s="2" t="s">
        <v>13</v>
      </c>
      <c r="D714" s="1">
        <f>VLOOKUP(C714,status_mappings!$A$2:$B$8,2,0)</f>
        <v>3</v>
      </c>
      <c r="E714" s="1">
        <v>1601</v>
      </c>
      <c r="F714" s="1" t="s">
        <v>18</v>
      </c>
      <c r="G714" s="1">
        <f>VLOOKUP(F714,sizing_mappings!$A$2:$B$6,2,0)</f>
        <v>5</v>
      </c>
      <c r="H714" s="1" t="s">
        <v>800</v>
      </c>
      <c r="J714" s="3">
        <v>0.5</v>
      </c>
    </row>
    <row r="715" spans="1:11" ht="15" hidden="1" customHeight="1" x14ac:dyDescent="0.25">
      <c r="A715" s="1" t="s">
        <v>402</v>
      </c>
      <c r="B715" s="1" t="s">
        <v>923</v>
      </c>
      <c r="C715" s="2" t="s">
        <v>13</v>
      </c>
      <c r="D715" s="1">
        <f>VLOOKUP(C715,status_mappings!$A$2:$B$8,2,0)</f>
        <v>3</v>
      </c>
      <c r="E715" s="1">
        <v>1512</v>
      </c>
      <c r="F715" s="1" t="s">
        <v>18</v>
      </c>
      <c r="G715" s="1">
        <f>VLOOKUP(F715,sizing_mappings!$A$2:$B$6,2,0)</f>
        <v>5</v>
      </c>
      <c r="H715" s="1" t="s">
        <v>800</v>
      </c>
      <c r="J715" s="3">
        <v>0.85</v>
      </c>
    </row>
    <row r="716" spans="1:11" ht="15" hidden="1" customHeight="1" x14ac:dyDescent="0.25">
      <c r="A716" s="1" t="s">
        <v>924</v>
      </c>
      <c r="B716" s="1" t="s">
        <v>925</v>
      </c>
      <c r="C716" s="2" t="s">
        <v>13</v>
      </c>
      <c r="D716" s="1">
        <f>VLOOKUP(C716,status_mappings!$A$2:$B$8,2,0)</f>
        <v>3</v>
      </c>
      <c r="E716" s="1">
        <v>1601</v>
      </c>
      <c r="F716" s="1" t="s">
        <v>18</v>
      </c>
      <c r="G716" s="1">
        <f>VLOOKUP(F716,sizing_mappings!$A$2:$B$6,2,0)</f>
        <v>5</v>
      </c>
      <c r="H716" s="1" t="s">
        <v>651</v>
      </c>
    </row>
    <row r="717" spans="1:11" ht="15" hidden="1" customHeight="1" x14ac:dyDescent="0.25">
      <c r="A717" s="1" t="s">
        <v>815</v>
      </c>
      <c r="B717" s="1" t="s">
        <v>926</v>
      </c>
      <c r="C717" s="2" t="s">
        <v>75</v>
      </c>
      <c r="D717" s="1" t="e">
        <f>VLOOKUP(C717,status_mappings!$A$2:$B$8,2,0)</f>
        <v>#N/A</v>
      </c>
      <c r="E717" s="1">
        <v>1606</v>
      </c>
      <c r="F717" s="1" t="s">
        <v>36</v>
      </c>
      <c r="G717" s="1">
        <f>VLOOKUP(F717,sizing_mappings!$A$2:$B$6,2,0)</f>
        <v>8</v>
      </c>
      <c r="H717" s="1" t="s">
        <v>268</v>
      </c>
      <c r="J717" s="3">
        <v>0.75</v>
      </c>
    </row>
    <row r="718" spans="1:11" ht="15" hidden="1" customHeight="1" x14ac:dyDescent="0.25">
      <c r="A718" s="1" t="s">
        <v>815</v>
      </c>
      <c r="B718" s="1" t="s">
        <v>927</v>
      </c>
      <c r="C718" s="2" t="s">
        <v>13</v>
      </c>
      <c r="D718" s="1">
        <f>VLOOKUP(C718,status_mappings!$A$2:$B$8,2,0)</f>
        <v>3</v>
      </c>
      <c r="E718" s="1">
        <v>1604</v>
      </c>
      <c r="F718" s="1" t="s">
        <v>18</v>
      </c>
      <c r="G718" s="1">
        <f>VLOOKUP(F718,sizing_mappings!$A$2:$B$6,2,0)</f>
        <v>5</v>
      </c>
      <c r="H718" s="1" t="s">
        <v>831</v>
      </c>
      <c r="J718" s="3">
        <v>0.9</v>
      </c>
    </row>
    <row r="719" spans="1:11" ht="15" hidden="1" customHeight="1" x14ac:dyDescent="0.25">
      <c r="A719" s="1" t="s">
        <v>815</v>
      </c>
      <c r="B719" s="1" t="s">
        <v>928</v>
      </c>
      <c r="C719" s="2" t="s">
        <v>13</v>
      </c>
      <c r="D719" s="1">
        <f>VLOOKUP(C719,status_mappings!$A$2:$B$8,2,0)</f>
        <v>3</v>
      </c>
      <c r="E719" s="1">
        <v>1601</v>
      </c>
      <c r="F719" s="1" t="s">
        <v>36</v>
      </c>
      <c r="G719" s="1">
        <f>VLOOKUP(F719,sizing_mappings!$A$2:$B$6,2,0)</f>
        <v>8</v>
      </c>
      <c r="H719" s="1" t="s">
        <v>748</v>
      </c>
      <c r="J719" s="3">
        <v>1</v>
      </c>
    </row>
    <row r="720" spans="1:11" ht="15" hidden="1" customHeight="1" x14ac:dyDescent="0.25">
      <c r="A720" s="1" t="s">
        <v>815</v>
      </c>
      <c r="B720" s="1" t="s">
        <v>929</v>
      </c>
      <c r="C720" s="2" t="s">
        <v>13</v>
      </c>
      <c r="D720" s="1">
        <f>VLOOKUP(C720,status_mappings!$A$2:$B$8,2,0)</f>
        <v>3</v>
      </c>
      <c r="E720" s="1">
        <v>1512</v>
      </c>
      <c r="F720" s="1" t="s">
        <v>21</v>
      </c>
      <c r="G720" s="1">
        <f>VLOOKUP(F720,sizing_mappings!$A$2:$B$6,2,0)</f>
        <v>3</v>
      </c>
      <c r="H720" s="1" t="s">
        <v>619</v>
      </c>
      <c r="J720" s="3">
        <v>1</v>
      </c>
    </row>
    <row r="721" spans="1:11" ht="15" hidden="1" customHeight="1" x14ac:dyDescent="0.25">
      <c r="A721" s="1" t="s">
        <v>402</v>
      </c>
      <c r="B721" s="1" t="s">
        <v>930</v>
      </c>
      <c r="C721" s="2" t="s">
        <v>13</v>
      </c>
      <c r="D721" s="1">
        <f>VLOOKUP(C721,status_mappings!$A$2:$B$8,2,0)</f>
        <v>3</v>
      </c>
      <c r="E721" s="1">
        <v>1512</v>
      </c>
      <c r="F721" s="1" t="s">
        <v>18</v>
      </c>
      <c r="G721" s="1">
        <f>VLOOKUP(F721,sizing_mappings!$A$2:$B$6,2,0)</f>
        <v>5</v>
      </c>
      <c r="H721" s="1" t="s">
        <v>800</v>
      </c>
      <c r="J721" s="3">
        <v>1</v>
      </c>
    </row>
    <row r="722" spans="1:11" ht="15" hidden="1" customHeight="1" x14ac:dyDescent="0.25">
      <c r="A722" s="1" t="s">
        <v>402</v>
      </c>
      <c r="B722" s="1" t="s">
        <v>931</v>
      </c>
      <c r="C722" s="2" t="s">
        <v>13</v>
      </c>
      <c r="D722" s="1">
        <f>VLOOKUP(C722,status_mappings!$A$2:$B$8,2,0)</f>
        <v>3</v>
      </c>
      <c r="E722" s="1">
        <v>1601</v>
      </c>
      <c r="F722" s="1" t="s">
        <v>14</v>
      </c>
      <c r="G722" s="1">
        <f>VLOOKUP(F722,sizing_mappings!$A$2:$B$6,2,0)</f>
        <v>2</v>
      </c>
      <c r="H722" s="1" t="s">
        <v>883</v>
      </c>
      <c r="J722" s="3">
        <v>1</v>
      </c>
    </row>
    <row r="723" spans="1:11" ht="15" hidden="1" customHeight="1" x14ac:dyDescent="0.25">
      <c r="A723" s="1" t="s">
        <v>815</v>
      </c>
      <c r="B723" s="1" t="s">
        <v>932</v>
      </c>
      <c r="C723" s="2" t="s">
        <v>13</v>
      </c>
      <c r="D723" s="1">
        <f>VLOOKUP(C723,status_mappings!$A$2:$B$8,2,0)</f>
        <v>3</v>
      </c>
      <c r="E723" s="1">
        <v>1512</v>
      </c>
      <c r="F723" s="1" t="s">
        <v>21</v>
      </c>
      <c r="G723" s="1">
        <f>VLOOKUP(F723,sizing_mappings!$A$2:$B$6,2,0)</f>
        <v>3</v>
      </c>
      <c r="H723" s="1" t="s">
        <v>619</v>
      </c>
    </row>
    <row r="724" spans="1:11" ht="15" hidden="1" customHeight="1" x14ac:dyDescent="0.25">
      <c r="A724" s="1" t="s">
        <v>815</v>
      </c>
      <c r="B724" s="1" t="s">
        <v>933</v>
      </c>
      <c r="C724" s="2" t="s">
        <v>13</v>
      </c>
      <c r="D724" s="1">
        <f>VLOOKUP(C724,status_mappings!$A$2:$B$8,2,0)</f>
        <v>3</v>
      </c>
      <c r="E724" s="1">
        <v>1601</v>
      </c>
      <c r="F724" s="1" t="s">
        <v>55</v>
      </c>
      <c r="G724" s="1">
        <f>VLOOKUP(F724,sizing_mappings!$A$2:$B$6,2,0)</f>
        <v>1</v>
      </c>
      <c r="H724" s="1" t="s">
        <v>586</v>
      </c>
      <c r="J724" s="3">
        <v>0.5</v>
      </c>
    </row>
    <row r="725" spans="1:11" ht="15" hidden="1" customHeight="1" x14ac:dyDescent="0.25">
      <c r="A725" s="1" t="s">
        <v>815</v>
      </c>
      <c r="B725" s="1" t="s">
        <v>934</v>
      </c>
      <c r="C725" s="2" t="s">
        <v>13</v>
      </c>
      <c r="D725" s="1">
        <f>VLOOKUP(C725,status_mappings!$A$2:$B$8,2,0)</f>
        <v>3</v>
      </c>
      <c r="E725" s="1">
        <v>1512</v>
      </c>
      <c r="F725" s="1" t="s">
        <v>36</v>
      </c>
      <c r="G725" s="1">
        <f>VLOOKUP(F725,sizing_mappings!$A$2:$B$6,2,0)</f>
        <v>8</v>
      </c>
      <c r="H725" s="1" t="s">
        <v>586</v>
      </c>
      <c r="J725" s="3">
        <v>1</v>
      </c>
    </row>
    <row r="726" spans="1:11" ht="15" hidden="1" customHeight="1" x14ac:dyDescent="0.25">
      <c r="A726" s="1" t="s">
        <v>924</v>
      </c>
      <c r="B726" s="1" t="s">
        <v>935</v>
      </c>
      <c r="C726" s="2" t="s">
        <v>13</v>
      </c>
      <c r="D726" s="1">
        <f>VLOOKUP(C726,status_mappings!$A$2:$B$8,2,0)</f>
        <v>3</v>
      </c>
      <c r="E726" s="1">
        <v>1601</v>
      </c>
      <c r="F726" s="1" t="s">
        <v>18</v>
      </c>
      <c r="G726" s="1">
        <f>VLOOKUP(F726,sizing_mappings!$A$2:$B$6,2,0)</f>
        <v>5</v>
      </c>
      <c r="H726" s="1" t="s">
        <v>695</v>
      </c>
    </row>
    <row r="727" spans="1:11" ht="15" hidden="1" customHeight="1" x14ac:dyDescent="0.25">
      <c r="A727" s="1" t="s">
        <v>815</v>
      </c>
      <c r="B727" s="1" t="s">
        <v>936</v>
      </c>
      <c r="C727" s="2" t="s">
        <v>13</v>
      </c>
      <c r="D727" s="1">
        <f>VLOOKUP(C727,status_mappings!$A$2:$B$8,2,0)</f>
        <v>3</v>
      </c>
      <c r="E727" s="1">
        <v>1601</v>
      </c>
      <c r="F727" s="1" t="s">
        <v>14</v>
      </c>
      <c r="G727" s="1">
        <f>VLOOKUP(F727,sizing_mappings!$A$2:$B$6,2,0)</f>
        <v>2</v>
      </c>
      <c r="H727" s="1" t="s">
        <v>831</v>
      </c>
      <c r="J727" s="3">
        <v>1</v>
      </c>
    </row>
    <row r="728" spans="1:11" ht="15" hidden="1" customHeight="1" x14ac:dyDescent="0.25">
      <c r="A728" s="1" t="s">
        <v>815</v>
      </c>
      <c r="B728" s="1" t="s">
        <v>937</v>
      </c>
      <c r="C728" s="2" t="s">
        <v>13</v>
      </c>
      <c r="D728" s="1">
        <f>VLOOKUP(C728,status_mappings!$A$2:$B$8,2,0)</f>
        <v>3</v>
      </c>
      <c r="E728" s="1">
        <v>1601</v>
      </c>
      <c r="F728" s="1" t="s">
        <v>36</v>
      </c>
      <c r="G728" s="1">
        <f>VLOOKUP(F728,sizing_mappings!$A$2:$B$6,2,0)</f>
        <v>8</v>
      </c>
      <c r="H728" s="1" t="s">
        <v>264</v>
      </c>
      <c r="J728" s="3">
        <v>0.2</v>
      </c>
    </row>
    <row r="729" spans="1:11" ht="15" hidden="1" customHeight="1" x14ac:dyDescent="0.25">
      <c r="A729" s="1" t="s">
        <v>815</v>
      </c>
      <c r="B729" s="1" t="s">
        <v>938</v>
      </c>
      <c r="C729" s="2" t="s">
        <v>13</v>
      </c>
      <c r="D729" s="1">
        <f>VLOOKUP(C729,status_mappings!$A$2:$B$8,2,0)</f>
        <v>3</v>
      </c>
      <c r="E729" s="1">
        <v>1601</v>
      </c>
      <c r="F729" s="1" t="s">
        <v>18</v>
      </c>
      <c r="G729" s="1">
        <f>VLOOKUP(F729,sizing_mappings!$A$2:$B$6,2,0)</f>
        <v>5</v>
      </c>
      <c r="H729" s="1" t="s">
        <v>51</v>
      </c>
      <c r="J729" s="3">
        <v>1</v>
      </c>
    </row>
    <row r="730" spans="1:11" ht="15" hidden="1" customHeight="1" x14ac:dyDescent="0.25">
      <c r="A730" s="1" t="s">
        <v>31</v>
      </c>
      <c r="B730" s="1" t="s">
        <v>939</v>
      </c>
      <c r="C730" s="2" t="s">
        <v>13</v>
      </c>
      <c r="D730" s="1">
        <f>VLOOKUP(C730,status_mappings!$A$2:$B$8,2,0)</f>
        <v>3</v>
      </c>
      <c r="E730" s="1">
        <v>1604</v>
      </c>
      <c r="F730" s="1" t="s">
        <v>18</v>
      </c>
      <c r="G730" s="1">
        <f>VLOOKUP(F730,sizing_mappings!$A$2:$B$6,2,0)</f>
        <v>5</v>
      </c>
      <c r="H730" s="1" t="s">
        <v>277</v>
      </c>
      <c r="J730" s="3">
        <v>0.8</v>
      </c>
    </row>
    <row r="731" spans="1:11" ht="15" hidden="1" customHeight="1" x14ac:dyDescent="0.25">
      <c r="A731" s="1" t="s">
        <v>815</v>
      </c>
      <c r="B731" s="1" t="s">
        <v>940</v>
      </c>
      <c r="C731" s="2" t="s">
        <v>13</v>
      </c>
      <c r="D731" s="1">
        <f>VLOOKUP(C731,status_mappings!$A$2:$B$8,2,0)</f>
        <v>3</v>
      </c>
      <c r="E731" s="1">
        <v>1605</v>
      </c>
      <c r="F731" s="1" t="s">
        <v>18</v>
      </c>
      <c r="G731" s="1">
        <f>VLOOKUP(F731,sizing_mappings!$A$2:$B$6,2,0)</f>
        <v>5</v>
      </c>
      <c r="H731" s="1" t="s">
        <v>586</v>
      </c>
      <c r="J731" s="3">
        <v>1</v>
      </c>
      <c r="K731" s="1" t="s">
        <v>941</v>
      </c>
    </row>
    <row r="732" spans="1:11" ht="15" hidden="1" customHeight="1" x14ac:dyDescent="0.25">
      <c r="A732" s="1" t="s">
        <v>815</v>
      </c>
      <c r="B732" s="1" t="s">
        <v>942</v>
      </c>
      <c r="C732" s="2" t="s">
        <v>13</v>
      </c>
      <c r="D732" s="1">
        <f>VLOOKUP(C732,status_mappings!$A$2:$B$8,2,0)</f>
        <v>3</v>
      </c>
      <c r="E732" s="1">
        <v>1601</v>
      </c>
      <c r="F732" s="1" t="s">
        <v>21</v>
      </c>
      <c r="G732" s="1">
        <f>VLOOKUP(F732,sizing_mappings!$A$2:$B$6,2,0)</f>
        <v>3</v>
      </c>
      <c r="H732" s="1" t="s">
        <v>268</v>
      </c>
      <c r="J732" s="3">
        <v>0.75</v>
      </c>
      <c r="K732" s="1" t="s">
        <v>943</v>
      </c>
    </row>
    <row r="733" spans="1:11" ht="15" hidden="1" customHeight="1" x14ac:dyDescent="0.25">
      <c r="A733" s="1" t="s">
        <v>815</v>
      </c>
      <c r="B733" s="1" t="s">
        <v>944</v>
      </c>
      <c r="C733" s="2" t="s">
        <v>13</v>
      </c>
      <c r="D733" s="1">
        <f>VLOOKUP(C733,status_mappings!$A$2:$B$8,2,0)</f>
        <v>3</v>
      </c>
      <c r="E733" s="1">
        <v>1608</v>
      </c>
      <c r="F733" s="1" t="s">
        <v>21</v>
      </c>
      <c r="G733" s="1">
        <f>VLOOKUP(F733,sizing_mappings!$A$2:$B$6,2,0)</f>
        <v>3</v>
      </c>
      <c r="H733" s="1" t="s">
        <v>691</v>
      </c>
      <c r="J733" s="3">
        <v>0.95</v>
      </c>
      <c r="K733" s="1" t="s">
        <v>945</v>
      </c>
    </row>
    <row r="734" spans="1:11" ht="15" hidden="1" customHeight="1" x14ac:dyDescent="0.25">
      <c r="A734" s="1" t="s">
        <v>784</v>
      </c>
      <c r="B734" s="1" t="s">
        <v>946</v>
      </c>
      <c r="C734" s="2" t="s">
        <v>13</v>
      </c>
      <c r="D734" s="1">
        <f>VLOOKUP(C734,status_mappings!$A$2:$B$8,2,0)</f>
        <v>3</v>
      </c>
      <c r="E734" s="1">
        <v>1605</v>
      </c>
      <c r="F734" s="1" t="s">
        <v>36</v>
      </c>
      <c r="G734" s="1">
        <f>VLOOKUP(F734,sizing_mappings!$A$2:$B$6,2,0)</f>
        <v>8</v>
      </c>
      <c r="H734" s="1" t="s">
        <v>268</v>
      </c>
      <c r="J734" s="3">
        <v>0.75</v>
      </c>
      <c r="K734" s="1" t="s">
        <v>947</v>
      </c>
    </row>
    <row r="735" spans="1:11" ht="15" hidden="1" customHeight="1" x14ac:dyDescent="0.25">
      <c r="A735" s="1" t="s">
        <v>815</v>
      </c>
      <c r="B735" s="1" t="s">
        <v>948</v>
      </c>
      <c r="C735" s="2" t="s">
        <v>13</v>
      </c>
      <c r="D735" s="1">
        <f>VLOOKUP(C735,status_mappings!$A$2:$B$8,2,0)</f>
        <v>3</v>
      </c>
      <c r="E735" s="1">
        <v>1604</v>
      </c>
      <c r="F735" s="1" t="s">
        <v>21</v>
      </c>
      <c r="G735" s="1">
        <f>VLOOKUP(F735,sizing_mappings!$A$2:$B$6,2,0)</f>
        <v>3</v>
      </c>
      <c r="H735" s="1" t="s">
        <v>731</v>
      </c>
      <c r="J735" s="3">
        <v>0.85</v>
      </c>
    </row>
    <row r="736" spans="1:11" ht="15" hidden="1" customHeight="1" x14ac:dyDescent="0.25">
      <c r="A736" s="1" t="s">
        <v>31</v>
      </c>
      <c r="B736" s="1" t="s">
        <v>949</v>
      </c>
      <c r="C736" s="2" t="s">
        <v>75</v>
      </c>
      <c r="D736" s="1" t="e">
        <f>VLOOKUP(C736,status_mappings!$A$2:$B$8,2,0)</f>
        <v>#N/A</v>
      </c>
      <c r="E736" s="1">
        <v>1605</v>
      </c>
      <c r="F736" s="1" t="s">
        <v>36</v>
      </c>
      <c r="G736" s="1">
        <f>VLOOKUP(F736,sizing_mappings!$A$2:$B$6,2,0)</f>
        <v>8</v>
      </c>
      <c r="H736" s="1" t="s">
        <v>25</v>
      </c>
    </row>
    <row r="737" spans="1:8" ht="15" hidden="1" customHeight="1" x14ac:dyDescent="0.25">
      <c r="A737" s="1" t="s">
        <v>784</v>
      </c>
      <c r="B737" s="1" t="s">
        <v>950</v>
      </c>
      <c r="C737" s="2" t="s">
        <v>13</v>
      </c>
      <c r="D737" s="1">
        <f>VLOOKUP(C737,status_mappings!$A$2:$B$8,2,0)</f>
        <v>3</v>
      </c>
      <c r="E737" s="1">
        <v>1601</v>
      </c>
      <c r="F737" s="1" t="s">
        <v>14</v>
      </c>
      <c r="G737" s="1">
        <f>VLOOKUP(F737,sizing_mappings!$A$2:$B$6,2,0)</f>
        <v>2</v>
      </c>
      <c r="H737" s="1" t="s">
        <v>951</v>
      </c>
    </row>
    <row r="738" spans="1:8" ht="15" hidden="1" customHeight="1" x14ac:dyDescent="0.25">
      <c r="A738" s="1" t="s">
        <v>31</v>
      </c>
      <c r="B738" s="1" t="s">
        <v>952</v>
      </c>
      <c r="C738" s="2" t="s">
        <v>13</v>
      </c>
      <c r="D738" s="1">
        <f>VLOOKUP(C738,status_mappings!$A$2:$B$8,2,0)</f>
        <v>3</v>
      </c>
      <c r="E738" s="1">
        <v>1511</v>
      </c>
      <c r="F738" s="1" t="s">
        <v>18</v>
      </c>
      <c r="G738" s="1">
        <f>VLOOKUP(F738,sizing_mappings!$A$2:$B$6,2,0)</f>
        <v>5</v>
      </c>
      <c r="H738" s="1" t="s">
        <v>15</v>
      </c>
    </row>
    <row r="739" spans="1:8" ht="15" hidden="1" customHeight="1" x14ac:dyDescent="0.25">
      <c r="A739" s="1" t="s">
        <v>31</v>
      </c>
      <c r="B739" s="1" t="s">
        <v>953</v>
      </c>
      <c r="C739" s="2" t="s">
        <v>13</v>
      </c>
      <c r="D739" s="1">
        <f>VLOOKUP(C739,status_mappings!$A$2:$B$8,2,0)</f>
        <v>3</v>
      </c>
      <c r="E739" s="1">
        <v>1512</v>
      </c>
      <c r="F739" s="1" t="s">
        <v>18</v>
      </c>
      <c r="G739" s="1">
        <f>VLOOKUP(F739,sizing_mappings!$A$2:$B$6,2,0)</f>
        <v>5</v>
      </c>
      <c r="H739" s="1" t="s">
        <v>15</v>
      </c>
    </row>
    <row r="740" spans="1:8" ht="15" hidden="1" customHeight="1" x14ac:dyDescent="0.25">
      <c r="A740" s="1" t="s">
        <v>31</v>
      </c>
      <c r="B740" s="1" t="s">
        <v>954</v>
      </c>
      <c r="C740" s="2" t="s">
        <v>13</v>
      </c>
      <c r="D740" s="1">
        <f>VLOOKUP(C740,status_mappings!$A$2:$B$8,2,0)</f>
        <v>3</v>
      </c>
      <c r="E740" s="1">
        <v>1601</v>
      </c>
      <c r="F740" s="1" t="s">
        <v>18</v>
      </c>
      <c r="G740" s="1">
        <f>VLOOKUP(F740,sizing_mappings!$A$2:$B$6,2,0)</f>
        <v>5</v>
      </c>
      <c r="H740" s="1" t="s">
        <v>15</v>
      </c>
    </row>
    <row r="741" spans="1:8" ht="15" hidden="1" customHeight="1" x14ac:dyDescent="0.25">
      <c r="A741" s="1" t="s">
        <v>31</v>
      </c>
      <c r="B741" s="1" t="s">
        <v>955</v>
      </c>
      <c r="C741" s="2" t="s">
        <v>13</v>
      </c>
      <c r="D741" s="1">
        <f>VLOOKUP(C741,status_mappings!$A$2:$B$8,2,0)</f>
        <v>3</v>
      </c>
      <c r="E741" s="1">
        <v>1602</v>
      </c>
      <c r="F741" s="1" t="s">
        <v>18</v>
      </c>
      <c r="G741" s="1">
        <f>VLOOKUP(F741,sizing_mappings!$A$2:$B$6,2,0)</f>
        <v>5</v>
      </c>
      <c r="H741" s="1" t="s">
        <v>15</v>
      </c>
    </row>
    <row r="742" spans="1:8" ht="15" hidden="1" customHeight="1" x14ac:dyDescent="0.25">
      <c r="A742" s="1" t="s">
        <v>31</v>
      </c>
      <c r="B742" s="1" t="s">
        <v>956</v>
      </c>
      <c r="C742" s="2" t="s">
        <v>13</v>
      </c>
      <c r="D742" s="1">
        <f>VLOOKUP(C742,status_mappings!$A$2:$B$8,2,0)</f>
        <v>3</v>
      </c>
      <c r="E742" s="1">
        <v>1603</v>
      </c>
      <c r="F742" s="1" t="s">
        <v>18</v>
      </c>
      <c r="G742" s="1">
        <f>VLOOKUP(F742,sizing_mappings!$A$2:$B$6,2,0)</f>
        <v>5</v>
      </c>
      <c r="H742" s="1" t="s">
        <v>15</v>
      </c>
    </row>
    <row r="743" spans="1:8" ht="15" hidden="1" customHeight="1" x14ac:dyDescent="0.25">
      <c r="A743" s="1" t="s">
        <v>31</v>
      </c>
      <c r="B743" s="1" t="s">
        <v>957</v>
      </c>
      <c r="C743" s="2" t="s">
        <v>13</v>
      </c>
      <c r="D743" s="1">
        <f>VLOOKUP(C743,status_mappings!$A$2:$B$8,2,0)</f>
        <v>3</v>
      </c>
      <c r="E743" s="1">
        <v>1604</v>
      </c>
      <c r="F743" s="1" t="s">
        <v>18</v>
      </c>
      <c r="G743" s="1">
        <f>VLOOKUP(F743,sizing_mappings!$A$2:$B$6,2,0)</f>
        <v>5</v>
      </c>
      <c r="H743" s="1" t="s">
        <v>15</v>
      </c>
    </row>
    <row r="744" spans="1:8" ht="15" hidden="1" customHeight="1" x14ac:dyDescent="0.25">
      <c r="A744" s="1" t="s">
        <v>31</v>
      </c>
      <c r="B744" s="1" t="s">
        <v>958</v>
      </c>
      <c r="C744" s="2" t="s">
        <v>13</v>
      </c>
      <c r="D744" s="1">
        <f>VLOOKUP(C744,status_mappings!$A$2:$B$8,2,0)</f>
        <v>3</v>
      </c>
      <c r="E744" s="1">
        <v>1605</v>
      </c>
      <c r="F744" s="1" t="s">
        <v>18</v>
      </c>
      <c r="G744" s="1">
        <f>VLOOKUP(F744,sizing_mappings!$A$2:$B$6,2,0)</f>
        <v>5</v>
      </c>
      <c r="H744" s="1" t="s">
        <v>15</v>
      </c>
    </row>
    <row r="745" spans="1:8" ht="15" hidden="1" customHeight="1" x14ac:dyDescent="0.25">
      <c r="A745" s="1" t="s">
        <v>31</v>
      </c>
      <c r="B745" s="1" t="s">
        <v>959</v>
      </c>
      <c r="C745" s="2" t="s">
        <v>13</v>
      </c>
      <c r="D745" s="1">
        <f>VLOOKUP(C745,status_mappings!$A$2:$B$8,2,0)</f>
        <v>3</v>
      </c>
      <c r="E745" s="1">
        <v>1606</v>
      </c>
      <c r="F745" s="1" t="s">
        <v>18</v>
      </c>
      <c r="G745" s="1">
        <f>VLOOKUP(F745,sizing_mappings!$A$2:$B$6,2,0)</f>
        <v>5</v>
      </c>
      <c r="H745" s="1" t="s">
        <v>15</v>
      </c>
    </row>
    <row r="746" spans="1:8" ht="15" hidden="1" customHeight="1" x14ac:dyDescent="0.25">
      <c r="A746" s="1" t="s">
        <v>31</v>
      </c>
      <c r="B746" s="1" t="s">
        <v>960</v>
      </c>
      <c r="C746" s="2" t="s">
        <v>13</v>
      </c>
      <c r="D746" s="1">
        <f>VLOOKUP(C746,status_mappings!$A$2:$B$8,2,0)</f>
        <v>3</v>
      </c>
      <c r="E746" s="1">
        <v>1607</v>
      </c>
      <c r="F746" s="1" t="s">
        <v>18</v>
      </c>
      <c r="G746" s="1">
        <f>VLOOKUP(F746,sizing_mappings!$A$2:$B$6,2,0)</f>
        <v>5</v>
      </c>
      <c r="H746" s="1" t="s">
        <v>15</v>
      </c>
    </row>
    <row r="747" spans="1:8" ht="15" hidden="1" customHeight="1" x14ac:dyDescent="0.25">
      <c r="A747" s="1" t="s">
        <v>31</v>
      </c>
      <c r="B747" s="1" t="s">
        <v>961</v>
      </c>
      <c r="C747" s="2" t="s">
        <v>13</v>
      </c>
      <c r="D747" s="1">
        <f>VLOOKUP(C747,status_mappings!$A$2:$B$8,2,0)</f>
        <v>3</v>
      </c>
      <c r="E747" s="1">
        <v>1608</v>
      </c>
      <c r="F747" s="1" t="s">
        <v>18</v>
      </c>
      <c r="G747" s="1">
        <f>VLOOKUP(F747,sizing_mappings!$A$2:$B$6,2,0)</f>
        <v>5</v>
      </c>
      <c r="H747" s="1" t="s">
        <v>15</v>
      </c>
    </row>
    <row r="748" spans="1:8" ht="15" hidden="1" customHeight="1" x14ac:dyDescent="0.25">
      <c r="A748" s="1" t="s">
        <v>31</v>
      </c>
      <c r="B748" s="1" t="s">
        <v>962</v>
      </c>
      <c r="C748" s="2" t="s">
        <v>13</v>
      </c>
      <c r="D748" s="1">
        <f>VLOOKUP(C748,status_mappings!$A$2:$B$8,2,0)</f>
        <v>3</v>
      </c>
      <c r="E748" s="1">
        <v>1609</v>
      </c>
      <c r="F748" s="1" t="s">
        <v>18</v>
      </c>
      <c r="G748" s="1">
        <f>VLOOKUP(F748,sizing_mappings!$A$2:$B$6,2,0)</f>
        <v>5</v>
      </c>
      <c r="H748" s="1" t="s">
        <v>15</v>
      </c>
    </row>
    <row r="749" spans="1:8" ht="15" hidden="1" customHeight="1" x14ac:dyDescent="0.25">
      <c r="A749" s="1" t="s">
        <v>31</v>
      </c>
      <c r="B749" s="1" t="s">
        <v>963</v>
      </c>
      <c r="C749" s="2" t="s">
        <v>13</v>
      </c>
      <c r="D749" s="1">
        <f>VLOOKUP(C749,status_mappings!$A$2:$B$8,2,0)</f>
        <v>3</v>
      </c>
      <c r="E749" s="1">
        <v>1610</v>
      </c>
      <c r="F749" s="1" t="s">
        <v>18</v>
      </c>
      <c r="G749" s="1">
        <f>VLOOKUP(F749,sizing_mappings!$A$2:$B$6,2,0)</f>
        <v>5</v>
      </c>
      <c r="H749" s="1" t="s">
        <v>15</v>
      </c>
    </row>
    <row r="750" spans="1:8" ht="15" hidden="1" customHeight="1" x14ac:dyDescent="0.25">
      <c r="A750" s="1" t="s">
        <v>31</v>
      </c>
      <c r="B750" s="1" t="s">
        <v>964</v>
      </c>
      <c r="C750" s="2" t="s">
        <v>13</v>
      </c>
      <c r="D750" s="1">
        <f>VLOOKUP(C750,status_mappings!$A$2:$B$8,2,0)</f>
        <v>3</v>
      </c>
      <c r="E750" s="1">
        <v>1611</v>
      </c>
      <c r="F750" s="1" t="s">
        <v>18</v>
      </c>
      <c r="G750" s="1">
        <f>VLOOKUP(F750,sizing_mappings!$A$2:$B$6,2,0)</f>
        <v>5</v>
      </c>
      <c r="H750" s="1" t="s">
        <v>15</v>
      </c>
    </row>
    <row r="751" spans="1:8" ht="15" hidden="1" customHeight="1" x14ac:dyDescent="0.25">
      <c r="A751" s="1" t="s">
        <v>402</v>
      </c>
      <c r="B751" s="1" t="s">
        <v>965</v>
      </c>
      <c r="C751" s="2" t="s">
        <v>13</v>
      </c>
      <c r="D751" s="1">
        <f>VLOOKUP(C751,status_mappings!$A$2:$B$8,2,0)</f>
        <v>3</v>
      </c>
      <c r="E751" s="1">
        <v>1707</v>
      </c>
      <c r="F751" s="1" t="s">
        <v>55</v>
      </c>
      <c r="G751" s="1">
        <f>VLOOKUP(F751,sizing_mappings!$A$2:$B$6,2,0)</f>
        <v>1</v>
      </c>
      <c r="H751" s="1" t="s">
        <v>966</v>
      </c>
    </row>
    <row r="752" spans="1:8" ht="15" hidden="1" customHeight="1" x14ac:dyDescent="0.25">
      <c r="A752" s="1" t="s">
        <v>31</v>
      </c>
      <c r="B752" s="1" t="s">
        <v>967</v>
      </c>
      <c r="C752" s="2" t="s">
        <v>13</v>
      </c>
      <c r="D752" s="1">
        <f>VLOOKUP(C752,status_mappings!$A$2:$B$8,2,0)</f>
        <v>3</v>
      </c>
      <c r="E752" s="1">
        <v>1612</v>
      </c>
      <c r="F752" s="1" t="s">
        <v>18</v>
      </c>
      <c r="G752" s="1">
        <f>VLOOKUP(F752,sizing_mappings!$A$2:$B$6,2,0)</f>
        <v>5</v>
      </c>
      <c r="H752" s="1" t="s">
        <v>15</v>
      </c>
    </row>
    <row r="753" spans="1:10" ht="15" hidden="1" customHeight="1" x14ac:dyDescent="0.25">
      <c r="A753" s="1" t="s">
        <v>815</v>
      </c>
      <c r="B753" s="1" t="s">
        <v>968</v>
      </c>
      <c r="C753" s="2" t="s">
        <v>13</v>
      </c>
      <c r="D753" s="1">
        <f>VLOOKUP(C753,status_mappings!$A$2:$B$8,2,0)</f>
        <v>3</v>
      </c>
      <c r="E753" s="1">
        <v>1512</v>
      </c>
      <c r="F753" s="1" t="s">
        <v>21</v>
      </c>
      <c r="G753" s="1">
        <f>VLOOKUP(F753,sizing_mappings!$A$2:$B$6,2,0)</f>
        <v>3</v>
      </c>
      <c r="H753" s="1" t="s">
        <v>272</v>
      </c>
    </row>
    <row r="754" spans="1:10" ht="15" hidden="1" customHeight="1" x14ac:dyDescent="0.25">
      <c r="A754" s="1" t="s">
        <v>402</v>
      </c>
      <c r="B754" s="1" t="s">
        <v>969</v>
      </c>
      <c r="C754" s="2" t="s">
        <v>13</v>
      </c>
      <c r="D754" s="1">
        <f>VLOOKUP(C754,status_mappings!$A$2:$B$8,2,0)</f>
        <v>3</v>
      </c>
      <c r="E754" s="1">
        <v>1512</v>
      </c>
      <c r="F754" s="1" t="s">
        <v>14</v>
      </c>
      <c r="G754" s="1">
        <f>VLOOKUP(F754,sizing_mappings!$A$2:$B$6,2,0)</f>
        <v>2</v>
      </c>
      <c r="H754" s="1" t="s">
        <v>800</v>
      </c>
    </row>
    <row r="755" spans="1:10" ht="15" hidden="1" customHeight="1" x14ac:dyDescent="0.25">
      <c r="A755" s="1" t="s">
        <v>924</v>
      </c>
      <c r="B755" s="1" t="s">
        <v>970</v>
      </c>
      <c r="C755" s="2" t="s">
        <v>13</v>
      </c>
      <c r="D755" s="1">
        <f>VLOOKUP(C755,status_mappings!$A$2:$B$8,2,0)</f>
        <v>3</v>
      </c>
      <c r="E755" s="1">
        <v>1602</v>
      </c>
      <c r="F755" s="1" t="s">
        <v>21</v>
      </c>
      <c r="G755" s="1">
        <f>VLOOKUP(F755,sizing_mappings!$A$2:$B$6,2,0)</f>
        <v>3</v>
      </c>
      <c r="H755" s="1" t="s">
        <v>651</v>
      </c>
      <c r="J755" s="3">
        <v>0.4</v>
      </c>
    </row>
    <row r="756" spans="1:10" ht="15" hidden="1" customHeight="1" x14ac:dyDescent="0.25">
      <c r="A756" s="1" t="s">
        <v>815</v>
      </c>
      <c r="B756" s="1" t="s">
        <v>971</v>
      </c>
      <c r="C756" s="2" t="s">
        <v>13</v>
      </c>
      <c r="D756" s="1">
        <f>VLOOKUP(C756,status_mappings!$A$2:$B$8,2,0)</f>
        <v>3</v>
      </c>
      <c r="E756" s="1">
        <v>1512</v>
      </c>
      <c r="F756" s="1" t="s">
        <v>14</v>
      </c>
      <c r="G756" s="1">
        <f>VLOOKUP(F756,sizing_mappings!$A$2:$B$6,2,0)</f>
        <v>2</v>
      </c>
      <c r="H756" s="1" t="s">
        <v>264</v>
      </c>
    </row>
    <row r="757" spans="1:10" ht="15" hidden="1" customHeight="1" x14ac:dyDescent="0.25">
      <c r="A757" s="1" t="s">
        <v>815</v>
      </c>
      <c r="B757" s="1" t="s">
        <v>972</v>
      </c>
      <c r="C757" s="2" t="s">
        <v>13</v>
      </c>
      <c r="D757" s="1">
        <f>VLOOKUP(C757,status_mappings!$A$2:$B$8,2,0)</f>
        <v>3</v>
      </c>
      <c r="E757" s="1">
        <v>1601</v>
      </c>
      <c r="F757" s="1" t="s">
        <v>14</v>
      </c>
      <c r="G757" s="1">
        <f>VLOOKUP(F757,sizing_mappings!$A$2:$B$6,2,0)</f>
        <v>2</v>
      </c>
      <c r="H757" s="1" t="s">
        <v>259</v>
      </c>
      <c r="J757" s="3">
        <v>0.25</v>
      </c>
    </row>
    <row r="758" spans="1:10" ht="15" hidden="1" customHeight="1" x14ac:dyDescent="0.25">
      <c r="A758" s="1" t="s">
        <v>815</v>
      </c>
      <c r="B758" s="1" t="s">
        <v>973</v>
      </c>
      <c r="C758" s="2" t="s">
        <v>13</v>
      </c>
      <c r="D758" s="1">
        <f>VLOOKUP(C758,status_mappings!$A$2:$B$8,2,0)</f>
        <v>3</v>
      </c>
      <c r="E758" s="1">
        <v>1601</v>
      </c>
      <c r="F758" s="1" t="s">
        <v>55</v>
      </c>
      <c r="G758" s="1">
        <f>VLOOKUP(F758,sizing_mappings!$A$2:$B$6,2,0)</f>
        <v>1</v>
      </c>
      <c r="H758" s="1" t="s">
        <v>266</v>
      </c>
    </row>
    <row r="759" spans="1:10" ht="15" hidden="1" customHeight="1" x14ac:dyDescent="0.25">
      <c r="A759" s="1" t="s">
        <v>815</v>
      </c>
      <c r="B759" s="1" t="s">
        <v>974</v>
      </c>
      <c r="C759" s="2" t="s">
        <v>13</v>
      </c>
      <c r="D759" s="1">
        <f>VLOOKUP(C759,status_mappings!$A$2:$B$8,2,0)</f>
        <v>3</v>
      </c>
      <c r="E759" s="1">
        <v>1601</v>
      </c>
      <c r="F759" s="1" t="s">
        <v>14</v>
      </c>
      <c r="G759" s="1">
        <f>VLOOKUP(F759,sizing_mappings!$A$2:$B$6,2,0)</f>
        <v>2</v>
      </c>
      <c r="H759" s="1" t="s">
        <v>264</v>
      </c>
      <c r="J759" s="3">
        <v>0.5</v>
      </c>
    </row>
    <row r="760" spans="1:10" ht="15" hidden="1" customHeight="1" x14ac:dyDescent="0.25">
      <c r="A760" s="1" t="s">
        <v>31</v>
      </c>
      <c r="B760" s="1" t="s">
        <v>975</v>
      </c>
      <c r="C760" s="2" t="s">
        <v>24</v>
      </c>
      <c r="D760" s="1">
        <f>VLOOKUP(C760,status_mappings!$A$2:$B$8,2,0)</f>
        <v>0</v>
      </c>
      <c r="E760" s="1">
        <v>1802</v>
      </c>
      <c r="F760" s="1" t="s">
        <v>18</v>
      </c>
      <c r="G760" s="1">
        <f>VLOOKUP(F760,sizing_mappings!$A$2:$B$6,2,0)</f>
        <v>5</v>
      </c>
      <c r="H760" s="1" t="s">
        <v>25</v>
      </c>
    </row>
    <row r="761" spans="1:10" ht="15" hidden="1" customHeight="1" x14ac:dyDescent="0.25">
      <c r="A761" s="1" t="s">
        <v>784</v>
      </c>
      <c r="B761" s="1" t="s">
        <v>976</v>
      </c>
      <c r="C761" s="2" t="s">
        <v>13</v>
      </c>
      <c r="D761" s="1">
        <f>VLOOKUP(C761,status_mappings!$A$2:$B$8,2,0)</f>
        <v>3</v>
      </c>
      <c r="E761" s="1">
        <v>1601</v>
      </c>
      <c r="F761" s="1" t="s">
        <v>36</v>
      </c>
      <c r="G761" s="1">
        <f>VLOOKUP(F761,sizing_mappings!$A$2:$B$6,2,0)</f>
        <v>8</v>
      </c>
      <c r="H761" s="1" t="s">
        <v>951</v>
      </c>
    </row>
    <row r="762" spans="1:10" ht="15" hidden="1" customHeight="1" x14ac:dyDescent="0.25">
      <c r="A762" s="1" t="s">
        <v>784</v>
      </c>
      <c r="B762" s="1" t="s">
        <v>977</v>
      </c>
      <c r="C762" s="2" t="s">
        <v>13</v>
      </c>
      <c r="D762" s="1">
        <f>VLOOKUP(C762,status_mappings!$A$2:$B$8,2,0)</f>
        <v>3</v>
      </c>
      <c r="E762" s="1">
        <v>1602</v>
      </c>
      <c r="F762" s="1" t="s">
        <v>18</v>
      </c>
      <c r="G762" s="1">
        <f>VLOOKUP(F762,sizing_mappings!$A$2:$B$6,2,0)</f>
        <v>5</v>
      </c>
      <c r="H762" s="1" t="s">
        <v>786</v>
      </c>
    </row>
    <row r="763" spans="1:10" ht="15" hidden="1" customHeight="1" x14ac:dyDescent="0.25">
      <c r="A763" s="1" t="s">
        <v>784</v>
      </c>
      <c r="B763" s="1" t="s">
        <v>978</v>
      </c>
      <c r="C763" s="2" t="s">
        <v>13</v>
      </c>
      <c r="D763" s="1">
        <f>VLOOKUP(C763,status_mappings!$A$2:$B$8,2,0)</f>
        <v>3</v>
      </c>
      <c r="E763" s="1">
        <v>1606</v>
      </c>
      <c r="F763" s="1" t="s">
        <v>36</v>
      </c>
      <c r="G763" s="1">
        <f>VLOOKUP(F763,sizing_mappings!$A$2:$B$6,2,0)</f>
        <v>8</v>
      </c>
      <c r="H763" s="1" t="s">
        <v>410</v>
      </c>
      <c r="J763" s="3">
        <v>0.4</v>
      </c>
    </row>
    <row r="764" spans="1:10" ht="15" hidden="1" customHeight="1" x14ac:dyDescent="0.25">
      <c r="A764" s="1" t="s">
        <v>784</v>
      </c>
      <c r="B764" s="1" t="s">
        <v>979</v>
      </c>
      <c r="C764" s="2" t="s">
        <v>13</v>
      </c>
      <c r="D764" s="1">
        <f>VLOOKUP(C764,status_mappings!$A$2:$B$8,2,0)</f>
        <v>3</v>
      </c>
      <c r="E764" s="1">
        <v>1601</v>
      </c>
      <c r="F764" s="1" t="s">
        <v>14</v>
      </c>
      <c r="G764" s="1">
        <f>VLOOKUP(F764,sizing_mappings!$A$2:$B$6,2,0)</f>
        <v>2</v>
      </c>
      <c r="H764" s="1" t="s">
        <v>268</v>
      </c>
    </row>
    <row r="765" spans="1:10" ht="15" hidden="1" customHeight="1" x14ac:dyDescent="0.25">
      <c r="A765" s="1" t="s">
        <v>784</v>
      </c>
      <c r="B765" s="1" t="s">
        <v>980</v>
      </c>
      <c r="C765" s="2" t="s">
        <v>13</v>
      </c>
      <c r="D765" s="1">
        <f>VLOOKUP(C765,status_mappings!$A$2:$B$8,2,0)</f>
        <v>3</v>
      </c>
      <c r="E765" s="1">
        <v>1601</v>
      </c>
      <c r="F765" s="1" t="s">
        <v>21</v>
      </c>
      <c r="G765" s="1">
        <f>VLOOKUP(F765,sizing_mappings!$A$2:$B$6,2,0)</f>
        <v>3</v>
      </c>
      <c r="H765" s="1" t="s">
        <v>981</v>
      </c>
    </row>
    <row r="766" spans="1:10" ht="15" hidden="1" customHeight="1" x14ac:dyDescent="0.25">
      <c r="A766" s="1" t="s">
        <v>784</v>
      </c>
      <c r="B766" s="1" t="s">
        <v>982</v>
      </c>
      <c r="C766" s="2" t="s">
        <v>13</v>
      </c>
      <c r="D766" s="1">
        <f>VLOOKUP(C766,status_mappings!$A$2:$B$8,2,0)</f>
        <v>3</v>
      </c>
      <c r="E766" s="1">
        <v>1601</v>
      </c>
      <c r="F766" s="1" t="s">
        <v>36</v>
      </c>
      <c r="G766" s="1">
        <f>VLOOKUP(F766,sizing_mappings!$A$2:$B$6,2,0)</f>
        <v>8</v>
      </c>
      <c r="H766" s="1" t="s">
        <v>981</v>
      </c>
    </row>
    <row r="767" spans="1:10" ht="15" hidden="1" customHeight="1" x14ac:dyDescent="0.25">
      <c r="A767" s="1" t="s">
        <v>784</v>
      </c>
      <c r="B767" s="1" t="s">
        <v>983</v>
      </c>
      <c r="C767" s="2" t="s">
        <v>75</v>
      </c>
      <c r="D767" s="1" t="e">
        <f>VLOOKUP(C767,status_mappings!$A$2:$B$8,2,0)</f>
        <v>#N/A</v>
      </c>
      <c r="E767" s="1">
        <v>1602</v>
      </c>
      <c r="F767" s="1" t="s">
        <v>14</v>
      </c>
      <c r="G767" s="1">
        <f>VLOOKUP(F767,sizing_mappings!$A$2:$B$6,2,0)</f>
        <v>2</v>
      </c>
      <c r="H767" s="1" t="s">
        <v>25</v>
      </c>
    </row>
    <row r="768" spans="1:10" ht="15" hidden="1" customHeight="1" x14ac:dyDescent="0.25">
      <c r="A768" s="1" t="s">
        <v>784</v>
      </c>
      <c r="B768" s="1" t="s">
        <v>984</v>
      </c>
      <c r="C768" s="2" t="s">
        <v>13</v>
      </c>
      <c r="D768" s="1">
        <f>VLOOKUP(C768,status_mappings!$A$2:$B$8,2,0)</f>
        <v>3</v>
      </c>
      <c r="E768" s="1">
        <v>1601</v>
      </c>
      <c r="F768" s="1" t="s">
        <v>14</v>
      </c>
      <c r="G768" s="1">
        <f>VLOOKUP(F768,sizing_mappings!$A$2:$B$6,2,0)</f>
        <v>2</v>
      </c>
      <c r="H768" s="1" t="s">
        <v>985</v>
      </c>
    </row>
    <row r="769" spans="1:10" ht="15" hidden="1" customHeight="1" x14ac:dyDescent="0.25">
      <c r="A769" s="1" t="s">
        <v>784</v>
      </c>
      <c r="B769" s="1" t="s">
        <v>986</v>
      </c>
      <c r="C769" s="2" t="s">
        <v>13</v>
      </c>
      <c r="D769" s="1">
        <f>VLOOKUP(C769,status_mappings!$A$2:$B$8,2,0)</f>
        <v>3</v>
      </c>
      <c r="E769" s="1">
        <v>1601</v>
      </c>
      <c r="F769" s="1" t="s">
        <v>21</v>
      </c>
      <c r="G769" s="1">
        <f>VLOOKUP(F769,sizing_mappings!$A$2:$B$6,2,0)</f>
        <v>3</v>
      </c>
      <c r="H769" s="1" t="s">
        <v>268</v>
      </c>
      <c r="J769" s="3">
        <v>0.4</v>
      </c>
    </row>
    <row r="770" spans="1:10" ht="15" hidden="1" customHeight="1" x14ac:dyDescent="0.25">
      <c r="A770" s="1" t="s">
        <v>31</v>
      </c>
      <c r="B770" s="1" t="s">
        <v>987</v>
      </c>
      <c r="C770" s="2" t="s">
        <v>13</v>
      </c>
      <c r="D770" s="1">
        <f>VLOOKUP(C770,status_mappings!$A$2:$B$8,2,0)</f>
        <v>3</v>
      </c>
      <c r="E770" s="1">
        <v>1601</v>
      </c>
      <c r="F770" s="1" t="s">
        <v>55</v>
      </c>
      <c r="G770" s="1">
        <f>VLOOKUP(F770,sizing_mappings!$A$2:$B$6,2,0)</f>
        <v>1</v>
      </c>
      <c r="H770" s="1" t="s">
        <v>988</v>
      </c>
      <c r="J770" s="3">
        <v>0.8</v>
      </c>
    </row>
    <row r="771" spans="1:10" ht="15" hidden="1" customHeight="1" x14ac:dyDescent="0.25">
      <c r="A771" s="1" t="s">
        <v>31</v>
      </c>
      <c r="B771" s="1" t="s">
        <v>989</v>
      </c>
      <c r="C771" s="2" t="s">
        <v>13</v>
      </c>
      <c r="D771" s="1">
        <f>VLOOKUP(C771,status_mappings!$A$2:$B$8,2,0)</f>
        <v>3</v>
      </c>
      <c r="E771" s="1">
        <v>1601</v>
      </c>
      <c r="F771" s="1" t="s">
        <v>21</v>
      </c>
      <c r="G771" s="1">
        <f>VLOOKUP(F771,sizing_mappings!$A$2:$B$6,2,0)</f>
        <v>3</v>
      </c>
      <c r="H771" s="1" t="s">
        <v>988</v>
      </c>
      <c r="J771" s="3">
        <v>0</v>
      </c>
    </row>
    <row r="772" spans="1:10" ht="15" hidden="1" customHeight="1" x14ac:dyDescent="0.25">
      <c r="A772" s="1" t="s">
        <v>31</v>
      </c>
      <c r="B772" s="1" t="s">
        <v>990</v>
      </c>
      <c r="C772" s="2" t="s">
        <v>13</v>
      </c>
      <c r="D772" s="1">
        <f>VLOOKUP(C772,status_mappings!$A$2:$B$8,2,0)</f>
        <v>3</v>
      </c>
      <c r="E772" s="1">
        <v>1601</v>
      </c>
      <c r="F772" s="1" t="s">
        <v>21</v>
      </c>
      <c r="G772" s="1">
        <f>VLOOKUP(F772,sizing_mappings!$A$2:$B$6,2,0)</f>
        <v>3</v>
      </c>
      <c r="H772" s="1" t="s">
        <v>988</v>
      </c>
      <c r="J772" s="3">
        <v>0</v>
      </c>
    </row>
    <row r="773" spans="1:10" ht="15" hidden="1" customHeight="1" x14ac:dyDescent="0.25">
      <c r="A773" s="1" t="s">
        <v>784</v>
      </c>
      <c r="B773" s="1" t="s">
        <v>991</v>
      </c>
      <c r="C773" s="2" t="s">
        <v>13</v>
      </c>
      <c r="D773" s="1">
        <f>VLOOKUP(C773,status_mappings!$A$2:$B$8,2,0)</f>
        <v>3</v>
      </c>
      <c r="E773" s="1">
        <v>1601</v>
      </c>
      <c r="F773" s="1" t="s">
        <v>21</v>
      </c>
      <c r="G773" s="1">
        <f>VLOOKUP(F773,sizing_mappings!$A$2:$B$6,2,0)</f>
        <v>3</v>
      </c>
      <c r="H773" s="1" t="s">
        <v>410</v>
      </c>
    </row>
    <row r="774" spans="1:10" ht="15" hidden="1" customHeight="1" x14ac:dyDescent="0.25">
      <c r="A774" s="1" t="s">
        <v>784</v>
      </c>
      <c r="B774" s="1" t="s">
        <v>992</v>
      </c>
      <c r="C774" s="2" t="s">
        <v>13</v>
      </c>
      <c r="D774" s="1">
        <f>VLOOKUP(C774,status_mappings!$A$2:$B$8,2,0)</f>
        <v>3</v>
      </c>
      <c r="E774" s="1">
        <v>1601</v>
      </c>
      <c r="F774" s="1" t="s">
        <v>18</v>
      </c>
      <c r="G774" s="1">
        <f>VLOOKUP(F774,sizing_mappings!$A$2:$B$6,2,0)</f>
        <v>5</v>
      </c>
      <c r="H774" s="1" t="s">
        <v>410</v>
      </c>
    </row>
    <row r="775" spans="1:10" ht="15" hidden="1" customHeight="1" x14ac:dyDescent="0.25">
      <c r="A775" s="1" t="s">
        <v>784</v>
      </c>
      <c r="B775" s="1" t="s">
        <v>993</v>
      </c>
      <c r="C775" s="2" t="s">
        <v>13</v>
      </c>
      <c r="D775" s="1">
        <f>VLOOKUP(C775,status_mappings!$A$2:$B$8,2,0)</f>
        <v>3</v>
      </c>
      <c r="E775" s="1">
        <v>1601</v>
      </c>
      <c r="F775" s="1" t="s">
        <v>18</v>
      </c>
      <c r="G775" s="1">
        <f>VLOOKUP(F775,sizing_mappings!$A$2:$B$6,2,0)</f>
        <v>5</v>
      </c>
      <c r="H775" s="1" t="s">
        <v>786</v>
      </c>
    </row>
    <row r="776" spans="1:10" ht="15" hidden="1" customHeight="1" x14ac:dyDescent="0.25">
      <c r="A776" s="1" t="s">
        <v>784</v>
      </c>
      <c r="B776" s="1" t="s">
        <v>994</v>
      </c>
      <c r="C776" s="2" t="s">
        <v>13</v>
      </c>
      <c r="D776" s="1">
        <f>VLOOKUP(C776,status_mappings!$A$2:$B$8,2,0)</f>
        <v>3</v>
      </c>
      <c r="E776" s="1">
        <v>1601</v>
      </c>
      <c r="F776" s="1" t="s">
        <v>55</v>
      </c>
      <c r="G776" s="1">
        <f>VLOOKUP(F776,sizing_mappings!$A$2:$B$6,2,0)</f>
        <v>1</v>
      </c>
      <c r="H776" s="1" t="s">
        <v>981</v>
      </c>
    </row>
    <row r="777" spans="1:10" ht="15" hidden="1" customHeight="1" x14ac:dyDescent="0.25">
      <c r="A777" s="1" t="s">
        <v>784</v>
      </c>
      <c r="B777" s="1" t="s">
        <v>995</v>
      </c>
      <c r="C777" s="2" t="s">
        <v>13</v>
      </c>
      <c r="D777" s="1">
        <f>VLOOKUP(C777,status_mappings!$A$2:$B$8,2,0)</f>
        <v>3</v>
      </c>
      <c r="E777" s="1">
        <v>1601</v>
      </c>
      <c r="F777" s="1" t="s">
        <v>55</v>
      </c>
      <c r="G777" s="1">
        <f>VLOOKUP(F777,sizing_mappings!$A$2:$B$6,2,0)</f>
        <v>1</v>
      </c>
      <c r="H777" s="1" t="s">
        <v>268</v>
      </c>
    </row>
    <row r="778" spans="1:10" ht="15" hidden="1" customHeight="1" x14ac:dyDescent="0.25">
      <c r="A778" s="1" t="s">
        <v>784</v>
      </c>
      <c r="B778" s="1" t="s">
        <v>996</v>
      </c>
      <c r="C778" s="2" t="s">
        <v>13</v>
      </c>
      <c r="D778" s="1">
        <f>VLOOKUP(C778,status_mappings!$A$2:$B$8,2,0)</f>
        <v>3</v>
      </c>
      <c r="E778" s="1">
        <v>1604</v>
      </c>
      <c r="F778" s="1" t="s">
        <v>36</v>
      </c>
      <c r="G778" s="1">
        <f>VLOOKUP(F778,sizing_mappings!$A$2:$B$6,2,0)</f>
        <v>8</v>
      </c>
      <c r="H778" s="1" t="s">
        <v>951</v>
      </c>
    </row>
    <row r="779" spans="1:10" ht="15" hidden="1" customHeight="1" x14ac:dyDescent="0.25">
      <c r="A779" s="1" t="s">
        <v>784</v>
      </c>
      <c r="B779" s="1" t="s">
        <v>997</v>
      </c>
      <c r="C779" s="2" t="s">
        <v>13</v>
      </c>
      <c r="D779" s="1">
        <f>VLOOKUP(C779,status_mappings!$A$2:$B$8,2,0)</f>
        <v>3</v>
      </c>
      <c r="E779" s="1">
        <v>1601</v>
      </c>
      <c r="F779" s="1" t="s">
        <v>21</v>
      </c>
      <c r="G779" s="1">
        <f>VLOOKUP(F779,sizing_mappings!$A$2:$B$6,2,0)</f>
        <v>3</v>
      </c>
      <c r="H779" s="1" t="s">
        <v>985</v>
      </c>
    </row>
    <row r="780" spans="1:10" ht="15" hidden="1" customHeight="1" x14ac:dyDescent="0.25">
      <c r="A780" s="1" t="s">
        <v>815</v>
      </c>
      <c r="B780" s="1" t="s">
        <v>998</v>
      </c>
      <c r="C780" s="2" t="s">
        <v>13</v>
      </c>
      <c r="D780" s="1">
        <f>VLOOKUP(C780,status_mappings!$A$2:$B$8,2,0)</f>
        <v>3</v>
      </c>
      <c r="E780" s="1">
        <v>1603</v>
      </c>
      <c r="F780" s="1" t="s">
        <v>14</v>
      </c>
      <c r="G780" s="1">
        <f>VLOOKUP(F780,sizing_mappings!$A$2:$B$6,2,0)</f>
        <v>2</v>
      </c>
      <c r="H780" s="1" t="s">
        <v>15</v>
      </c>
    </row>
    <row r="781" spans="1:10" ht="15" hidden="1" customHeight="1" x14ac:dyDescent="0.25">
      <c r="A781" s="1" t="s">
        <v>815</v>
      </c>
      <c r="B781" s="1" t="s">
        <v>999</v>
      </c>
      <c r="C781" s="2" t="s">
        <v>13</v>
      </c>
      <c r="D781" s="1">
        <f>VLOOKUP(C781,status_mappings!$A$2:$B$8,2,0)</f>
        <v>3</v>
      </c>
      <c r="E781" s="1">
        <v>1601</v>
      </c>
      <c r="F781" s="1" t="s">
        <v>36</v>
      </c>
      <c r="G781" s="1">
        <f>VLOOKUP(F781,sizing_mappings!$A$2:$B$6,2,0)</f>
        <v>8</v>
      </c>
      <c r="H781" s="1" t="s">
        <v>586</v>
      </c>
      <c r="J781" s="3">
        <v>0.25</v>
      </c>
    </row>
    <row r="782" spans="1:10" ht="15" hidden="1" customHeight="1" x14ac:dyDescent="0.25">
      <c r="A782" s="1" t="s">
        <v>402</v>
      </c>
      <c r="B782" s="1" t="s">
        <v>1000</v>
      </c>
      <c r="C782" s="2" t="s">
        <v>552</v>
      </c>
      <c r="D782" s="1">
        <f>VLOOKUP(C782,status_mappings!$A$2:$B$8,2,0)</f>
        <v>6</v>
      </c>
      <c r="E782" s="1">
        <v>1608</v>
      </c>
      <c r="F782" s="1" t="s">
        <v>36</v>
      </c>
      <c r="G782" s="1">
        <f>VLOOKUP(F782,sizing_mappings!$A$2:$B$6,2,0)</f>
        <v>8</v>
      </c>
      <c r="H782" s="1" t="s">
        <v>691</v>
      </c>
      <c r="J782" s="3">
        <v>0.5</v>
      </c>
    </row>
    <row r="783" spans="1:10" ht="15" hidden="1" customHeight="1" x14ac:dyDescent="0.25">
      <c r="A783" s="1" t="s">
        <v>402</v>
      </c>
      <c r="B783" s="1" t="s">
        <v>1001</v>
      </c>
      <c r="C783" s="2" t="s">
        <v>13</v>
      </c>
      <c r="D783" s="1">
        <f>VLOOKUP(C783,status_mappings!$A$2:$B$8,2,0)</f>
        <v>3</v>
      </c>
      <c r="E783" s="1">
        <v>1605</v>
      </c>
      <c r="F783" s="1" t="s">
        <v>36</v>
      </c>
      <c r="G783" s="1">
        <f>VLOOKUP(F783,sizing_mappings!$A$2:$B$6,2,0)</f>
        <v>8</v>
      </c>
      <c r="H783" s="1" t="s">
        <v>479</v>
      </c>
      <c r="J783" s="3">
        <v>0.85</v>
      </c>
    </row>
    <row r="784" spans="1:10" ht="15" hidden="1" customHeight="1" x14ac:dyDescent="0.25">
      <c r="A784" s="1" t="s">
        <v>693</v>
      </c>
      <c r="B784" s="1" t="s">
        <v>1002</v>
      </c>
      <c r="C784" s="2" t="s">
        <v>75</v>
      </c>
      <c r="D784" s="1" t="e">
        <f>VLOOKUP(C784,status_mappings!$A$2:$B$8,2,0)</f>
        <v>#N/A</v>
      </c>
      <c r="E784" s="1">
        <v>1801</v>
      </c>
      <c r="F784" s="1" t="s">
        <v>14</v>
      </c>
      <c r="G784" s="1">
        <f>VLOOKUP(F784,sizing_mappings!$A$2:$B$6,2,0)</f>
        <v>2</v>
      </c>
      <c r="H784" s="1" t="s">
        <v>25</v>
      </c>
    </row>
    <row r="785" spans="1:11" ht="15" hidden="1" customHeight="1" x14ac:dyDescent="0.25">
      <c r="A785" s="1" t="s">
        <v>815</v>
      </c>
      <c r="B785" s="1" t="s">
        <v>1003</v>
      </c>
      <c r="C785" s="2" t="s">
        <v>13</v>
      </c>
      <c r="D785" s="1">
        <f>VLOOKUP(C785,status_mappings!$A$2:$B$8,2,0)</f>
        <v>3</v>
      </c>
      <c r="E785" s="1">
        <v>1601</v>
      </c>
      <c r="F785" s="1" t="s">
        <v>36</v>
      </c>
      <c r="G785" s="1">
        <f>VLOOKUP(F785,sizing_mappings!$A$2:$B$6,2,0)</f>
        <v>8</v>
      </c>
      <c r="H785" s="1" t="s">
        <v>272</v>
      </c>
      <c r="J785" s="3">
        <v>0.95</v>
      </c>
    </row>
    <row r="786" spans="1:11" ht="15" hidden="1" customHeight="1" x14ac:dyDescent="0.25">
      <c r="A786" s="1" t="s">
        <v>402</v>
      </c>
      <c r="B786" s="1" t="s">
        <v>1004</v>
      </c>
      <c r="C786" s="2" t="s">
        <v>13</v>
      </c>
      <c r="D786" s="1">
        <f>VLOOKUP(C786,status_mappings!$A$2:$B$8,2,0)</f>
        <v>3</v>
      </c>
      <c r="E786" s="1">
        <v>1601</v>
      </c>
      <c r="F786" s="1" t="s">
        <v>18</v>
      </c>
      <c r="G786" s="1">
        <f>VLOOKUP(F786,sizing_mappings!$A$2:$B$6,2,0)</f>
        <v>5</v>
      </c>
      <c r="H786" s="1" t="s">
        <v>779</v>
      </c>
      <c r="J786" s="3">
        <v>0.5</v>
      </c>
    </row>
    <row r="787" spans="1:11" ht="15" hidden="1" customHeight="1" x14ac:dyDescent="0.25">
      <c r="A787" s="1" t="s">
        <v>388</v>
      </c>
      <c r="B787" s="1" t="s">
        <v>1005</v>
      </c>
      <c r="C787" s="2" t="s">
        <v>13</v>
      </c>
      <c r="D787" s="1">
        <f>VLOOKUP(C787,status_mappings!$A$2:$B$8,2,0)</f>
        <v>3</v>
      </c>
      <c r="E787" s="1">
        <v>1602</v>
      </c>
      <c r="F787" s="1" t="s">
        <v>21</v>
      </c>
      <c r="G787" s="1">
        <f>VLOOKUP(F787,sizing_mappings!$A$2:$B$6,2,0)</f>
        <v>3</v>
      </c>
      <c r="H787" s="1" t="s">
        <v>831</v>
      </c>
      <c r="J787" s="3">
        <v>1</v>
      </c>
    </row>
    <row r="788" spans="1:11" ht="15" hidden="1" customHeight="1" x14ac:dyDescent="0.25">
      <c r="A788" s="1" t="s">
        <v>815</v>
      </c>
      <c r="B788" s="1" t="s">
        <v>1006</v>
      </c>
      <c r="C788" s="2" t="s">
        <v>13</v>
      </c>
      <c r="D788" s="1">
        <f>VLOOKUP(C788,status_mappings!$A$2:$B$8,2,0)</f>
        <v>3</v>
      </c>
      <c r="E788" s="1">
        <v>1603</v>
      </c>
      <c r="F788" s="1" t="s">
        <v>18</v>
      </c>
      <c r="G788" s="1">
        <f>VLOOKUP(F788,sizing_mappings!$A$2:$B$6,2,0)</f>
        <v>5</v>
      </c>
      <c r="H788" s="1" t="s">
        <v>266</v>
      </c>
      <c r="J788" s="3">
        <v>0.7</v>
      </c>
    </row>
    <row r="789" spans="1:11" ht="15" hidden="1" customHeight="1" x14ac:dyDescent="0.25">
      <c r="A789" s="1" t="s">
        <v>784</v>
      </c>
      <c r="B789" s="1" t="s">
        <v>1007</v>
      </c>
      <c r="C789" s="2" t="s">
        <v>13</v>
      </c>
      <c r="D789" s="1">
        <f>VLOOKUP(C789,status_mappings!$A$2:$B$8,2,0)</f>
        <v>3</v>
      </c>
      <c r="E789" s="1">
        <v>1602</v>
      </c>
      <c r="F789" s="1" t="s">
        <v>14</v>
      </c>
      <c r="G789" s="1">
        <f>VLOOKUP(F789,sizing_mappings!$A$2:$B$6,2,0)</f>
        <v>2</v>
      </c>
      <c r="H789" s="1" t="s">
        <v>268</v>
      </c>
      <c r="J789" s="3">
        <v>0.5</v>
      </c>
    </row>
    <row r="790" spans="1:11" ht="15" hidden="1" customHeight="1" x14ac:dyDescent="0.25">
      <c r="A790" s="1" t="s">
        <v>784</v>
      </c>
      <c r="B790" s="1" t="s">
        <v>1008</v>
      </c>
      <c r="C790" s="2" t="s">
        <v>13</v>
      </c>
      <c r="D790" s="1">
        <f>VLOOKUP(C790,status_mappings!$A$2:$B$8,2,0)</f>
        <v>3</v>
      </c>
      <c r="E790" s="1">
        <v>1603</v>
      </c>
      <c r="F790" s="1" t="s">
        <v>14</v>
      </c>
      <c r="G790" s="1">
        <f>VLOOKUP(F790,sizing_mappings!$A$2:$B$6,2,0)</f>
        <v>2</v>
      </c>
      <c r="H790" s="1" t="s">
        <v>410</v>
      </c>
    </row>
    <row r="791" spans="1:11" ht="15" hidden="1" customHeight="1" x14ac:dyDescent="0.25">
      <c r="A791" s="1" t="s">
        <v>784</v>
      </c>
      <c r="B791" s="1" t="s">
        <v>1009</v>
      </c>
      <c r="C791" s="2" t="s">
        <v>13</v>
      </c>
      <c r="D791" s="1">
        <f>VLOOKUP(C791,status_mappings!$A$2:$B$8,2,0)</f>
        <v>3</v>
      </c>
      <c r="E791" s="1">
        <v>1603</v>
      </c>
      <c r="F791" s="1" t="s">
        <v>14</v>
      </c>
      <c r="G791" s="1">
        <f>VLOOKUP(F791,sizing_mappings!$A$2:$B$6,2,0)</f>
        <v>2</v>
      </c>
      <c r="H791" s="1" t="s">
        <v>786</v>
      </c>
    </row>
    <row r="792" spans="1:11" ht="15" hidden="1" customHeight="1" x14ac:dyDescent="0.25">
      <c r="A792" s="1" t="s">
        <v>784</v>
      </c>
      <c r="B792" s="1" t="s">
        <v>1010</v>
      </c>
      <c r="C792" s="2" t="s">
        <v>13</v>
      </c>
      <c r="D792" s="1">
        <f>VLOOKUP(C792,status_mappings!$A$2:$B$8,2,0)</f>
        <v>3</v>
      </c>
      <c r="E792" s="1">
        <v>1601</v>
      </c>
      <c r="F792" s="1" t="s">
        <v>21</v>
      </c>
      <c r="G792" s="1">
        <f>VLOOKUP(F792,sizing_mappings!$A$2:$B$6,2,0)</f>
        <v>3</v>
      </c>
      <c r="H792" s="1" t="s">
        <v>985</v>
      </c>
    </row>
    <row r="793" spans="1:11" ht="15" hidden="1" customHeight="1" x14ac:dyDescent="0.25">
      <c r="A793" s="1" t="s">
        <v>784</v>
      </c>
      <c r="B793" s="1" t="s">
        <v>1011</v>
      </c>
      <c r="C793" s="2" t="s">
        <v>13</v>
      </c>
      <c r="D793" s="1">
        <f>VLOOKUP(C793,status_mappings!$A$2:$B$8,2,0)</f>
        <v>3</v>
      </c>
      <c r="E793" s="1">
        <v>1601</v>
      </c>
      <c r="F793" s="1" t="s">
        <v>21</v>
      </c>
      <c r="G793" s="1">
        <f>VLOOKUP(F793,sizing_mappings!$A$2:$B$6,2,0)</f>
        <v>3</v>
      </c>
      <c r="H793" s="1" t="s">
        <v>786</v>
      </c>
    </row>
    <row r="794" spans="1:11" ht="15" hidden="1" customHeight="1" x14ac:dyDescent="0.25">
      <c r="A794" s="1" t="s">
        <v>815</v>
      </c>
      <c r="B794" s="1" t="s">
        <v>1012</v>
      </c>
      <c r="C794" s="2" t="s">
        <v>13</v>
      </c>
      <c r="D794" s="1">
        <f>VLOOKUP(C794,status_mappings!$A$2:$B$8,2,0)</f>
        <v>3</v>
      </c>
      <c r="E794" s="1">
        <v>1603</v>
      </c>
      <c r="F794" s="1" t="s">
        <v>36</v>
      </c>
      <c r="G794" s="1">
        <f>VLOOKUP(F794,sizing_mappings!$A$2:$B$6,2,0)</f>
        <v>8</v>
      </c>
      <c r="H794" s="1" t="s">
        <v>748</v>
      </c>
      <c r="J794" s="3">
        <v>0.5</v>
      </c>
      <c r="K794" s="1" t="s">
        <v>1013</v>
      </c>
    </row>
    <row r="795" spans="1:11" ht="15" hidden="1" customHeight="1" x14ac:dyDescent="0.25">
      <c r="A795" s="1" t="s">
        <v>388</v>
      </c>
      <c r="B795" s="1" t="s">
        <v>1014</v>
      </c>
      <c r="C795" s="2" t="s">
        <v>13</v>
      </c>
      <c r="D795" s="1">
        <f>VLOOKUP(C795,status_mappings!$A$2:$B$8,2,0)</f>
        <v>3</v>
      </c>
      <c r="E795" s="1">
        <v>1606</v>
      </c>
      <c r="F795" s="1" t="s">
        <v>36</v>
      </c>
      <c r="G795" s="1">
        <f>VLOOKUP(F795,sizing_mappings!$A$2:$B$6,2,0)</f>
        <v>8</v>
      </c>
      <c r="H795" s="1" t="s">
        <v>619</v>
      </c>
      <c r="J795" s="3">
        <v>0.85</v>
      </c>
    </row>
    <row r="796" spans="1:11" ht="15" hidden="1" customHeight="1" x14ac:dyDescent="0.25">
      <c r="A796" s="1" t="s">
        <v>388</v>
      </c>
      <c r="B796" s="1" t="s">
        <v>1015</v>
      </c>
      <c r="C796" s="2" t="s">
        <v>24</v>
      </c>
      <c r="D796" s="1">
        <f>VLOOKUP(C796,status_mappings!$A$2:$B$8,2,0)</f>
        <v>0</v>
      </c>
      <c r="E796" s="1">
        <v>1804</v>
      </c>
      <c r="F796" s="1" t="s">
        <v>36</v>
      </c>
      <c r="G796" s="1">
        <f>VLOOKUP(F796,sizing_mappings!$A$2:$B$6,2,0)</f>
        <v>8</v>
      </c>
      <c r="H796" s="1" t="s">
        <v>25</v>
      </c>
    </row>
    <row r="797" spans="1:11" ht="15" hidden="1" customHeight="1" x14ac:dyDescent="0.25">
      <c r="A797" s="1" t="s">
        <v>388</v>
      </c>
      <c r="B797" s="1" t="s">
        <v>1016</v>
      </c>
      <c r="C797" s="2" t="s">
        <v>13</v>
      </c>
      <c r="D797" s="1">
        <f>VLOOKUP(C797,status_mappings!$A$2:$B$8,2,0)</f>
        <v>3</v>
      </c>
      <c r="E797" s="1">
        <v>1605</v>
      </c>
      <c r="F797" s="1" t="s">
        <v>21</v>
      </c>
      <c r="G797" s="1">
        <f>VLOOKUP(F797,sizing_mappings!$A$2:$B$6,2,0)</f>
        <v>3</v>
      </c>
      <c r="H797" s="1" t="s">
        <v>731</v>
      </c>
      <c r="J797" s="3">
        <v>1</v>
      </c>
    </row>
    <row r="798" spans="1:11" ht="15" hidden="1" customHeight="1" x14ac:dyDescent="0.25">
      <c r="A798" s="1" t="s">
        <v>31</v>
      </c>
      <c r="B798" s="1" t="s">
        <v>1017</v>
      </c>
      <c r="C798" s="2" t="s">
        <v>13</v>
      </c>
      <c r="D798" s="1">
        <f>VLOOKUP(C798,status_mappings!$A$2:$B$8,2,0)</f>
        <v>3</v>
      </c>
      <c r="E798" s="1">
        <v>1603</v>
      </c>
      <c r="F798" s="1" t="s">
        <v>14</v>
      </c>
      <c r="G798" s="1">
        <f>VLOOKUP(F798,sizing_mappings!$A$2:$B$6,2,0)</f>
        <v>2</v>
      </c>
      <c r="H798" s="1" t="s">
        <v>731</v>
      </c>
      <c r="J798" s="3">
        <v>0.15</v>
      </c>
    </row>
    <row r="799" spans="1:11" ht="15" hidden="1" customHeight="1" x14ac:dyDescent="0.25">
      <c r="A799" s="1" t="s">
        <v>31</v>
      </c>
      <c r="B799" s="1" t="s">
        <v>1018</v>
      </c>
      <c r="C799" s="2" t="s">
        <v>13</v>
      </c>
      <c r="D799" s="1">
        <f>VLOOKUP(C799,status_mappings!$A$2:$B$8,2,0)</f>
        <v>3</v>
      </c>
      <c r="E799" s="1">
        <v>1601</v>
      </c>
      <c r="F799" s="1" t="s">
        <v>14</v>
      </c>
      <c r="G799" s="1">
        <f>VLOOKUP(F799,sizing_mappings!$A$2:$B$6,2,0)</f>
        <v>2</v>
      </c>
      <c r="H799" s="6" t="s">
        <v>1019</v>
      </c>
    </row>
    <row r="800" spans="1:11" ht="15" hidden="1" customHeight="1" x14ac:dyDescent="0.25">
      <c r="A800" s="1" t="s">
        <v>31</v>
      </c>
      <c r="B800" s="1" t="s">
        <v>1020</v>
      </c>
      <c r="C800" s="2" t="s">
        <v>13</v>
      </c>
      <c r="D800" s="1">
        <f>VLOOKUP(C800,status_mappings!$A$2:$B$8,2,0)</f>
        <v>3</v>
      </c>
      <c r="E800" s="1">
        <v>1603</v>
      </c>
      <c r="F800" s="1" t="s">
        <v>14</v>
      </c>
      <c r="G800" s="1">
        <f>VLOOKUP(F800,sizing_mappings!$A$2:$B$6,2,0)</f>
        <v>2</v>
      </c>
      <c r="H800" s="1" t="s">
        <v>836</v>
      </c>
    </row>
    <row r="801" spans="1:11" ht="15" hidden="1" customHeight="1" x14ac:dyDescent="0.25">
      <c r="A801" s="1" t="s">
        <v>31</v>
      </c>
      <c r="B801" s="1" t="s">
        <v>1021</v>
      </c>
      <c r="C801" s="2" t="s">
        <v>13</v>
      </c>
      <c r="D801" s="1">
        <f>VLOOKUP(C801,status_mappings!$A$2:$B$8,2,0)</f>
        <v>3</v>
      </c>
      <c r="E801" s="1">
        <v>1605</v>
      </c>
      <c r="F801" s="1" t="s">
        <v>14</v>
      </c>
      <c r="G801" s="1">
        <f>VLOOKUP(F801,sizing_mappings!$A$2:$B$6,2,0)</f>
        <v>2</v>
      </c>
      <c r="H801" s="1" t="s">
        <v>1022</v>
      </c>
      <c r="J801" s="3">
        <v>1</v>
      </c>
    </row>
    <row r="802" spans="1:11" ht="15" hidden="1" customHeight="1" x14ac:dyDescent="0.25">
      <c r="A802" s="1" t="s">
        <v>31</v>
      </c>
      <c r="B802" s="1" t="s">
        <v>1023</v>
      </c>
      <c r="C802" s="2" t="s">
        <v>13</v>
      </c>
      <c r="D802" s="1">
        <f>VLOOKUP(C802,status_mappings!$A$2:$B$8,2,0)</f>
        <v>3</v>
      </c>
      <c r="E802" s="1">
        <v>1609</v>
      </c>
      <c r="F802" s="1" t="s">
        <v>14</v>
      </c>
      <c r="G802" s="1">
        <f>VLOOKUP(F802,sizing_mappings!$A$2:$B$6,2,0)</f>
        <v>2</v>
      </c>
      <c r="H802" s="1" t="s">
        <v>1024</v>
      </c>
    </row>
    <row r="803" spans="1:11" ht="15" hidden="1" customHeight="1" x14ac:dyDescent="0.25">
      <c r="A803" s="1" t="s">
        <v>31</v>
      </c>
      <c r="B803" s="1" t="s">
        <v>1023</v>
      </c>
      <c r="C803" s="2" t="s">
        <v>13</v>
      </c>
      <c r="D803" s="1">
        <f>VLOOKUP(C803,status_mappings!$A$2:$B$8,2,0)</f>
        <v>3</v>
      </c>
      <c r="E803" s="1">
        <v>1611</v>
      </c>
      <c r="F803" s="1" t="s">
        <v>14</v>
      </c>
      <c r="G803" s="1">
        <f>VLOOKUP(F803,sizing_mappings!$A$2:$B$6,2,0)</f>
        <v>2</v>
      </c>
      <c r="H803" s="1" t="s">
        <v>1025</v>
      </c>
    </row>
    <row r="804" spans="1:11" ht="15" hidden="1" customHeight="1" x14ac:dyDescent="0.25">
      <c r="A804" s="1" t="s">
        <v>31</v>
      </c>
      <c r="B804" s="1" t="s">
        <v>1023</v>
      </c>
      <c r="C804" s="2" t="s">
        <v>75</v>
      </c>
      <c r="D804" s="1" t="e">
        <f>VLOOKUP(C804,status_mappings!$A$2:$B$8,2,0)</f>
        <v>#N/A</v>
      </c>
      <c r="E804" s="1">
        <v>1612</v>
      </c>
      <c r="F804" s="1" t="s">
        <v>14</v>
      </c>
      <c r="G804" s="1">
        <f>VLOOKUP(F804,sizing_mappings!$A$2:$B$6,2,0)</f>
        <v>2</v>
      </c>
      <c r="H804" s="1" t="s">
        <v>1026</v>
      </c>
    </row>
    <row r="805" spans="1:11" ht="15" hidden="1" customHeight="1" x14ac:dyDescent="0.25">
      <c r="A805" s="1" t="s">
        <v>31</v>
      </c>
      <c r="B805" s="1" t="s">
        <v>1027</v>
      </c>
      <c r="C805" s="2" t="s">
        <v>13</v>
      </c>
      <c r="D805" s="1">
        <f>VLOOKUP(C805,status_mappings!$A$2:$B$8,2,0)</f>
        <v>3</v>
      </c>
      <c r="E805" s="1">
        <v>1606</v>
      </c>
      <c r="F805" s="1" t="s">
        <v>14</v>
      </c>
      <c r="G805" s="1">
        <f>VLOOKUP(F805,sizing_mappings!$A$2:$B$6,2,0)</f>
        <v>2</v>
      </c>
      <c r="H805" s="1" t="s">
        <v>1028</v>
      </c>
      <c r="I805" s="1">
        <v>70</v>
      </c>
    </row>
    <row r="806" spans="1:11" ht="15" hidden="1" customHeight="1" x14ac:dyDescent="0.25">
      <c r="A806" s="1" t="s">
        <v>31</v>
      </c>
      <c r="B806" s="1" t="s">
        <v>1029</v>
      </c>
      <c r="C806" s="2" t="s">
        <v>13</v>
      </c>
      <c r="D806" s="1">
        <f>VLOOKUP(C806,status_mappings!$A$2:$B$8,2,0)</f>
        <v>3</v>
      </c>
      <c r="E806" s="1">
        <v>1602</v>
      </c>
      <c r="F806" s="1" t="s">
        <v>14</v>
      </c>
      <c r="G806" s="1">
        <f>VLOOKUP(F806,sizing_mappings!$A$2:$B$6,2,0)</f>
        <v>2</v>
      </c>
      <c r="H806" s="1" t="s">
        <v>1030</v>
      </c>
      <c r="J806" s="3">
        <v>0.15</v>
      </c>
    </row>
    <row r="807" spans="1:11" ht="15" hidden="1" customHeight="1" x14ac:dyDescent="0.25">
      <c r="A807" s="1" t="s">
        <v>31</v>
      </c>
      <c r="B807" s="1" t="s">
        <v>1031</v>
      </c>
      <c r="C807" s="2" t="s">
        <v>13</v>
      </c>
      <c r="D807" s="1">
        <f>VLOOKUP(C807,status_mappings!$A$2:$B$8,2,0)</f>
        <v>3</v>
      </c>
      <c r="E807" s="1">
        <v>1601</v>
      </c>
      <c r="F807" s="1" t="s">
        <v>14</v>
      </c>
      <c r="G807" s="1">
        <f>VLOOKUP(F807,sizing_mappings!$A$2:$B$6,2,0)</f>
        <v>2</v>
      </c>
      <c r="H807" s="1" t="s">
        <v>277</v>
      </c>
    </row>
    <row r="808" spans="1:11" ht="15" hidden="1" customHeight="1" x14ac:dyDescent="0.25">
      <c r="A808" s="1" t="s">
        <v>815</v>
      </c>
      <c r="B808" s="1" t="s">
        <v>1032</v>
      </c>
      <c r="C808" s="2" t="s">
        <v>13</v>
      </c>
      <c r="D808" s="1">
        <f>VLOOKUP(C808,status_mappings!$A$2:$B$8,2,0)</f>
        <v>3</v>
      </c>
      <c r="E808" s="1">
        <v>1601</v>
      </c>
      <c r="F808" s="1" t="s">
        <v>55</v>
      </c>
      <c r="G808" s="1">
        <f>VLOOKUP(F808,sizing_mappings!$A$2:$B$6,2,0)</f>
        <v>1</v>
      </c>
      <c r="H808" s="1" t="s">
        <v>51</v>
      </c>
    </row>
    <row r="809" spans="1:11" ht="15" hidden="1" customHeight="1" x14ac:dyDescent="0.25">
      <c r="A809" s="1" t="s">
        <v>815</v>
      </c>
      <c r="B809" s="1" t="s">
        <v>1033</v>
      </c>
      <c r="C809" s="2" t="s">
        <v>13</v>
      </c>
      <c r="D809" s="1">
        <f>VLOOKUP(C809,status_mappings!$A$2:$B$8,2,0)</f>
        <v>3</v>
      </c>
      <c r="E809" s="1">
        <v>1601</v>
      </c>
      <c r="F809" s="1" t="s">
        <v>55</v>
      </c>
      <c r="G809" s="1">
        <f>VLOOKUP(F809,sizing_mappings!$A$2:$B$6,2,0)</f>
        <v>1</v>
      </c>
      <c r="H809" s="1" t="s">
        <v>272</v>
      </c>
    </row>
    <row r="810" spans="1:11" ht="15" hidden="1" customHeight="1" x14ac:dyDescent="0.25">
      <c r="A810" s="1" t="s">
        <v>693</v>
      </c>
      <c r="B810" s="1" t="s">
        <v>1034</v>
      </c>
      <c r="C810" s="2" t="s">
        <v>75</v>
      </c>
      <c r="D810" s="1" t="e">
        <f>VLOOKUP(C810,status_mappings!$A$2:$B$8,2,0)</f>
        <v>#N/A</v>
      </c>
      <c r="E810" s="1">
        <v>1708</v>
      </c>
      <c r="F810" s="1" t="s">
        <v>36</v>
      </c>
      <c r="G810" s="1">
        <f>VLOOKUP(F810,sizing_mappings!$A$2:$B$6,2,0)</f>
        <v>8</v>
      </c>
      <c r="H810" s="1" t="s">
        <v>25</v>
      </c>
      <c r="J810" s="3">
        <v>0.1</v>
      </c>
    </row>
    <row r="811" spans="1:11" ht="15" hidden="1" customHeight="1" x14ac:dyDescent="0.25">
      <c r="A811" s="1" t="s">
        <v>815</v>
      </c>
      <c r="B811" s="1" t="s">
        <v>1035</v>
      </c>
      <c r="C811" s="2" t="s">
        <v>13</v>
      </c>
      <c r="D811" s="1">
        <f>VLOOKUP(C811,status_mappings!$A$2:$B$8,2,0)</f>
        <v>3</v>
      </c>
      <c r="E811" s="1">
        <v>1607</v>
      </c>
      <c r="F811" s="1" t="s">
        <v>21</v>
      </c>
      <c r="G811" s="1">
        <f>VLOOKUP(F811,sizing_mappings!$A$2:$B$6,2,0)</f>
        <v>3</v>
      </c>
      <c r="H811" s="1" t="s">
        <v>831</v>
      </c>
      <c r="J811" s="3">
        <v>1</v>
      </c>
      <c r="K811" s="1" t="s">
        <v>1036</v>
      </c>
    </row>
    <row r="812" spans="1:11" ht="15" hidden="1" customHeight="1" x14ac:dyDescent="0.25">
      <c r="A812" s="1" t="s">
        <v>784</v>
      </c>
      <c r="B812" s="1" t="s">
        <v>1037</v>
      </c>
      <c r="C812" s="2" t="s">
        <v>13</v>
      </c>
      <c r="D812" s="1">
        <f>VLOOKUP(C812,status_mappings!$A$2:$B$8,2,0)</f>
        <v>3</v>
      </c>
      <c r="E812" s="1">
        <v>1602</v>
      </c>
      <c r="F812" s="1" t="s">
        <v>21</v>
      </c>
      <c r="G812" s="1">
        <f>VLOOKUP(F812,sizing_mappings!$A$2:$B$6,2,0)</f>
        <v>3</v>
      </c>
      <c r="H812" s="1" t="s">
        <v>786</v>
      </c>
    </row>
    <row r="813" spans="1:11" ht="15" hidden="1" customHeight="1" x14ac:dyDescent="0.25">
      <c r="A813" s="1" t="s">
        <v>784</v>
      </c>
      <c r="B813" s="1" t="s">
        <v>1038</v>
      </c>
      <c r="C813" s="2" t="s">
        <v>13</v>
      </c>
      <c r="D813" s="1">
        <f>VLOOKUP(C813,status_mappings!$A$2:$B$8,2,0)</f>
        <v>3</v>
      </c>
      <c r="E813" s="1">
        <v>1603</v>
      </c>
      <c r="F813" s="1" t="s">
        <v>14</v>
      </c>
      <c r="G813" s="1">
        <f>VLOOKUP(F813,sizing_mappings!$A$2:$B$6,2,0)</f>
        <v>2</v>
      </c>
      <c r="H813" s="1" t="s">
        <v>410</v>
      </c>
    </row>
    <row r="814" spans="1:11" ht="15" hidden="1" customHeight="1" x14ac:dyDescent="0.25">
      <c r="A814" s="1" t="s">
        <v>784</v>
      </c>
      <c r="B814" s="1" t="s">
        <v>1039</v>
      </c>
      <c r="C814" s="2" t="s">
        <v>13</v>
      </c>
      <c r="D814" s="1">
        <f>VLOOKUP(C814,status_mappings!$A$2:$B$8,2,0)</f>
        <v>3</v>
      </c>
      <c r="E814" s="1">
        <v>1602</v>
      </c>
      <c r="F814" s="1" t="s">
        <v>21</v>
      </c>
      <c r="G814" s="1">
        <f>VLOOKUP(F814,sizing_mappings!$A$2:$B$6,2,0)</f>
        <v>3</v>
      </c>
      <c r="H814" s="1" t="s">
        <v>786</v>
      </c>
    </row>
    <row r="815" spans="1:11" ht="15" hidden="1" customHeight="1" x14ac:dyDescent="0.25">
      <c r="A815" s="1" t="s">
        <v>784</v>
      </c>
      <c r="B815" s="1" t="s">
        <v>1040</v>
      </c>
      <c r="C815" s="2" t="s">
        <v>13</v>
      </c>
      <c r="D815" s="1">
        <f>VLOOKUP(C815,status_mappings!$A$2:$B$8,2,0)</f>
        <v>3</v>
      </c>
      <c r="E815" s="1">
        <v>1603</v>
      </c>
      <c r="F815" s="1" t="s">
        <v>21</v>
      </c>
      <c r="G815" s="1">
        <f>VLOOKUP(F815,sizing_mappings!$A$2:$B$6,2,0)</f>
        <v>3</v>
      </c>
      <c r="H815" s="1" t="s">
        <v>410</v>
      </c>
    </row>
    <row r="816" spans="1:11" ht="15" hidden="1" customHeight="1" x14ac:dyDescent="0.25">
      <c r="A816" s="1" t="s">
        <v>388</v>
      </c>
      <c r="B816" s="1" t="s">
        <v>1041</v>
      </c>
      <c r="C816" s="2" t="s">
        <v>13</v>
      </c>
      <c r="D816" s="1">
        <f>VLOOKUP(C816,status_mappings!$A$2:$B$8,2,0)</f>
        <v>3</v>
      </c>
      <c r="E816" s="1">
        <v>1604</v>
      </c>
      <c r="F816" s="1" t="s">
        <v>18</v>
      </c>
      <c r="G816" s="1">
        <f>VLOOKUP(F816,sizing_mappings!$A$2:$B$6,2,0)</f>
        <v>5</v>
      </c>
      <c r="H816" s="1" t="s">
        <v>1030</v>
      </c>
      <c r="J816" s="3">
        <v>0.5</v>
      </c>
    </row>
    <row r="817" spans="1:11" ht="15" hidden="1" customHeight="1" x14ac:dyDescent="0.25">
      <c r="A817" s="1" t="s">
        <v>815</v>
      </c>
      <c r="B817" s="1" t="s">
        <v>1042</v>
      </c>
      <c r="C817" s="2" t="s">
        <v>13</v>
      </c>
      <c r="D817" s="1">
        <f>VLOOKUP(C817,status_mappings!$A$2:$B$8,2,0)</f>
        <v>3</v>
      </c>
      <c r="E817" s="1">
        <v>1604</v>
      </c>
      <c r="F817" s="1" t="s">
        <v>21</v>
      </c>
      <c r="G817" s="1">
        <f>VLOOKUP(F817,sizing_mappings!$A$2:$B$6,2,0)</f>
        <v>3</v>
      </c>
      <c r="H817" s="1" t="s">
        <v>836</v>
      </c>
    </row>
    <row r="818" spans="1:11" ht="15" hidden="1" customHeight="1" x14ac:dyDescent="0.25">
      <c r="A818" s="1" t="s">
        <v>815</v>
      </c>
      <c r="B818" s="1" t="s">
        <v>1043</v>
      </c>
      <c r="C818" s="2" t="s">
        <v>13</v>
      </c>
      <c r="D818" s="1">
        <f>VLOOKUP(C818,status_mappings!$A$2:$B$8,2,0)</f>
        <v>3</v>
      </c>
      <c r="E818" s="1">
        <v>1606</v>
      </c>
      <c r="F818" s="1" t="s">
        <v>21</v>
      </c>
      <c r="G818" s="1">
        <f>VLOOKUP(F818,sizing_mappings!$A$2:$B$6,2,0)</f>
        <v>3</v>
      </c>
      <c r="H818" s="1" t="s">
        <v>836</v>
      </c>
      <c r="J818" s="3">
        <v>0.8</v>
      </c>
    </row>
    <row r="819" spans="1:11" ht="15" hidden="1" customHeight="1" x14ac:dyDescent="0.25">
      <c r="A819" s="1" t="s">
        <v>784</v>
      </c>
      <c r="B819" s="1" t="s">
        <v>1044</v>
      </c>
      <c r="C819" s="2" t="s">
        <v>13</v>
      </c>
      <c r="D819" s="1">
        <f>VLOOKUP(C819,status_mappings!$A$2:$B$8,2,0)</f>
        <v>3</v>
      </c>
      <c r="E819" s="1">
        <v>1601</v>
      </c>
      <c r="F819" s="1" t="s">
        <v>14</v>
      </c>
      <c r="G819" s="1">
        <f>VLOOKUP(F819,sizing_mappings!$A$2:$B$6,2,0)</f>
        <v>2</v>
      </c>
      <c r="H819" s="1" t="s">
        <v>786</v>
      </c>
    </row>
    <row r="820" spans="1:11" ht="15" hidden="1" customHeight="1" x14ac:dyDescent="0.25">
      <c r="A820" s="1" t="s">
        <v>784</v>
      </c>
      <c r="B820" s="1" t="s">
        <v>1045</v>
      </c>
      <c r="C820" s="2" t="s">
        <v>13</v>
      </c>
      <c r="D820" s="1">
        <f>VLOOKUP(C820,status_mappings!$A$2:$B$8,2,0)</f>
        <v>3</v>
      </c>
      <c r="E820" s="1">
        <v>1601</v>
      </c>
      <c r="F820" s="1" t="s">
        <v>55</v>
      </c>
      <c r="G820" s="1">
        <f>VLOOKUP(F820,sizing_mappings!$A$2:$B$6,2,0)</f>
        <v>1</v>
      </c>
      <c r="H820" s="1" t="s">
        <v>786</v>
      </c>
    </row>
    <row r="821" spans="1:11" ht="15" hidden="1" customHeight="1" x14ac:dyDescent="0.25">
      <c r="A821" s="1" t="s">
        <v>784</v>
      </c>
      <c r="B821" s="1" t="s">
        <v>1046</v>
      </c>
      <c r="C821" s="2" t="s">
        <v>13</v>
      </c>
      <c r="D821" s="1">
        <f>VLOOKUP(C821,status_mappings!$A$2:$B$8,2,0)</f>
        <v>3</v>
      </c>
      <c r="E821" s="1">
        <v>1601</v>
      </c>
      <c r="F821" s="1" t="s">
        <v>14</v>
      </c>
      <c r="G821" s="1">
        <f>VLOOKUP(F821,sizing_mappings!$A$2:$B$6,2,0)</f>
        <v>2</v>
      </c>
      <c r="H821" s="1" t="s">
        <v>410</v>
      </c>
    </row>
    <row r="822" spans="1:11" ht="15" hidden="1" customHeight="1" x14ac:dyDescent="0.25">
      <c r="A822" s="1" t="s">
        <v>388</v>
      </c>
      <c r="B822" s="1" t="s">
        <v>1047</v>
      </c>
      <c r="C822" s="2" t="s">
        <v>13</v>
      </c>
      <c r="D822" s="1">
        <f>VLOOKUP(C822,status_mappings!$A$2:$B$8,2,0)</f>
        <v>3</v>
      </c>
      <c r="E822" s="1">
        <v>1602</v>
      </c>
      <c r="F822" s="1" t="s">
        <v>21</v>
      </c>
      <c r="G822" s="1">
        <f>VLOOKUP(F822,sizing_mappings!$A$2:$B$6,2,0)</f>
        <v>3</v>
      </c>
      <c r="H822" s="1" t="s">
        <v>619</v>
      </c>
      <c r="J822" s="3">
        <v>0.6</v>
      </c>
    </row>
    <row r="823" spans="1:11" ht="15" hidden="1" customHeight="1" x14ac:dyDescent="0.25">
      <c r="A823" s="1" t="s">
        <v>784</v>
      </c>
      <c r="B823" s="1" t="s">
        <v>1048</v>
      </c>
      <c r="C823" s="2" t="s">
        <v>552</v>
      </c>
      <c r="D823" s="1">
        <f>VLOOKUP(C823,status_mappings!$A$2:$B$8,2,0)</f>
        <v>6</v>
      </c>
      <c r="E823" s="1">
        <v>1608</v>
      </c>
      <c r="F823" s="1" t="s">
        <v>36</v>
      </c>
      <c r="G823" s="1">
        <f>VLOOKUP(F823,sizing_mappings!$A$2:$B$6,2,0)</f>
        <v>8</v>
      </c>
      <c r="H823" s="1" t="s">
        <v>1049</v>
      </c>
      <c r="J823" s="3">
        <v>0.75</v>
      </c>
    </row>
    <row r="824" spans="1:11" ht="15" hidden="1" customHeight="1" x14ac:dyDescent="0.25">
      <c r="A824" s="1" t="s">
        <v>388</v>
      </c>
      <c r="B824" s="1" t="s">
        <v>1050</v>
      </c>
      <c r="C824" s="2" t="s">
        <v>13</v>
      </c>
      <c r="D824" s="1">
        <f>VLOOKUP(C824,status_mappings!$A$2:$B$8,2,0)</f>
        <v>3</v>
      </c>
      <c r="E824" s="1">
        <v>1606</v>
      </c>
      <c r="F824" s="1" t="s">
        <v>21</v>
      </c>
      <c r="G824" s="1">
        <f>VLOOKUP(F824,sizing_mappings!$A$2:$B$6,2,0)</f>
        <v>3</v>
      </c>
      <c r="H824" s="1" t="s">
        <v>786</v>
      </c>
      <c r="J824" s="3">
        <v>0.9</v>
      </c>
    </row>
    <row r="825" spans="1:11" ht="15" hidden="1" customHeight="1" x14ac:dyDescent="0.25">
      <c r="A825" s="1" t="s">
        <v>815</v>
      </c>
      <c r="B825" s="1" t="s">
        <v>1051</v>
      </c>
      <c r="C825" s="2" t="s">
        <v>13</v>
      </c>
      <c r="D825" s="1">
        <f>VLOOKUP(C825,status_mappings!$A$2:$B$8,2,0)</f>
        <v>3</v>
      </c>
      <c r="E825" s="1">
        <v>1607</v>
      </c>
      <c r="F825" s="1" t="s">
        <v>36</v>
      </c>
      <c r="G825" s="1">
        <f>VLOOKUP(F825,sizing_mappings!$A$2:$B$6,2,0)</f>
        <v>8</v>
      </c>
      <c r="H825" s="1" t="s">
        <v>15</v>
      </c>
      <c r="J825" s="3">
        <v>0.5</v>
      </c>
      <c r="K825" s="1" t="s">
        <v>1052</v>
      </c>
    </row>
    <row r="826" spans="1:11" ht="15" hidden="1" customHeight="1" x14ac:dyDescent="0.25">
      <c r="A826" s="1" t="s">
        <v>784</v>
      </c>
      <c r="B826" s="1" t="s">
        <v>1053</v>
      </c>
      <c r="C826" s="2" t="s">
        <v>13</v>
      </c>
      <c r="D826" s="1">
        <f>VLOOKUP(C826,status_mappings!$A$2:$B$8,2,0)</f>
        <v>3</v>
      </c>
      <c r="E826" s="1">
        <v>1605</v>
      </c>
      <c r="F826" s="1" t="s">
        <v>36</v>
      </c>
      <c r="G826" s="1">
        <f>VLOOKUP(F826,sizing_mappings!$A$2:$B$6,2,0)</f>
        <v>8</v>
      </c>
      <c r="H826" s="1" t="s">
        <v>532</v>
      </c>
      <c r="J826" s="3">
        <v>1</v>
      </c>
    </row>
    <row r="827" spans="1:11" ht="15" hidden="1" customHeight="1" x14ac:dyDescent="0.25">
      <c r="A827" s="1" t="s">
        <v>815</v>
      </c>
      <c r="B827" s="1" t="s">
        <v>1054</v>
      </c>
      <c r="C827" s="2" t="s">
        <v>13</v>
      </c>
      <c r="D827" s="1">
        <f>VLOOKUP(C827,status_mappings!$A$2:$B$8,2,0)</f>
        <v>3</v>
      </c>
      <c r="E827" s="1">
        <v>1602</v>
      </c>
      <c r="F827" s="1" t="s">
        <v>18</v>
      </c>
      <c r="G827" s="1">
        <f>VLOOKUP(F827,sizing_mappings!$A$2:$B$6,2,0)</f>
        <v>5</v>
      </c>
      <c r="H827" s="1" t="s">
        <v>51</v>
      </c>
      <c r="J827" s="3">
        <v>0.8</v>
      </c>
    </row>
    <row r="828" spans="1:11" ht="15" hidden="1" customHeight="1" x14ac:dyDescent="0.25">
      <c r="A828" s="1" t="s">
        <v>815</v>
      </c>
      <c r="B828" s="1" t="s">
        <v>1055</v>
      </c>
      <c r="C828" s="2" t="s">
        <v>13</v>
      </c>
      <c r="D828" s="1">
        <f>VLOOKUP(C828,status_mappings!$A$2:$B$8,2,0)</f>
        <v>3</v>
      </c>
      <c r="E828" s="1">
        <v>1602</v>
      </c>
      <c r="F828" s="1" t="s">
        <v>18</v>
      </c>
      <c r="G828" s="1">
        <f>VLOOKUP(F828,sizing_mappings!$A$2:$B$6,2,0)</f>
        <v>5</v>
      </c>
      <c r="H828" s="1" t="s">
        <v>272</v>
      </c>
      <c r="J828" s="3">
        <v>0.9</v>
      </c>
    </row>
    <row r="829" spans="1:11" ht="15" hidden="1" customHeight="1" x14ac:dyDescent="0.25">
      <c r="A829" s="1" t="s">
        <v>338</v>
      </c>
      <c r="B829" s="1" t="s">
        <v>1056</v>
      </c>
      <c r="C829" s="2" t="s">
        <v>13</v>
      </c>
      <c r="D829" s="1">
        <f>VLOOKUP(C829,status_mappings!$A$2:$B$8,2,0)</f>
        <v>3</v>
      </c>
      <c r="E829" s="1">
        <v>1608</v>
      </c>
      <c r="F829" s="1" t="s">
        <v>14</v>
      </c>
      <c r="G829" s="1">
        <f>VLOOKUP(F829,sizing_mappings!$A$2:$B$6,2,0)</f>
        <v>2</v>
      </c>
      <c r="H829" s="1" t="s">
        <v>453</v>
      </c>
      <c r="J829" s="3">
        <v>0.95</v>
      </c>
    </row>
    <row r="830" spans="1:11" ht="15" hidden="1" customHeight="1" x14ac:dyDescent="0.25">
      <c r="A830" s="1" t="s">
        <v>402</v>
      </c>
      <c r="B830" s="1" t="s">
        <v>1057</v>
      </c>
      <c r="C830" s="2" t="s">
        <v>13</v>
      </c>
      <c r="D830" s="1">
        <f>VLOOKUP(C830,status_mappings!$A$2:$B$8,2,0)</f>
        <v>3</v>
      </c>
      <c r="E830" s="1">
        <v>1605</v>
      </c>
      <c r="F830" s="1" t="s">
        <v>36</v>
      </c>
      <c r="G830" s="1">
        <f>VLOOKUP(F830,sizing_mappings!$A$2:$B$6,2,0)</f>
        <v>8</v>
      </c>
      <c r="H830" s="1" t="s">
        <v>479</v>
      </c>
      <c r="J830" s="3">
        <v>0.85</v>
      </c>
    </row>
    <row r="831" spans="1:11" ht="15" hidden="1" customHeight="1" x14ac:dyDescent="0.25">
      <c r="A831" s="1" t="s">
        <v>784</v>
      </c>
      <c r="B831" s="1" t="s">
        <v>1058</v>
      </c>
      <c r="C831" s="2" t="s">
        <v>13</v>
      </c>
      <c r="D831" s="1">
        <f>VLOOKUP(C831,status_mappings!$A$2:$B$8,2,0)</f>
        <v>3</v>
      </c>
      <c r="E831" s="1">
        <v>1605</v>
      </c>
      <c r="F831" s="1" t="s">
        <v>21</v>
      </c>
      <c r="G831" s="1">
        <f>VLOOKUP(F831,sizing_mappings!$A$2:$B$6,2,0)</f>
        <v>3</v>
      </c>
      <c r="H831" s="1" t="s">
        <v>985</v>
      </c>
      <c r="J831" s="3">
        <v>1</v>
      </c>
    </row>
    <row r="832" spans="1:11" ht="15" hidden="1" customHeight="1" x14ac:dyDescent="0.25">
      <c r="A832" s="1" t="s">
        <v>784</v>
      </c>
      <c r="B832" s="1" t="s">
        <v>1059</v>
      </c>
      <c r="C832" s="2" t="s">
        <v>13</v>
      </c>
      <c r="D832" s="1">
        <f>VLOOKUP(C832,status_mappings!$A$2:$B$8,2,0)</f>
        <v>3</v>
      </c>
      <c r="E832" s="1">
        <v>1603</v>
      </c>
      <c r="F832" s="1" t="s">
        <v>14</v>
      </c>
      <c r="G832" s="1">
        <f>VLOOKUP(F832,sizing_mappings!$A$2:$B$6,2,0)</f>
        <v>2</v>
      </c>
      <c r="H832" s="1" t="s">
        <v>985</v>
      </c>
    </row>
    <row r="833" spans="1:11" ht="15" hidden="1" customHeight="1" x14ac:dyDescent="0.25">
      <c r="A833" s="1" t="s">
        <v>784</v>
      </c>
      <c r="B833" s="1" t="s">
        <v>1060</v>
      </c>
      <c r="C833" s="2" t="s">
        <v>13</v>
      </c>
      <c r="D833" s="1">
        <f>VLOOKUP(C833,status_mappings!$A$2:$B$8,2,0)</f>
        <v>3</v>
      </c>
      <c r="E833" s="1">
        <v>1603</v>
      </c>
      <c r="F833" s="1" t="s">
        <v>36</v>
      </c>
      <c r="G833" s="1">
        <f>VLOOKUP(F833,sizing_mappings!$A$2:$B$6,2,0)</f>
        <v>8</v>
      </c>
      <c r="H833" s="1" t="s">
        <v>981</v>
      </c>
    </row>
    <row r="834" spans="1:11" ht="15" hidden="1" customHeight="1" x14ac:dyDescent="0.25">
      <c r="A834" s="1" t="s">
        <v>784</v>
      </c>
      <c r="B834" s="1" t="s">
        <v>1061</v>
      </c>
      <c r="C834" s="2" t="s">
        <v>13</v>
      </c>
      <c r="D834" s="1">
        <f>VLOOKUP(C834,status_mappings!$A$2:$B$8,2,0)</f>
        <v>3</v>
      </c>
      <c r="E834" s="1">
        <v>1603</v>
      </c>
      <c r="F834" s="1" t="s">
        <v>21</v>
      </c>
      <c r="G834" s="1">
        <f>VLOOKUP(F834,sizing_mappings!$A$2:$B$6,2,0)</f>
        <v>3</v>
      </c>
      <c r="H834" s="1" t="s">
        <v>951</v>
      </c>
    </row>
    <row r="835" spans="1:11" ht="15" hidden="1" customHeight="1" x14ac:dyDescent="0.25">
      <c r="A835" s="1" t="s">
        <v>815</v>
      </c>
      <c r="B835" s="1" t="s">
        <v>1062</v>
      </c>
      <c r="C835" s="2" t="s">
        <v>75</v>
      </c>
      <c r="D835" s="1" t="e">
        <f>VLOOKUP(C835,status_mappings!$A$2:$B$8,2,0)</f>
        <v>#N/A</v>
      </c>
      <c r="E835" s="1">
        <v>1603</v>
      </c>
      <c r="F835" s="1" t="s">
        <v>14</v>
      </c>
      <c r="G835" s="1">
        <f>VLOOKUP(F835,sizing_mappings!$A$2:$B$6,2,0)</f>
        <v>2</v>
      </c>
      <c r="H835" s="1" t="s">
        <v>748</v>
      </c>
      <c r="K835" s="1" t="s">
        <v>1063</v>
      </c>
    </row>
    <row r="836" spans="1:11" ht="15" hidden="1" customHeight="1" x14ac:dyDescent="0.25">
      <c r="A836" s="1" t="s">
        <v>815</v>
      </c>
      <c r="B836" s="1" t="s">
        <v>1064</v>
      </c>
      <c r="C836" s="2" t="s">
        <v>13</v>
      </c>
      <c r="D836" s="1">
        <f>VLOOKUP(C836,status_mappings!$A$2:$B$8,2,0)</f>
        <v>3</v>
      </c>
      <c r="E836" s="1">
        <v>1602</v>
      </c>
      <c r="F836" s="1" t="s">
        <v>55</v>
      </c>
      <c r="G836" s="1">
        <f>VLOOKUP(F836,sizing_mappings!$A$2:$B$6,2,0)</f>
        <v>1</v>
      </c>
      <c r="H836" s="1" t="s">
        <v>748</v>
      </c>
      <c r="K836" s="1" t="s">
        <v>1065</v>
      </c>
    </row>
    <row r="837" spans="1:11" ht="15" hidden="1" customHeight="1" x14ac:dyDescent="0.25">
      <c r="A837" s="1" t="s">
        <v>815</v>
      </c>
      <c r="B837" s="1" t="s">
        <v>1066</v>
      </c>
      <c r="C837" s="2" t="s">
        <v>75</v>
      </c>
      <c r="D837" s="1" t="e">
        <f>VLOOKUP(C837,status_mappings!$A$2:$B$8,2,0)</f>
        <v>#N/A</v>
      </c>
      <c r="E837" s="1">
        <v>1610</v>
      </c>
      <c r="F837" s="1" t="s">
        <v>55</v>
      </c>
      <c r="G837" s="1">
        <f>VLOOKUP(F837,sizing_mappings!$A$2:$B$6,2,0)</f>
        <v>1</v>
      </c>
      <c r="H837" s="1" t="s">
        <v>831</v>
      </c>
      <c r="J837" s="3">
        <v>0.7</v>
      </c>
    </row>
    <row r="838" spans="1:11" ht="15" hidden="1" customHeight="1" x14ac:dyDescent="0.25">
      <c r="A838" s="1" t="s">
        <v>31</v>
      </c>
      <c r="B838" s="1" t="s">
        <v>1067</v>
      </c>
      <c r="C838" s="2" t="s">
        <v>13</v>
      </c>
      <c r="D838" s="1">
        <f>VLOOKUP(C838,status_mappings!$A$2:$B$8,2,0)</f>
        <v>3</v>
      </c>
      <c r="E838" s="1">
        <v>1602</v>
      </c>
      <c r="F838" s="1" t="s">
        <v>21</v>
      </c>
      <c r="G838" s="1">
        <f>VLOOKUP(F838,sizing_mappings!$A$2:$B$6,2,0)</f>
        <v>3</v>
      </c>
      <c r="H838" s="1" t="s">
        <v>1019</v>
      </c>
    </row>
    <row r="839" spans="1:11" ht="15" hidden="1" customHeight="1" x14ac:dyDescent="0.25">
      <c r="A839" s="1" t="s">
        <v>31</v>
      </c>
      <c r="B839" s="1" t="s">
        <v>1068</v>
      </c>
      <c r="C839" s="2" t="s">
        <v>13</v>
      </c>
      <c r="D839" s="1">
        <f>VLOOKUP(C839,status_mappings!$A$2:$B$8,2,0)</f>
        <v>3</v>
      </c>
      <c r="E839" s="1">
        <v>1603</v>
      </c>
      <c r="F839" s="1" t="s">
        <v>21</v>
      </c>
      <c r="G839" s="1">
        <f>VLOOKUP(F839,sizing_mappings!$A$2:$B$6,2,0)</f>
        <v>3</v>
      </c>
      <c r="H839" s="1" t="s">
        <v>1019</v>
      </c>
      <c r="J839" s="3">
        <v>0.9</v>
      </c>
    </row>
    <row r="840" spans="1:11" ht="15" hidden="1" customHeight="1" x14ac:dyDescent="0.25">
      <c r="A840" s="1" t="s">
        <v>815</v>
      </c>
      <c r="B840" s="1" t="s">
        <v>1069</v>
      </c>
      <c r="C840" s="2" t="s">
        <v>13</v>
      </c>
      <c r="D840" s="1">
        <f>VLOOKUP(C840,status_mappings!$A$2:$B$8,2,0)</f>
        <v>3</v>
      </c>
      <c r="E840" s="1">
        <v>1602</v>
      </c>
      <c r="F840" s="1" t="s">
        <v>14</v>
      </c>
      <c r="G840" s="1">
        <f>VLOOKUP(F840,sizing_mappings!$A$2:$B$6,2,0)</f>
        <v>2</v>
      </c>
      <c r="H840" s="1" t="s">
        <v>988</v>
      </c>
      <c r="J840" s="3">
        <v>0.1</v>
      </c>
    </row>
    <row r="841" spans="1:11" ht="15" hidden="1" customHeight="1" x14ac:dyDescent="0.25">
      <c r="A841" s="1" t="s">
        <v>815</v>
      </c>
      <c r="B841" s="1" t="s">
        <v>1070</v>
      </c>
      <c r="C841" s="2" t="s">
        <v>75</v>
      </c>
      <c r="D841" s="1" t="e">
        <f>VLOOKUP(C841,status_mappings!$A$2:$B$8,2,0)</f>
        <v>#N/A</v>
      </c>
      <c r="E841" s="1">
        <v>1605</v>
      </c>
      <c r="F841" s="1" t="s">
        <v>21</v>
      </c>
      <c r="G841" s="1">
        <f>VLOOKUP(F841,sizing_mappings!$A$2:$B$6,2,0)</f>
        <v>3</v>
      </c>
      <c r="H841" s="1" t="s">
        <v>988</v>
      </c>
      <c r="J841" s="3">
        <v>0.55000000000000004</v>
      </c>
    </row>
    <row r="842" spans="1:11" ht="15" hidden="1" customHeight="1" x14ac:dyDescent="0.25">
      <c r="A842" s="1" t="s">
        <v>815</v>
      </c>
      <c r="B842" s="1" t="s">
        <v>1071</v>
      </c>
      <c r="C842" s="2" t="s">
        <v>75</v>
      </c>
      <c r="D842" s="1" t="e">
        <f>VLOOKUP(C842,status_mappings!$A$2:$B$8,2,0)</f>
        <v>#N/A</v>
      </c>
      <c r="E842" s="1">
        <v>1605</v>
      </c>
      <c r="F842" s="1" t="s">
        <v>21</v>
      </c>
      <c r="G842" s="1">
        <f>VLOOKUP(F842,sizing_mappings!$A$2:$B$6,2,0)</f>
        <v>3</v>
      </c>
      <c r="H842" s="1" t="s">
        <v>988</v>
      </c>
    </row>
    <row r="843" spans="1:11" ht="15" hidden="1" customHeight="1" x14ac:dyDescent="0.25">
      <c r="A843" s="1" t="s">
        <v>815</v>
      </c>
      <c r="B843" s="1" t="s">
        <v>1072</v>
      </c>
      <c r="C843" s="2" t="s">
        <v>75</v>
      </c>
      <c r="D843" s="1" t="e">
        <f>VLOOKUP(C843,status_mappings!$A$2:$B$8,2,0)</f>
        <v>#N/A</v>
      </c>
      <c r="E843" s="1">
        <v>1605</v>
      </c>
      <c r="F843" s="1" t="s">
        <v>21</v>
      </c>
      <c r="G843" s="1">
        <f>VLOOKUP(F843,sizing_mappings!$A$2:$B$6,2,0)</f>
        <v>3</v>
      </c>
      <c r="H843" s="1" t="s">
        <v>988</v>
      </c>
    </row>
    <row r="844" spans="1:11" ht="15" hidden="1" customHeight="1" x14ac:dyDescent="0.25">
      <c r="A844" s="1" t="s">
        <v>815</v>
      </c>
      <c r="B844" s="1" t="s">
        <v>1073</v>
      </c>
      <c r="C844" s="2" t="s">
        <v>13</v>
      </c>
      <c r="D844" s="1">
        <f>VLOOKUP(C844,status_mappings!$A$2:$B$8,2,0)</f>
        <v>3</v>
      </c>
      <c r="E844" s="1">
        <v>1602</v>
      </c>
      <c r="F844" s="1" t="s">
        <v>18</v>
      </c>
      <c r="G844" s="1">
        <f>VLOOKUP(F844,sizing_mappings!$A$2:$B$6,2,0)</f>
        <v>5</v>
      </c>
      <c r="H844" s="1" t="s">
        <v>748</v>
      </c>
      <c r="J844" s="3">
        <v>0.8</v>
      </c>
    </row>
    <row r="845" spans="1:11" ht="15" hidden="1" customHeight="1" x14ac:dyDescent="0.25">
      <c r="A845" s="1" t="s">
        <v>815</v>
      </c>
      <c r="B845" s="1" t="s">
        <v>1074</v>
      </c>
      <c r="C845" s="2" t="s">
        <v>13</v>
      </c>
      <c r="D845" s="1">
        <f>VLOOKUP(C845,status_mappings!$A$2:$B$8,2,0)</f>
        <v>3</v>
      </c>
      <c r="E845" s="1">
        <v>1605</v>
      </c>
      <c r="F845" s="1" t="s">
        <v>36</v>
      </c>
      <c r="G845" s="1">
        <f>VLOOKUP(F845,sizing_mappings!$A$2:$B$6,2,0)</f>
        <v>8</v>
      </c>
      <c r="H845" s="1" t="s">
        <v>748</v>
      </c>
      <c r="J845" s="3">
        <v>1</v>
      </c>
    </row>
    <row r="846" spans="1:11" ht="15" hidden="1" customHeight="1" x14ac:dyDescent="0.25">
      <c r="A846" s="1" t="s">
        <v>815</v>
      </c>
      <c r="B846" s="1" t="s">
        <v>1075</v>
      </c>
      <c r="C846" s="2" t="s">
        <v>13</v>
      </c>
      <c r="D846" s="1">
        <f>VLOOKUP(C846,status_mappings!$A$2:$B$8,2,0)</f>
        <v>3</v>
      </c>
      <c r="E846" s="1">
        <v>1603</v>
      </c>
      <c r="F846" s="1" t="s">
        <v>21</v>
      </c>
      <c r="G846" s="1">
        <f>VLOOKUP(F846,sizing_mappings!$A$2:$B$6,2,0)</f>
        <v>3</v>
      </c>
      <c r="H846" s="1" t="s">
        <v>748</v>
      </c>
      <c r="J846" s="3">
        <v>0.5</v>
      </c>
      <c r="K846" s="1" t="s">
        <v>1076</v>
      </c>
    </row>
    <row r="847" spans="1:11" ht="15" hidden="1" customHeight="1" x14ac:dyDescent="0.25">
      <c r="A847" s="1" t="s">
        <v>815</v>
      </c>
      <c r="B847" s="1" t="s">
        <v>1077</v>
      </c>
      <c r="C847" s="2" t="s">
        <v>13</v>
      </c>
      <c r="D847" s="1">
        <f>VLOOKUP(C847,status_mappings!$A$2:$B$8,2,0)</f>
        <v>3</v>
      </c>
      <c r="E847" s="1">
        <v>1603</v>
      </c>
      <c r="F847" s="1" t="s">
        <v>21</v>
      </c>
      <c r="G847" s="1">
        <f>VLOOKUP(F847,sizing_mappings!$A$2:$B$6,2,0)</f>
        <v>3</v>
      </c>
      <c r="H847" s="1" t="s">
        <v>748</v>
      </c>
      <c r="J847" s="3">
        <v>0</v>
      </c>
    </row>
    <row r="848" spans="1:11" ht="15" hidden="1" customHeight="1" x14ac:dyDescent="0.25">
      <c r="A848" s="1" t="s">
        <v>693</v>
      </c>
      <c r="B848" s="1" t="s">
        <v>1078</v>
      </c>
      <c r="C848" s="2" t="s">
        <v>13</v>
      </c>
      <c r="D848" s="1">
        <f>VLOOKUP(C848,status_mappings!$A$2:$B$8,2,0)</f>
        <v>3</v>
      </c>
      <c r="E848" s="1">
        <v>1607</v>
      </c>
      <c r="F848" s="1" t="s">
        <v>18</v>
      </c>
      <c r="G848" s="1">
        <f>VLOOKUP(F848,sizing_mappings!$A$2:$B$6,2,0)</f>
        <v>5</v>
      </c>
      <c r="H848" s="1" t="s">
        <v>120</v>
      </c>
      <c r="J848" s="3">
        <v>1</v>
      </c>
    </row>
    <row r="849" spans="1:11" ht="15" hidden="1" customHeight="1" x14ac:dyDescent="0.25">
      <c r="A849" s="1" t="s">
        <v>815</v>
      </c>
      <c r="B849" s="1" t="s">
        <v>1079</v>
      </c>
      <c r="C849" s="2" t="s">
        <v>13</v>
      </c>
      <c r="D849" s="1">
        <f>VLOOKUP(C849,status_mappings!$A$2:$B$8,2,0)</f>
        <v>3</v>
      </c>
      <c r="E849" s="1">
        <v>1602</v>
      </c>
      <c r="F849" s="1" t="s">
        <v>21</v>
      </c>
      <c r="G849" s="1">
        <f>VLOOKUP(F849,sizing_mappings!$A$2:$B$6,2,0)</f>
        <v>3</v>
      </c>
      <c r="H849" s="1" t="s">
        <v>51</v>
      </c>
      <c r="J849" s="3">
        <v>0.75</v>
      </c>
    </row>
    <row r="850" spans="1:11" ht="15" hidden="1" customHeight="1" x14ac:dyDescent="0.25">
      <c r="A850" s="1" t="s">
        <v>815</v>
      </c>
      <c r="B850" s="1" t="s">
        <v>1080</v>
      </c>
      <c r="C850" s="2" t="s">
        <v>13</v>
      </c>
      <c r="D850" s="1">
        <f>VLOOKUP(C850,status_mappings!$A$2:$B$8,2,0)</f>
        <v>3</v>
      </c>
      <c r="E850" s="1">
        <v>1602</v>
      </c>
      <c r="F850" s="1" t="s">
        <v>21</v>
      </c>
      <c r="G850" s="1">
        <f>VLOOKUP(F850,sizing_mappings!$A$2:$B$6,2,0)</f>
        <v>3</v>
      </c>
      <c r="H850" s="1" t="s">
        <v>272</v>
      </c>
      <c r="J850" s="3">
        <v>0.5</v>
      </c>
    </row>
    <row r="851" spans="1:11" ht="15" hidden="1" customHeight="1" x14ac:dyDescent="0.25">
      <c r="A851" s="1" t="s">
        <v>815</v>
      </c>
      <c r="B851" s="1" t="s">
        <v>1081</v>
      </c>
      <c r="C851" s="2" t="s">
        <v>75</v>
      </c>
      <c r="D851" s="1" t="e">
        <f>VLOOKUP(C851,status_mappings!$A$2:$B$8,2,0)</f>
        <v>#N/A</v>
      </c>
      <c r="E851" s="1">
        <v>1606</v>
      </c>
      <c r="F851" s="1" t="s">
        <v>18</v>
      </c>
      <c r="G851" s="1">
        <f>VLOOKUP(F851,sizing_mappings!$A$2:$B$6,2,0)</f>
        <v>5</v>
      </c>
      <c r="H851" s="1" t="s">
        <v>25</v>
      </c>
    </row>
    <row r="852" spans="1:11" ht="15" hidden="1" customHeight="1" x14ac:dyDescent="0.25">
      <c r="A852" s="1" t="s">
        <v>388</v>
      </c>
      <c r="B852" s="1" t="s">
        <v>1082</v>
      </c>
      <c r="C852" s="2" t="s">
        <v>13</v>
      </c>
      <c r="D852" s="1">
        <f>VLOOKUP(C852,status_mappings!$A$2:$B$8,2,0)</f>
        <v>3</v>
      </c>
      <c r="E852" s="1">
        <v>1606</v>
      </c>
      <c r="F852" s="1" t="s">
        <v>21</v>
      </c>
      <c r="G852" s="1">
        <f>VLOOKUP(F852,sizing_mappings!$A$2:$B$6,2,0)</f>
        <v>3</v>
      </c>
      <c r="H852" s="1" t="s">
        <v>15</v>
      </c>
      <c r="J852" s="3">
        <v>0.3</v>
      </c>
    </row>
    <row r="853" spans="1:11" ht="15" hidden="1" customHeight="1" x14ac:dyDescent="0.25">
      <c r="A853" s="1" t="s">
        <v>388</v>
      </c>
      <c r="B853" s="1" t="s">
        <v>1083</v>
      </c>
      <c r="C853" s="2" t="s">
        <v>75</v>
      </c>
      <c r="D853" s="1" t="e">
        <f>VLOOKUP(C853,status_mappings!$A$2:$B$8,2,0)</f>
        <v>#N/A</v>
      </c>
      <c r="E853" s="1">
        <v>1607</v>
      </c>
      <c r="F853" s="1" t="s">
        <v>36</v>
      </c>
      <c r="G853" s="1">
        <f>VLOOKUP(F853,sizing_mappings!$A$2:$B$6,2,0)</f>
        <v>8</v>
      </c>
      <c r="H853" s="1" t="s">
        <v>731</v>
      </c>
      <c r="J853" s="3">
        <v>0.2</v>
      </c>
      <c r="K853" s="1" t="s">
        <v>1084</v>
      </c>
    </row>
    <row r="854" spans="1:11" ht="15" hidden="1" customHeight="1" x14ac:dyDescent="0.25">
      <c r="A854" s="1" t="s">
        <v>815</v>
      </c>
      <c r="B854" s="1" t="s">
        <v>1085</v>
      </c>
      <c r="C854" s="2" t="s">
        <v>13</v>
      </c>
      <c r="D854" s="1">
        <f>VLOOKUP(C854,status_mappings!$A$2:$B$8,2,0)</f>
        <v>3</v>
      </c>
      <c r="E854" s="1">
        <v>1602</v>
      </c>
      <c r="F854" s="1" t="s">
        <v>36</v>
      </c>
      <c r="G854" s="1">
        <f>VLOOKUP(F854,sizing_mappings!$A$2:$B$6,2,0)</f>
        <v>8</v>
      </c>
      <c r="H854" s="1" t="s">
        <v>586</v>
      </c>
      <c r="J854" s="3">
        <v>0.5</v>
      </c>
    </row>
    <row r="855" spans="1:11" ht="15" hidden="1" customHeight="1" x14ac:dyDescent="0.25">
      <c r="A855" s="1" t="s">
        <v>784</v>
      </c>
      <c r="B855" s="1" t="s">
        <v>1086</v>
      </c>
      <c r="C855" s="2" t="s">
        <v>13</v>
      </c>
      <c r="D855" s="1">
        <f>VLOOKUP(C855,status_mappings!$A$2:$B$8,2,0)</f>
        <v>3</v>
      </c>
      <c r="E855" s="1">
        <v>1603</v>
      </c>
      <c r="F855" s="1" t="s">
        <v>21</v>
      </c>
      <c r="G855" s="1">
        <f>VLOOKUP(F855,sizing_mappings!$A$2:$B$6,2,0)</f>
        <v>3</v>
      </c>
      <c r="H855" s="1" t="s">
        <v>268</v>
      </c>
    </row>
    <row r="856" spans="1:11" ht="15" hidden="1" customHeight="1" x14ac:dyDescent="0.25">
      <c r="A856" s="1" t="s">
        <v>784</v>
      </c>
      <c r="B856" s="1" t="s">
        <v>1087</v>
      </c>
      <c r="C856" s="2" t="s">
        <v>13</v>
      </c>
      <c r="D856" s="1">
        <f>VLOOKUP(C856,status_mappings!$A$2:$B$8,2,0)</f>
        <v>3</v>
      </c>
      <c r="E856" s="1">
        <v>1602</v>
      </c>
      <c r="F856" s="1" t="s">
        <v>18</v>
      </c>
      <c r="G856" s="1">
        <f>VLOOKUP(F856,sizing_mappings!$A$2:$B$6,2,0)</f>
        <v>5</v>
      </c>
      <c r="H856" s="1" t="s">
        <v>268</v>
      </c>
    </row>
    <row r="857" spans="1:11" ht="15" hidden="1" customHeight="1" x14ac:dyDescent="0.25">
      <c r="A857" s="1" t="s">
        <v>784</v>
      </c>
      <c r="B857" s="1" t="s">
        <v>1088</v>
      </c>
      <c r="C857" s="2" t="s">
        <v>75</v>
      </c>
      <c r="D857" s="1" t="e">
        <f>VLOOKUP(C857,status_mappings!$A$2:$B$8,2,0)</f>
        <v>#N/A</v>
      </c>
      <c r="E857" s="1">
        <v>1605</v>
      </c>
      <c r="F857" s="1" t="s">
        <v>21</v>
      </c>
      <c r="G857" s="1">
        <f>VLOOKUP(F857,sizing_mappings!$A$2:$B$6,2,0)</f>
        <v>3</v>
      </c>
      <c r="H857" s="1" t="s">
        <v>25</v>
      </c>
    </row>
    <row r="858" spans="1:11" ht="15" hidden="1" customHeight="1" x14ac:dyDescent="0.25">
      <c r="A858" s="1" t="s">
        <v>784</v>
      </c>
      <c r="B858" s="1" t="s">
        <v>1089</v>
      </c>
      <c r="C858" s="2" t="s">
        <v>13</v>
      </c>
      <c r="D858" s="1">
        <f>VLOOKUP(C858,status_mappings!$A$2:$B$8,2,0)</f>
        <v>3</v>
      </c>
      <c r="E858" s="1">
        <v>1603</v>
      </c>
      <c r="F858" s="1" t="s">
        <v>14</v>
      </c>
      <c r="G858" s="1">
        <f>VLOOKUP(F858,sizing_mappings!$A$2:$B$6,2,0)</f>
        <v>2</v>
      </c>
      <c r="H858" s="1" t="s">
        <v>410</v>
      </c>
    </row>
    <row r="859" spans="1:11" ht="15" hidden="1" customHeight="1" x14ac:dyDescent="0.25">
      <c r="A859" s="1" t="s">
        <v>784</v>
      </c>
      <c r="B859" s="1" t="s">
        <v>1090</v>
      </c>
      <c r="C859" s="2" t="s">
        <v>13</v>
      </c>
      <c r="D859" s="1">
        <f>VLOOKUP(C859,status_mappings!$A$2:$B$8,2,0)</f>
        <v>3</v>
      </c>
      <c r="E859" s="1">
        <v>1603</v>
      </c>
      <c r="F859" s="1" t="s">
        <v>21</v>
      </c>
      <c r="G859" s="1">
        <f>VLOOKUP(F859,sizing_mappings!$A$2:$B$6,2,0)</f>
        <v>3</v>
      </c>
      <c r="H859" s="1" t="s">
        <v>268</v>
      </c>
    </row>
    <row r="860" spans="1:11" ht="15" hidden="1" customHeight="1" x14ac:dyDescent="0.25">
      <c r="A860" s="1" t="s">
        <v>815</v>
      </c>
      <c r="B860" s="1" t="s">
        <v>1091</v>
      </c>
      <c r="C860" s="2" t="s">
        <v>13</v>
      </c>
      <c r="D860" s="1">
        <f>VLOOKUP(C860,status_mappings!$A$2:$B$8,2,0)</f>
        <v>3</v>
      </c>
      <c r="E860" s="1">
        <v>1603</v>
      </c>
      <c r="F860" s="1" t="s">
        <v>21</v>
      </c>
      <c r="G860" s="1">
        <f>VLOOKUP(F860,sizing_mappings!$A$2:$B$6,2,0)</f>
        <v>3</v>
      </c>
      <c r="H860" s="1" t="s">
        <v>748</v>
      </c>
      <c r="J860" s="3">
        <v>0.85</v>
      </c>
    </row>
    <row r="861" spans="1:11" ht="15" hidden="1" customHeight="1" x14ac:dyDescent="0.25">
      <c r="A861" s="1" t="s">
        <v>815</v>
      </c>
      <c r="B861" s="1" t="s">
        <v>1092</v>
      </c>
      <c r="C861" s="2" t="s">
        <v>13</v>
      </c>
      <c r="D861" s="1">
        <f>VLOOKUP(C861,status_mappings!$A$2:$B$8,2,0)</f>
        <v>3</v>
      </c>
      <c r="E861" s="1">
        <v>1603</v>
      </c>
      <c r="F861" s="1" t="s">
        <v>18</v>
      </c>
      <c r="G861" s="1">
        <f>VLOOKUP(F861,sizing_mappings!$A$2:$B$6,2,0)</f>
        <v>5</v>
      </c>
      <c r="H861" s="1" t="s">
        <v>748</v>
      </c>
      <c r="J861" s="3">
        <v>0</v>
      </c>
    </row>
    <row r="862" spans="1:11" ht="15" hidden="1" customHeight="1" x14ac:dyDescent="0.25">
      <c r="A862" s="1" t="s">
        <v>815</v>
      </c>
      <c r="B862" s="1" t="s">
        <v>1093</v>
      </c>
      <c r="C862" s="2" t="s">
        <v>13</v>
      </c>
      <c r="D862" s="1">
        <f>VLOOKUP(C862,status_mappings!$A$2:$B$8,2,0)</f>
        <v>3</v>
      </c>
      <c r="E862" s="1">
        <v>1602</v>
      </c>
      <c r="F862" s="1" t="s">
        <v>21</v>
      </c>
      <c r="G862" s="1">
        <f>VLOOKUP(F862,sizing_mappings!$A$2:$B$6,2,0)</f>
        <v>3</v>
      </c>
      <c r="H862" s="1" t="s">
        <v>748</v>
      </c>
    </row>
    <row r="863" spans="1:11" ht="15" hidden="1" customHeight="1" x14ac:dyDescent="0.25">
      <c r="A863" s="1" t="s">
        <v>815</v>
      </c>
      <c r="B863" s="1" t="s">
        <v>1094</v>
      </c>
      <c r="C863" s="2" t="s">
        <v>13</v>
      </c>
      <c r="D863" s="1">
        <f>VLOOKUP(C863,status_mappings!$A$2:$B$8,2,0)</f>
        <v>3</v>
      </c>
      <c r="E863" s="1">
        <v>1606</v>
      </c>
      <c r="F863" s="1" t="s">
        <v>36</v>
      </c>
      <c r="G863" s="1">
        <f>VLOOKUP(F863,sizing_mappings!$A$2:$B$6,2,0)</f>
        <v>8</v>
      </c>
      <c r="H863" s="1" t="s">
        <v>831</v>
      </c>
      <c r="J863" s="3">
        <v>0.8</v>
      </c>
    </row>
    <row r="864" spans="1:11" ht="15" hidden="1" customHeight="1" x14ac:dyDescent="0.25">
      <c r="A864" s="1" t="s">
        <v>815</v>
      </c>
      <c r="B864" s="1" t="s">
        <v>1095</v>
      </c>
      <c r="C864" s="2" t="s">
        <v>13</v>
      </c>
      <c r="D864" s="1">
        <f>VLOOKUP(C864,status_mappings!$A$2:$B$8,2,0)</f>
        <v>3</v>
      </c>
      <c r="E864" s="1">
        <v>1604</v>
      </c>
      <c r="F864" s="1" t="s">
        <v>21</v>
      </c>
      <c r="G864" s="1">
        <f>VLOOKUP(F864,sizing_mappings!$A$2:$B$6,2,0)</f>
        <v>3</v>
      </c>
      <c r="H864" s="1" t="s">
        <v>831</v>
      </c>
      <c r="J864" s="3">
        <v>0.75</v>
      </c>
    </row>
    <row r="865" spans="1:10" ht="15" hidden="1" customHeight="1" x14ac:dyDescent="0.25">
      <c r="A865" s="1" t="s">
        <v>402</v>
      </c>
      <c r="B865" s="1" t="s">
        <v>1096</v>
      </c>
      <c r="C865" s="2" t="s">
        <v>13</v>
      </c>
      <c r="D865" s="1">
        <f>VLOOKUP(C865,status_mappings!$A$2:$B$8,2,0)</f>
        <v>3</v>
      </c>
      <c r="E865" s="1">
        <v>1701</v>
      </c>
      <c r="F865" s="1" t="s">
        <v>21</v>
      </c>
      <c r="G865" s="1">
        <f>VLOOKUP(F865,sizing_mappings!$A$2:$B$6,2,0)</f>
        <v>3</v>
      </c>
      <c r="H865" s="1" t="s">
        <v>1097</v>
      </c>
    </row>
    <row r="866" spans="1:10" ht="15" hidden="1" customHeight="1" x14ac:dyDescent="0.25">
      <c r="A866" s="1" t="s">
        <v>815</v>
      </c>
      <c r="B866" s="1" t="s">
        <v>1098</v>
      </c>
      <c r="C866" s="2" t="s">
        <v>13</v>
      </c>
      <c r="D866" s="1">
        <f>VLOOKUP(C866,status_mappings!$A$2:$B$8,2,0)</f>
        <v>3</v>
      </c>
      <c r="E866" s="1">
        <v>1604</v>
      </c>
      <c r="F866" s="1" t="s">
        <v>21</v>
      </c>
      <c r="G866" s="1">
        <f>VLOOKUP(F866,sizing_mappings!$A$2:$B$6,2,0)</f>
        <v>3</v>
      </c>
      <c r="H866" s="1" t="s">
        <v>1019</v>
      </c>
      <c r="J866" s="3">
        <v>0.5</v>
      </c>
    </row>
    <row r="867" spans="1:10" ht="15" hidden="1" customHeight="1" x14ac:dyDescent="0.25">
      <c r="A867" s="1" t="s">
        <v>388</v>
      </c>
      <c r="B867" s="1" t="s">
        <v>1099</v>
      </c>
      <c r="C867" s="2" t="s">
        <v>75</v>
      </c>
      <c r="D867" s="1" t="e">
        <f>VLOOKUP(C867,status_mappings!$A$2:$B$8,2,0)</f>
        <v>#N/A</v>
      </c>
      <c r="E867" s="1">
        <v>1606</v>
      </c>
      <c r="F867" s="1" t="s">
        <v>18</v>
      </c>
      <c r="G867" s="1">
        <f>VLOOKUP(F867,sizing_mappings!$A$2:$B$6,2,0)</f>
        <v>5</v>
      </c>
      <c r="H867" s="1" t="s">
        <v>25</v>
      </c>
    </row>
    <row r="868" spans="1:10" ht="15" hidden="1" customHeight="1" x14ac:dyDescent="0.25">
      <c r="A868" s="1" t="s">
        <v>784</v>
      </c>
      <c r="B868" s="1" t="s">
        <v>1100</v>
      </c>
      <c r="C868" s="2" t="s">
        <v>13</v>
      </c>
      <c r="D868" s="1">
        <f>VLOOKUP(C868,status_mappings!$A$2:$B$8,2,0)</f>
        <v>3</v>
      </c>
      <c r="E868" s="1">
        <v>1603</v>
      </c>
      <c r="F868" s="1" t="s">
        <v>14</v>
      </c>
      <c r="G868" s="1">
        <f>VLOOKUP(F868,sizing_mappings!$A$2:$B$6,2,0)</f>
        <v>2</v>
      </c>
      <c r="H868" s="1" t="s">
        <v>410</v>
      </c>
      <c r="J868" s="3">
        <v>1</v>
      </c>
    </row>
    <row r="869" spans="1:10" ht="15" hidden="1" customHeight="1" x14ac:dyDescent="0.25">
      <c r="A869" s="1" t="s">
        <v>784</v>
      </c>
      <c r="B869" s="1" t="s">
        <v>1101</v>
      </c>
      <c r="C869" s="2" t="s">
        <v>13</v>
      </c>
      <c r="D869" s="1">
        <f>VLOOKUP(C869,status_mappings!$A$2:$B$8,2,0)</f>
        <v>3</v>
      </c>
      <c r="E869" s="1">
        <v>1603</v>
      </c>
      <c r="F869" s="1" t="s">
        <v>14</v>
      </c>
      <c r="G869" s="1">
        <f>VLOOKUP(F869,sizing_mappings!$A$2:$B$6,2,0)</f>
        <v>2</v>
      </c>
      <c r="H869" s="1" t="s">
        <v>268</v>
      </c>
      <c r="J869" s="3">
        <v>1</v>
      </c>
    </row>
    <row r="870" spans="1:10" ht="15" hidden="1" customHeight="1" x14ac:dyDescent="0.25">
      <c r="A870" s="1" t="s">
        <v>784</v>
      </c>
      <c r="B870" s="1" t="s">
        <v>1102</v>
      </c>
      <c r="C870" s="2" t="s">
        <v>13</v>
      </c>
      <c r="D870" s="1">
        <f>VLOOKUP(C870,status_mappings!$A$2:$B$8,2,0)</f>
        <v>3</v>
      </c>
      <c r="E870" s="1">
        <v>1603</v>
      </c>
      <c r="F870" s="1" t="s">
        <v>14</v>
      </c>
      <c r="G870" s="1">
        <f>VLOOKUP(F870,sizing_mappings!$A$2:$B$6,2,0)</f>
        <v>2</v>
      </c>
      <c r="H870" s="1" t="s">
        <v>786</v>
      </c>
      <c r="J870" s="3">
        <v>1</v>
      </c>
    </row>
    <row r="871" spans="1:10" ht="15" hidden="1" customHeight="1" x14ac:dyDescent="0.25">
      <c r="A871" s="1" t="s">
        <v>784</v>
      </c>
      <c r="B871" s="1" t="s">
        <v>1103</v>
      </c>
      <c r="C871" s="2" t="s">
        <v>13</v>
      </c>
      <c r="D871" s="1">
        <f>VLOOKUP(C871,status_mappings!$A$2:$B$8,2,0)</f>
        <v>3</v>
      </c>
      <c r="E871" s="1">
        <v>1603</v>
      </c>
      <c r="F871" s="1" t="s">
        <v>14</v>
      </c>
      <c r="G871" s="1">
        <f>VLOOKUP(F871,sizing_mappings!$A$2:$B$6,2,0)</f>
        <v>2</v>
      </c>
      <c r="H871" s="1" t="s">
        <v>985</v>
      </c>
      <c r="J871" s="3">
        <v>1</v>
      </c>
    </row>
    <row r="872" spans="1:10" ht="15" hidden="1" customHeight="1" x14ac:dyDescent="0.25">
      <c r="A872" s="1" t="s">
        <v>784</v>
      </c>
      <c r="B872" s="1" t="s">
        <v>1104</v>
      </c>
      <c r="C872" s="2" t="s">
        <v>13</v>
      </c>
      <c r="D872" s="1">
        <f>VLOOKUP(C872,status_mappings!$A$2:$B$8,2,0)</f>
        <v>3</v>
      </c>
      <c r="E872" s="1">
        <v>1603</v>
      </c>
      <c r="F872" s="1" t="s">
        <v>14</v>
      </c>
      <c r="G872" s="1">
        <f>VLOOKUP(F872,sizing_mappings!$A$2:$B$6,2,0)</f>
        <v>2</v>
      </c>
      <c r="H872" s="1" t="s">
        <v>981</v>
      </c>
      <c r="J872" s="3">
        <v>1</v>
      </c>
    </row>
    <row r="873" spans="1:10" ht="15" hidden="1" customHeight="1" x14ac:dyDescent="0.25">
      <c r="A873" s="1" t="s">
        <v>784</v>
      </c>
      <c r="B873" s="1" t="s">
        <v>1105</v>
      </c>
      <c r="C873" s="2" t="s">
        <v>13</v>
      </c>
      <c r="D873" s="1">
        <f>VLOOKUP(C873,status_mappings!$A$2:$B$8,2,0)</f>
        <v>3</v>
      </c>
      <c r="E873" s="1">
        <v>1603</v>
      </c>
      <c r="F873" s="1" t="s">
        <v>14</v>
      </c>
      <c r="G873" s="1">
        <f>VLOOKUP(F873,sizing_mappings!$A$2:$B$6,2,0)</f>
        <v>2</v>
      </c>
      <c r="H873" s="1" t="s">
        <v>951</v>
      </c>
      <c r="J873" s="3">
        <v>1</v>
      </c>
    </row>
    <row r="874" spans="1:10" ht="15" hidden="1" customHeight="1" x14ac:dyDescent="0.25">
      <c r="A874" s="1" t="s">
        <v>784</v>
      </c>
      <c r="B874" s="1" t="s">
        <v>1106</v>
      </c>
      <c r="C874" s="2" t="s">
        <v>13</v>
      </c>
      <c r="D874" s="1">
        <f>VLOOKUP(C874,status_mappings!$A$2:$B$8,2,0)</f>
        <v>3</v>
      </c>
      <c r="E874" s="1">
        <v>1603</v>
      </c>
      <c r="F874" s="1" t="s">
        <v>14</v>
      </c>
      <c r="G874" s="1">
        <f>VLOOKUP(F874,sizing_mappings!$A$2:$B$6,2,0)</f>
        <v>2</v>
      </c>
      <c r="H874" s="1" t="s">
        <v>410</v>
      </c>
      <c r="J874" s="3">
        <v>1</v>
      </c>
    </row>
    <row r="875" spans="1:10" ht="15" hidden="1" customHeight="1" x14ac:dyDescent="0.25">
      <c r="A875" s="1" t="s">
        <v>784</v>
      </c>
      <c r="B875" s="1" t="s">
        <v>1107</v>
      </c>
      <c r="C875" s="2" t="s">
        <v>13</v>
      </c>
      <c r="D875" s="1">
        <f>VLOOKUP(C875,status_mappings!$A$2:$B$8,2,0)</f>
        <v>3</v>
      </c>
      <c r="E875" s="1">
        <v>1603</v>
      </c>
      <c r="F875" s="1" t="s">
        <v>14</v>
      </c>
      <c r="G875" s="1">
        <f>VLOOKUP(F875,sizing_mappings!$A$2:$B$6,2,0)</f>
        <v>2</v>
      </c>
      <c r="H875" s="1" t="s">
        <v>985</v>
      </c>
      <c r="J875" s="3">
        <v>1</v>
      </c>
    </row>
    <row r="876" spans="1:10" ht="15" hidden="1" customHeight="1" x14ac:dyDescent="0.25">
      <c r="A876" s="1" t="s">
        <v>784</v>
      </c>
      <c r="B876" s="1" t="s">
        <v>1108</v>
      </c>
      <c r="C876" s="2" t="s">
        <v>13</v>
      </c>
      <c r="D876" s="1">
        <f>VLOOKUP(C876,status_mappings!$A$2:$B$8,2,0)</f>
        <v>3</v>
      </c>
      <c r="E876" s="1">
        <v>1604</v>
      </c>
      <c r="F876" s="1" t="s">
        <v>21</v>
      </c>
      <c r="G876" s="1">
        <f>VLOOKUP(F876,sizing_mappings!$A$2:$B$6,2,0)</f>
        <v>3</v>
      </c>
      <c r="H876" s="1" t="s">
        <v>985</v>
      </c>
      <c r="J876" s="3">
        <v>1</v>
      </c>
    </row>
    <row r="877" spans="1:10" ht="15" hidden="1" customHeight="1" x14ac:dyDescent="0.25">
      <c r="A877" s="1" t="s">
        <v>784</v>
      </c>
      <c r="B877" s="1" t="s">
        <v>1109</v>
      </c>
      <c r="C877" s="2" t="s">
        <v>13</v>
      </c>
      <c r="D877" s="1">
        <f>VLOOKUP(C877,status_mappings!$A$2:$B$8,2,0)</f>
        <v>3</v>
      </c>
      <c r="E877" s="1">
        <v>1604</v>
      </c>
      <c r="F877" s="1" t="s">
        <v>36</v>
      </c>
      <c r="G877" s="1">
        <f>VLOOKUP(F877,sizing_mappings!$A$2:$B$6,2,0)</f>
        <v>8</v>
      </c>
      <c r="H877" s="1" t="s">
        <v>985</v>
      </c>
      <c r="J877" s="3">
        <v>1</v>
      </c>
    </row>
    <row r="878" spans="1:10" ht="15" hidden="1" customHeight="1" x14ac:dyDescent="0.25">
      <c r="A878" s="1" t="s">
        <v>784</v>
      </c>
      <c r="B878" s="1" t="s">
        <v>1110</v>
      </c>
      <c r="C878" s="2" t="s">
        <v>13</v>
      </c>
      <c r="D878" s="1">
        <f>VLOOKUP(C878,status_mappings!$A$2:$B$8,2,0)</f>
        <v>3</v>
      </c>
      <c r="E878" s="1">
        <v>1604</v>
      </c>
      <c r="F878" s="1" t="s">
        <v>21</v>
      </c>
      <c r="G878" s="1">
        <f>VLOOKUP(F878,sizing_mappings!$A$2:$B$6,2,0)</f>
        <v>3</v>
      </c>
      <c r="H878" s="1" t="s">
        <v>951</v>
      </c>
      <c r="J878" s="3">
        <v>1</v>
      </c>
    </row>
    <row r="879" spans="1:10" ht="15" hidden="1" customHeight="1" x14ac:dyDescent="0.25">
      <c r="A879" s="1" t="s">
        <v>784</v>
      </c>
      <c r="B879" s="1" t="s">
        <v>1111</v>
      </c>
      <c r="C879" s="2" t="s">
        <v>13</v>
      </c>
      <c r="D879" s="1">
        <f>VLOOKUP(C879,status_mappings!$A$2:$B$8,2,0)</f>
        <v>3</v>
      </c>
      <c r="E879" s="1">
        <v>1603</v>
      </c>
      <c r="F879" s="1" t="s">
        <v>36</v>
      </c>
      <c r="G879" s="1">
        <f>VLOOKUP(F879,sizing_mappings!$A$2:$B$6,2,0)</f>
        <v>8</v>
      </c>
      <c r="H879" s="1" t="s">
        <v>981</v>
      </c>
      <c r="J879" s="3">
        <v>1</v>
      </c>
    </row>
    <row r="880" spans="1:10" ht="15" hidden="1" customHeight="1" x14ac:dyDescent="0.25">
      <c r="A880" s="1" t="s">
        <v>784</v>
      </c>
      <c r="B880" s="1" t="s">
        <v>1112</v>
      </c>
      <c r="C880" s="2" t="s">
        <v>13</v>
      </c>
      <c r="D880" s="1">
        <f>VLOOKUP(C880,status_mappings!$A$2:$B$8,2,0)</f>
        <v>3</v>
      </c>
      <c r="E880" s="1">
        <v>1605</v>
      </c>
      <c r="F880" s="1" t="s">
        <v>18</v>
      </c>
      <c r="G880" s="1">
        <f>VLOOKUP(F880,sizing_mappings!$A$2:$B$6,2,0)</f>
        <v>5</v>
      </c>
      <c r="H880" s="1" t="s">
        <v>951</v>
      </c>
      <c r="J880" s="3">
        <v>0.95</v>
      </c>
    </row>
    <row r="881" spans="1:11" ht="15" hidden="1" customHeight="1" x14ac:dyDescent="0.25">
      <c r="A881" s="1" t="s">
        <v>784</v>
      </c>
      <c r="B881" s="1" t="s">
        <v>1113</v>
      </c>
      <c r="C881" s="2" t="s">
        <v>13</v>
      </c>
      <c r="D881" s="1">
        <f>VLOOKUP(C881,status_mappings!$A$2:$B$8,2,0)</f>
        <v>3</v>
      </c>
      <c r="E881" s="1">
        <v>1604</v>
      </c>
      <c r="F881" s="1" t="s">
        <v>14</v>
      </c>
      <c r="G881" s="1">
        <f>VLOOKUP(F881,sizing_mappings!$A$2:$B$6,2,0)</f>
        <v>2</v>
      </c>
      <c r="H881" s="1" t="s">
        <v>410</v>
      </c>
      <c r="J881" s="3">
        <v>1</v>
      </c>
    </row>
    <row r="882" spans="1:11" ht="15" hidden="1" customHeight="1" x14ac:dyDescent="0.25">
      <c r="A882" s="1" t="s">
        <v>784</v>
      </c>
      <c r="B882" s="1" t="s">
        <v>1114</v>
      </c>
      <c r="C882" s="2" t="s">
        <v>13</v>
      </c>
      <c r="D882" s="1">
        <f>VLOOKUP(C882,status_mappings!$A$2:$B$8,2,0)</f>
        <v>3</v>
      </c>
      <c r="E882" s="1">
        <v>1603</v>
      </c>
      <c r="F882" s="1" t="s">
        <v>21</v>
      </c>
      <c r="G882" s="1">
        <f>VLOOKUP(F882,sizing_mappings!$A$2:$B$6,2,0)</f>
        <v>3</v>
      </c>
      <c r="H882" s="1" t="s">
        <v>410</v>
      </c>
      <c r="J882" s="3">
        <v>1</v>
      </c>
    </row>
    <row r="883" spans="1:11" ht="15" hidden="1" customHeight="1" x14ac:dyDescent="0.25">
      <c r="A883" s="1" t="s">
        <v>784</v>
      </c>
      <c r="B883" s="1" t="s">
        <v>1115</v>
      </c>
      <c r="C883" s="2" t="s">
        <v>13</v>
      </c>
      <c r="D883" s="1">
        <f>VLOOKUP(C883,status_mappings!$A$2:$B$8,2,0)</f>
        <v>3</v>
      </c>
      <c r="E883" s="1">
        <v>1603</v>
      </c>
      <c r="F883" s="1" t="s">
        <v>21</v>
      </c>
      <c r="G883" s="1">
        <f>VLOOKUP(F883,sizing_mappings!$A$2:$B$6,2,0)</f>
        <v>3</v>
      </c>
      <c r="H883" s="1" t="s">
        <v>786</v>
      </c>
      <c r="J883" s="3">
        <v>1</v>
      </c>
    </row>
    <row r="884" spans="1:11" ht="15" hidden="1" customHeight="1" x14ac:dyDescent="0.25">
      <c r="A884" s="1" t="s">
        <v>784</v>
      </c>
      <c r="B884" s="1" t="s">
        <v>1116</v>
      </c>
      <c r="C884" s="2" t="s">
        <v>13</v>
      </c>
      <c r="D884" s="1">
        <f>VLOOKUP(C884,status_mappings!$A$2:$B$8,2,0)</f>
        <v>3</v>
      </c>
      <c r="E884" s="1">
        <v>1604</v>
      </c>
      <c r="F884" s="1" t="s">
        <v>18</v>
      </c>
      <c r="G884" s="1">
        <f>VLOOKUP(F884,sizing_mappings!$A$2:$B$6,2,0)</f>
        <v>5</v>
      </c>
      <c r="H884" s="1" t="s">
        <v>410</v>
      </c>
    </row>
    <row r="885" spans="1:11" ht="15" hidden="1" customHeight="1" x14ac:dyDescent="0.25">
      <c r="A885" s="1" t="s">
        <v>784</v>
      </c>
      <c r="B885" s="1" t="s">
        <v>1117</v>
      </c>
      <c r="C885" s="2" t="s">
        <v>13</v>
      </c>
      <c r="D885" s="1">
        <f>VLOOKUP(C885,status_mappings!$A$2:$B$8,2,0)</f>
        <v>3</v>
      </c>
      <c r="E885" s="1">
        <v>1604</v>
      </c>
      <c r="F885" s="1" t="s">
        <v>21</v>
      </c>
      <c r="G885" s="1">
        <f>VLOOKUP(F885,sizing_mappings!$A$2:$B$6,2,0)</f>
        <v>3</v>
      </c>
      <c r="H885" s="1" t="s">
        <v>268</v>
      </c>
      <c r="J885" s="3">
        <v>0.5</v>
      </c>
    </row>
    <row r="886" spans="1:11" ht="15" hidden="1" customHeight="1" x14ac:dyDescent="0.25">
      <c r="A886" s="1" t="s">
        <v>784</v>
      </c>
      <c r="B886" s="1" t="s">
        <v>1118</v>
      </c>
      <c r="C886" s="2" t="s">
        <v>13</v>
      </c>
      <c r="D886" s="1">
        <f>VLOOKUP(C886,status_mappings!$A$2:$B$8,2,0)</f>
        <v>3</v>
      </c>
      <c r="E886" s="1">
        <v>1605</v>
      </c>
      <c r="F886" s="1" t="s">
        <v>18</v>
      </c>
      <c r="G886" s="1">
        <f>VLOOKUP(F886,sizing_mappings!$A$2:$B$6,2,0)</f>
        <v>5</v>
      </c>
      <c r="H886" s="1" t="s">
        <v>410</v>
      </c>
      <c r="J886" s="3">
        <v>0.8</v>
      </c>
    </row>
    <row r="887" spans="1:11" ht="15" hidden="1" customHeight="1" x14ac:dyDescent="0.25">
      <c r="A887" s="1" t="s">
        <v>784</v>
      </c>
      <c r="B887" s="1" t="s">
        <v>1119</v>
      </c>
      <c r="C887" s="2" t="s">
        <v>13</v>
      </c>
      <c r="D887" s="1">
        <f>VLOOKUP(C887,status_mappings!$A$2:$B$8,2,0)</f>
        <v>3</v>
      </c>
      <c r="E887" s="1">
        <v>1605</v>
      </c>
      <c r="F887" s="1" t="s">
        <v>18</v>
      </c>
      <c r="G887" s="1">
        <f>VLOOKUP(F887,sizing_mappings!$A$2:$B$6,2,0)</f>
        <v>5</v>
      </c>
      <c r="H887" s="1" t="s">
        <v>786</v>
      </c>
      <c r="J887" s="3">
        <v>0.9</v>
      </c>
    </row>
    <row r="888" spans="1:11" ht="15" hidden="1" customHeight="1" x14ac:dyDescent="0.25">
      <c r="A888" s="1" t="s">
        <v>784</v>
      </c>
      <c r="B888" s="1" t="s">
        <v>1120</v>
      </c>
      <c r="C888" s="2" t="s">
        <v>13</v>
      </c>
      <c r="D888" s="1">
        <f>VLOOKUP(C888,status_mappings!$A$2:$B$8,2,0)</f>
        <v>3</v>
      </c>
      <c r="E888" s="1">
        <v>1605</v>
      </c>
      <c r="F888" s="1" t="s">
        <v>21</v>
      </c>
      <c r="G888" s="1">
        <f>VLOOKUP(F888,sizing_mappings!$A$2:$B$6,2,0)</f>
        <v>3</v>
      </c>
      <c r="H888" s="1" t="s">
        <v>268</v>
      </c>
      <c r="J888" s="3">
        <v>0.95</v>
      </c>
    </row>
    <row r="889" spans="1:11" ht="15" hidden="1" customHeight="1" x14ac:dyDescent="0.25">
      <c r="A889" s="1" t="s">
        <v>815</v>
      </c>
      <c r="B889" s="1" t="s">
        <v>1121</v>
      </c>
      <c r="C889" s="2" t="s">
        <v>13</v>
      </c>
      <c r="D889" s="1">
        <f>VLOOKUP(C889,status_mappings!$A$2:$B$8,2,0)</f>
        <v>3</v>
      </c>
      <c r="E889" s="1">
        <v>1603</v>
      </c>
      <c r="F889" s="1" t="s">
        <v>21</v>
      </c>
      <c r="G889" s="1">
        <f>VLOOKUP(F889,sizing_mappings!$A$2:$B$6,2,0)</f>
        <v>3</v>
      </c>
      <c r="H889" s="1" t="s">
        <v>831</v>
      </c>
    </row>
    <row r="890" spans="1:11" ht="15" hidden="1" customHeight="1" x14ac:dyDescent="0.25">
      <c r="A890" s="1" t="s">
        <v>815</v>
      </c>
      <c r="B890" s="1" t="s">
        <v>1122</v>
      </c>
      <c r="C890" s="2" t="s">
        <v>13</v>
      </c>
      <c r="D890" s="1">
        <f>VLOOKUP(C890,status_mappings!$A$2:$B$8,2,0)</f>
        <v>3</v>
      </c>
      <c r="E890" s="1">
        <v>1604</v>
      </c>
      <c r="F890" s="1" t="s">
        <v>36</v>
      </c>
      <c r="G890" s="1">
        <f>VLOOKUP(F890,sizing_mappings!$A$2:$B$6,2,0)</f>
        <v>8</v>
      </c>
      <c r="H890" s="1" t="s">
        <v>748</v>
      </c>
      <c r="J890" s="3">
        <v>0.25</v>
      </c>
      <c r="K890" s="1" t="s">
        <v>1123</v>
      </c>
    </row>
    <row r="891" spans="1:11" ht="15" hidden="1" customHeight="1" x14ac:dyDescent="0.25">
      <c r="A891" s="1" t="s">
        <v>815</v>
      </c>
      <c r="B891" s="1" t="s">
        <v>1124</v>
      </c>
      <c r="C891" s="2" t="s">
        <v>13</v>
      </c>
      <c r="D891" s="1">
        <f>VLOOKUP(C891,status_mappings!$A$2:$B$8,2,0)</f>
        <v>3</v>
      </c>
      <c r="E891" s="1">
        <v>1605</v>
      </c>
      <c r="F891" s="1" t="s">
        <v>36</v>
      </c>
      <c r="G891" s="1">
        <f>VLOOKUP(F891,sizing_mappings!$A$2:$B$6,2,0)</f>
        <v>8</v>
      </c>
      <c r="H891" s="1" t="s">
        <v>748</v>
      </c>
      <c r="J891" s="3">
        <v>1</v>
      </c>
    </row>
    <row r="892" spans="1:11" ht="15" hidden="1" customHeight="1" x14ac:dyDescent="0.25">
      <c r="A892" s="1" t="s">
        <v>815</v>
      </c>
      <c r="B892" s="1" t="s">
        <v>1125</v>
      </c>
      <c r="C892" s="2" t="s">
        <v>13</v>
      </c>
      <c r="D892" s="1">
        <f>VLOOKUP(C892,status_mappings!$A$2:$B$8,2,0)</f>
        <v>3</v>
      </c>
      <c r="E892" s="1">
        <v>1605</v>
      </c>
      <c r="F892" s="1" t="s">
        <v>36</v>
      </c>
      <c r="G892" s="1">
        <f>VLOOKUP(F892,sizing_mappings!$A$2:$B$6,2,0)</f>
        <v>8</v>
      </c>
      <c r="H892" s="1" t="s">
        <v>748</v>
      </c>
      <c r="J892" s="3">
        <v>0.65</v>
      </c>
    </row>
    <row r="893" spans="1:11" ht="15" hidden="1" customHeight="1" x14ac:dyDescent="0.25">
      <c r="A893" s="1" t="s">
        <v>815</v>
      </c>
      <c r="B893" s="1" t="s">
        <v>1126</v>
      </c>
      <c r="C893" s="2" t="s">
        <v>13</v>
      </c>
      <c r="D893" s="1">
        <f>VLOOKUP(C893,status_mappings!$A$2:$B$8,2,0)</f>
        <v>3</v>
      </c>
      <c r="E893" s="1">
        <v>1604</v>
      </c>
      <c r="F893" s="1" t="s">
        <v>21</v>
      </c>
      <c r="G893" s="1">
        <f>VLOOKUP(F893,sizing_mappings!$A$2:$B$6,2,0)</f>
        <v>3</v>
      </c>
      <c r="H893" s="1" t="s">
        <v>748</v>
      </c>
      <c r="J893" s="3">
        <v>0.25</v>
      </c>
    </row>
    <row r="894" spans="1:11" ht="15" hidden="1" customHeight="1" x14ac:dyDescent="0.25">
      <c r="A894" s="1" t="s">
        <v>815</v>
      </c>
      <c r="B894" s="1" t="s">
        <v>1127</v>
      </c>
      <c r="C894" s="2" t="s">
        <v>13</v>
      </c>
      <c r="D894" s="1">
        <f>VLOOKUP(C894,status_mappings!$A$2:$B$8,2,0)</f>
        <v>3</v>
      </c>
      <c r="E894" s="1">
        <v>1604</v>
      </c>
      <c r="F894" s="1" t="s">
        <v>21</v>
      </c>
      <c r="G894" s="1">
        <f>VLOOKUP(F894,sizing_mappings!$A$2:$B$6,2,0)</f>
        <v>3</v>
      </c>
      <c r="H894" s="1" t="s">
        <v>831</v>
      </c>
      <c r="J894" s="3">
        <v>0.3</v>
      </c>
    </row>
    <row r="895" spans="1:11" ht="15" hidden="1" customHeight="1" x14ac:dyDescent="0.25">
      <c r="A895" s="1" t="s">
        <v>815</v>
      </c>
      <c r="B895" s="1" t="s">
        <v>1128</v>
      </c>
      <c r="C895" s="2" t="s">
        <v>13</v>
      </c>
      <c r="D895" s="1">
        <f>VLOOKUP(C895,status_mappings!$A$2:$B$8,2,0)</f>
        <v>3</v>
      </c>
      <c r="E895" s="1">
        <v>1604</v>
      </c>
      <c r="F895" s="1" t="s">
        <v>21</v>
      </c>
      <c r="G895" s="1">
        <f>VLOOKUP(F895,sizing_mappings!$A$2:$B$6,2,0)</f>
        <v>3</v>
      </c>
      <c r="H895" s="1" t="s">
        <v>586</v>
      </c>
    </row>
    <row r="896" spans="1:11" ht="15" hidden="1" customHeight="1" x14ac:dyDescent="0.25">
      <c r="A896" s="1" t="s">
        <v>815</v>
      </c>
      <c r="B896" s="1" t="s">
        <v>1129</v>
      </c>
      <c r="C896" s="2" t="s">
        <v>13</v>
      </c>
      <c r="D896" s="1">
        <f>VLOOKUP(C896,status_mappings!$A$2:$B$8,2,0)</f>
        <v>3</v>
      </c>
      <c r="E896" s="1">
        <v>1605</v>
      </c>
      <c r="F896" s="1" t="s">
        <v>21</v>
      </c>
      <c r="G896" s="1">
        <f>VLOOKUP(F896,sizing_mappings!$A$2:$B$6,2,0)</f>
        <v>3</v>
      </c>
      <c r="H896" s="1" t="s">
        <v>15</v>
      </c>
      <c r="J896" s="3">
        <v>1</v>
      </c>
    </row>
    <row r="897" spans="1:11" ht="15" hidden="1" customHeight="1" x14ac:dyDescent="0.25">
      <c r="A897" s="1" t="s">
        <v>815</v>
      </c>
      <c r="B897" s="1" t="s">
        <v>1130</v>
      </c>
      <c r="C897" s="2" t="s">
        <v>13</v>
      </c>
      <c r="D897" s="1">
        <f>VLOOKUP(C897,status_mappings!$A$2:$B$8,2,0)</f>
        <v>3</v>
      </c>
      <c r="E897" s="1">
        <v>1604</v>
      </c>
      <c r="F897" s="1" t="s">
        <v>55</v>
      </c>
      <c r="G897" s="1">
        <f>VLOOKUP(F897,sizing_mappings!$A$2:$B$6,2,0)</f>
        <v>1</v>
      </c>
      <c r="H897" s="1" t="s">
        <v>586</v>
      </c>
    </row>
    <row r="898" spans="1:11" ht="15" hidden="1" customHeight="1" x14ac:dyDescent="0.25">
      <c r="A898" s="1" t="s">
        <v>815</v>
      </c>
      <c r="B898" s="1" t="s">
        <v>1131</v>
      </c>
      <c r="C898" s="2" t="s">
        <v>13</v>
      </c>
      <c r="D898" s="1">
        <f>VLOOKUP(C898,status_mappings!$A$2:$B$8,2,0)</f>
        <v>3</v>
      </c>
      <c r="E898" s="1">
        <v>1604</v>
      </c>
      <c r="F898" s="1" t="s">
        <v>21</v>
      </c>
      <c r="G898" s="1">
        <f>VLOOKUP(F898,sizing_mappings!$A$2:$B$6,2,0)</f>
        <v>3</v>
      </c>
      <c r="H898" s="1" t="s">
        <v>586</v>
      </c>
    </row>
    <row r="899" spans="1:11" ht="15" hidden="1" customHeight="1" x14ac:dyDescent="0.25">
      <c r="A899" s="1" t="s">
        <v>815</v>
      </c>
      <c r="B899" s="1" t="s">
        <v>1132</v>
      </c>
      <c r="C899" s="2" t="s">
        <v>13</v>
      </c>
      <c r="D899" s="1">
        <f>VLOOKUP(C899,status_mappings!$A$2:$B$8,2,0)</f>
        <v>3</v>
      </c>
      <c r="E899" s="1">
        <v>1604</v>
      </c>
      <c r="F899" s="1" t="s">
        <v>18</v>
      </c>
      <c r="G899" s="1">
        <f>VLOOKUP(F899,sizing_mappings!$A$2:$B$6,2,0)</f>
        <v>5</v>
      </c>
      <c r="H899" s="1" t="s">
        <v>586</v>
      </c>
      <c r="J899" s="3">
        <v>1</v>
      </c>
      <c r="K899" s="1" t="s">
        <v>1133</v>
      </c>
    </row>
    <row r="900" spans="1:11" ht="15" hidden="1" customHeight="1" x14ac:dyDescent="0.25">
      <c r="A900" s="1" t="s">
        <v>815</v>
      </c>
      <c r="B900" s="1" t="s">
        <v>1134</v>
      </c>
      <c r="C900" s="2" t="s">
        <v>13</v>
      </c>
      <c r="D900" s="1">
        <f>VLOOKUP(C900,status_mappings!$A$2:$B$8,2,0)</f>
        <v>3</v>
      </c>
      <c r="E900" s="1">
        <v>1604</v>
      </c>
      <c r="F900" s="1" t="s">
        <v>21</v>
      </c>
      <c r="G900" s="1">
        <f>VLOOKUP(F900,sizing_mappings!$A$2:$B$6,2,0)</f>
        <v>3</v>
      </c>
      <c r="H900" s="1" t="s">
        <v>586</v>
      </c>
      <c r="J900" s="3">
        <v>1</v>
      </c>
      <c r="K900" s="1" t="s">
        <v>1135</v>
      </c>
    </row>
    <row r="901" spans="1:11" ht="15" hidden="1" customHeight="1" x14ac:dyDescent="0.25">
      <c r="A901" s="1" t="s">
        <v>815</v>
      </c>
      <c r="B901" s="1" t="s">
        <v>1136</v>
      </c>
      <c r="C901" s="2" t="s">
        <v>13</v>
      </c>
      <c r="D901" s="1">
        <f>VLOOKUP(C901,status_mappings!$A$2:$B$8,2,0)</f>
        <v>3</v>
      </c>
      <c r="E901" s="1">
        <v>1604</v>
      </c>
      <c r="F901" s="1" t="s">
        <v>21</v>
      </c>
      <c r="G901" s="1">
        <f>VLOOKUP(F901,sizing_mappings!$A$2:$B$6,2,0)</f>
        <v>3</v>
      </c>
      <c r="H901" s="1" t="s">
        <v>586</v>
      </c>
      <c r="J901" s="3">
        <v>1</v>
      </c>
      <c r="K901" s="1" t="s">
        <v>1135</v>
      </c>
    </row>
    <row r="902" spans="1:11" ht="15" hidden="1" customHeight="1" x14ac:dyDescent="0.25">
      <c r="A902" s="1" t="s">
        <v>815</v>
      </c>
      <c r="B902" s="1" t="s">
        <v>1137</v>
      </c>
      <c r="C902" s="2" t="s">
        <v>13</v>
      </c>
      <c r="D902" s="1">
        <f>VLOOKUP(C902,status_mappings!$A$2:$B$8,2,0)</f>
        <v>3</v>
      </c>
      <c r="E902" s="1">
        <v>1604</v>
      </c>
      <c r="F902" s="1" t="s">
        <v>18</v>
      </c>
      <c r="G902" s="1">
        <f>VLOOKUP(F902,sizing_mappings!$A$2:$B$6,2,0)</f>
        <v>5</v>
      </c>
      <c r="H902" s="1" t="s">
        <v>586</v>
      </c>
      <c r="J902" s="3">
        <v>1</v>
      </c>
      <c r="K902" s="1" t="s">
        <v>1133</v>
      </c>
    </row>
    <row r="903" spans="1:11" ht="15" hidden="1" customHeight="1" x14ac:dyDescent="0.25">
      <c r="A903" s="1" t="s">
        <v>815</v>
      </c>
      <c r="B903" s="1" t="s">
        <v>1138</v>
      </c>
      <c r="C903" s="2" t="s">
        <v>13</v>
      </c>
      <c r="D903" s="1">
        <f>VLOOKUP(C903,status_mappings!$A$2:$B$8,2,0)</f>
        <v>3</v>
      </c>
      <c r="E903" s="1">
        <v>1604</v>
      </c>
      <c r="F903" s="1" t="s">
        <v>21</v>
      </c>
      <c r="G903" s="1">
        <f>VLOOKUP(F903,sizing_mappings!$A$2:$B$6,2,0)</f>
        <v>3</v>
      </c>
      <c r="H903" s="1" t="s">
        <v>266</v>
      </c>
      <c r="J903" s="3">
        <v>0.75</v>
      </c>
    </row>
    <row r="904" spans="1:11" ht="15" hidden="1" customHeight="1" x14ac:dyDescent="0.25">
      <c r="A904" s="1" t="s">
        <v>815</v>
      </c>
      <c r="B904" s="1" t="s">
        <v>1139</v>
      </c>
      <c r="C904" s="2" t="s">
        <v>13</v>
      </c>
      <c r="D904" s="1">
        <f>VLOOKUP(C904,status_mappings!$A$2:$B$8,2,0)</f>
        <v>3</v>
      </c>
      <c r="E904" s="1">
        <v>1604</v>
      </c>
      <c r="F904" s="1" t="s">
        <v>21</v>
      </c>
      <c r="G904" s="1">
        <f>VLOOKUP(F904,sizing_mappings!$A$2:$B$6,2,0)</f>
        <v>3</v>
      </c>
      <c r="H904" s="1" t="s">
        <v>748</v>
      </c>
      <c r="J904" s="3">
        <v>0.25</v>
      </c>
    </row>
    <row r="905" spans="1:11" ht="15" hidden="1" customHeight="1" x14ac:dyDescent="0.25">
      <c r="A905" s="1" t="s">
        <v>338</v>
      </c>
      <c r="B905" s="1" t="s">
        <v>1140</v>
      </c>
      <c r="C905" s="2" t="s">
        <v>13</v>
      </c>
      <c r="D905" s="1">
        <f>VLOOKUP(C905,status_mappings!$A$2:$B$8,2,0)</f>
        <v>3</v>
      </c>
      <c r="E905" s="1">
        <v>1604</v>
      </c>
      <c r="F905" s="1" t="s">
        <v>36</v>
      </c>
      <c r="G905" s="1">
        <f>VLOOKUP(F905,sizing_mappings!$A$2:$B$6,2,0)</f>
        <v>8</v>
      </c>
      <c r="H905" s="1" t="s">
        <v>384</v>
      </c>
      <c r="J905" s="3">
        <v>1</v>
      </c>
    </row>
    <row r="906" spans="1:11" ht="15" hidden="1" customHeight="1" x14ac:dyDescent="0.25">
      <c r="A906" s="1" t="s">
        <v>784</v>
      </c>
      <c r="B906" s="1" t="s">
        <v>1141</v>
      </c>
      <c r="C906" s="2" t="s">
        <v>13</v>
      </c>
      <c r="D906" s="1">
        <f>VLOOKUP(C906,status_mappings!$A$2:$B$8,2,0)</f>
        <v>3</v>
      </c>
      <c r="E906" s="1">
        <v>1605</v>
      </c>
      <c r="F906" s="1" t="s">
        <v>14</v>
      </c>
      <c r="G906" s="1">
        <f>VLOOKUP(F906,sizing_mappings!$A$2:$B$6,2,0)</f>
        <v>2</v>
      </c>
      <c r="H906" s="1" t="s">
        <v>410</v>
      </c>
      <c r="J906" s="3">
        <v>0.75</v>
      </c>
    </row>
    <row r="907" spans="1:11" ht="15" hidden="1" customHeight="1" x14ac:dyDescent="0.25">
      <c r="A907" s="1" t="s">
        <v>784</v>
      </c>
      <c r="B907" s="1" t="s">
        <v>1142</v>
      </c>
      <c r="C907" s="2" t="s">
        <v>13</v>
      </c>
      <c r="D907" s="1">
        <f>VLOOKUP(C907,status_mappings!$A$2:$B$8,2,0)</f>
        <v>3</v>
      </c>
      <c r="E907" s="1">
        <v>1604</v>
      </c>
      <c r="F907" s="1" t="s">
        <v>18</v>
      </c>
      <c r="G907" s="1">
        <f>VLOOKUP(F907,sizing_mappings!$A$2:$B$6,2,0)</f>
        <v>5</v>
      </c>
      <c r="H907" s="1" t="s">
        <v>268</v>
      </c>
    </row>
    <row r="908" spans="1:11" ht="15" hidden="1" customHeight="1" x14ac:dyDescent="0.25">
      <c r="A908" s="1" t="s">
        <v>784</v>
      </c>
      <c r="B908" s="1" t="s">
        <v>1143</v>
      </c>
      <c r="C908" s="2" t="s">
        <v>13</v>
      </c>
      <c r="D908" s="1">
        <f>VLOOKUP(C908,status_mappings!$A$2:$B$8,2,0)</f>
        <v>3</v>
      </c>
      <c r="E908" s="1">
        <v>1604</v>
      </c>
      <c r="F908" s="1" t="s">
        <v>14</v>
      </c>
      <c r="G908" s="1">
        <f>VLOOKUP(F908,sizing_mappings!$A$2:$B$6,2,0)</f>
        <v>2</v>
      </c>
      <c r="H908" s="1" t="s">
        <v>410</v>
      </c>
    </row>
    <row r="909" spans="1:11" ht="15" hidden="1" customHeight="1" x14ac:dyDescent="0.25">
      <c r="A909" s="1" t="s">
        <v>784</v>
      </c>
      <c r="B909" s="1" t="s">
        <v>1144</v>
      </c>
      <c r="C909" s="2" t="s">
        <v>13</v>
      </c>
      <c r="D909" s="1">
        <f>VLOOKUP(C909,status_mappings!$A$2:$B$8,2,0)</f>
        <v>3</v>
      </c>
      <c r="E909" s="1">
        <v>1604</v>
      </c>
      <c r="F909" s="1" t="s">
        <v>18</v>
      </c>
      <c r="G909" s="1">
        <f>VLOOKUP(F909,sizing_mappings!$A$2:$B$6,2,0)</f>
        <v>5</v>
      </c>
      <c r="H909" s="1" t="s">
        <v>985</v>
      </c>
    </row>
    <row r="910" spans="1:11" ht="15" hidden="1" customHeight="1" x14ac:dyDescent="0.25">
      <c r="A910" s="1" t="s">
        <v>784</v>
      </c>
      <c r="B910" s="1" t="s">
        <v>1145</v>
      </c>
      <c r="C910" s="2" t="s">
        <v>13</v>
      </c>
      <c r="D910" s="1">
        <f>VLOOKUP(C910,status_mappings!$A$2:$B$8,2,0)</f>
        <v>3</v>
      </c>
      <c r="E910" s="1">
        <v>1606</v>
      </c>
      <c r="F910" s="1" t="s">
        <v>18</v>
      </c>
      <c r="G910" s="1">
        <f>VLOOKUP(F910,sizing_mappings!$A$2:$B$6,2,0)</f>
        <v>5</v>
      </c>
      <c r="H910" s="1" t="s">
        <v>951</v>
      </c>
      <c r="J910" s="3">
        <v>0.85</v>
      </c>
    </row>
    <row r="911" spans="1:11" ht="15" hidden="1" customHeight="1" x14ac:dyDescent="0.25">
      <c r="A911" s="1" t="s">
        <v>784</v>
      </c>
      <c r="B911" s="1" t="s">
        <v>1146</v>
      </c>
      <c r="C911" s="2" t="s">
        <v>13</v>
      </c>
      <c r="D911" s="1">
        <f>VLOOKUP(C911,status_mappings!$A$2:$B$8,2,0)</f>
        <v>3</v>
      </c>
      <c r="E911" s="1">
        <v>1604</v>
      </c>
      <c r="F911" s="1" t="s">
        <v>18</v>
      </c>
      <c r="G911" s="1">
        <f>VLOOKUP(F911,sizing_mappings!$A$2:$B$6,2,0)</f>
        <v>5</v>
      </c>
      <c r="H911" s="1" t="s">
        <v>981</v>
      </c>
    </row>
    <row r="912" spans="1:11" ht="15" hidden="1" customHeight="1" x14ac:dyDescent="0.25">
      <c r="A912" s="1" t="s">
        <v>784</v>
      </c>
      <c r="B912" s="1" t="s">
        <v>1147</v>
      </c>
      <c r="C912" s="2" t="s">
        <v>13</v>
      </c>
      <c r="D912" s="1">
        <f>VLOOKUP(C912,status_mappings!$A$2:$B$8,2,0)</f>
        <v>3</v>
      </c>
      <c r="E912" s="1">
        <v>1605</v>
      </c>
      <c r="F912" s="1" t="s">
        <v>55</v>
      </c>
      <c r="G912" s="1">
        <f>VLOOKUP(F912,sizing_mappings!$A$2:$B$6,2,0)</f>
        <v>1</v>
      </c>
      <c r="H912" s="1" t="s">
        <v>951</v>
      </c>
      <c r="J912" s="3">
        <v>0.5</v>
      </c>
    </row>
    <row r="913" spans="1:10" ht="15" hidden="1" customHeight="1" x14ac:dyDescent="0.25">
      <c r="A913" s="1" t="s">
        <v>784</v>
      </c>
      <c r="B913" s="1" t="s">
        <v>1148</v>
      </c>
      <c r="C913" s="2" t="s">
        <v>13</v>
      </c>
      <c r="D913" s="1">
        <f>VLOOKUP(C913,status_mappings!$A$2:$B$8,2,0)</f>
        <v>3</v>
      </c>
      <c r="E913" s="1">
        <v>1606</v>
      </c>
      <c r="F913" s="1" t="s">
        <v>36</v>
      </c>
      <c r="G913" s="1">
        <f>VLOOKUP(F913,sizing_mappings!$A$2:$B$6,2,0)</f>
        <v>8</v>
      </c>
      <c r="H913" s="1" t="s">
        <v>786</v>
      </c>
      <c r="J913" s="3">
        <v>0.15</v>
      </c>
    </row>
    <row r="914" spans="1:10" ht="15" hidden="1" customHeight="1" x14ac:dyDescent="0.25">
      <c r="A914" s="1" t="s">
        <v>784</v>
      </c>
      <c r="B914" s="1" t="s">
        <v>1149</v>
      </c>
      <c r="C914" s="2" t="s">
        <v>13</v>
      </c>
      <c r="D914" s="1">
        <f>VLOOKUP(C914,status_mappings!$A$2:$B$8,2,0)</f>
        <v>3</v>
      </c>
      <c r="E914" s="1">
        <v>1606</v>
      </c>
      <c r="F914" s="1" t="s">
        <v>36</v>
      </c>
      <c r="G914" s="1">
        <f>VLOOKUP(F914,sizing_mappings!$A$2:$B$6,2,0)</f>
        <v>8</v>
      </c>
      <c r="H914" s="1" t="s">
        <v>410</v>
      </c>
      <c r="J914" s="3">
        <v>0.15</v>
      </c>
    </row>
    <row r="915" spans="1:10" ht="15" hidden="1" customHeight="1" x14ac:dyDescent="0.25">
      <c r="A915" s="1" t="s">
        <v>784</v>
      </c>
      <c r="B915" s="1" t="s">
        <v>1150</v>
      </c>
      <c r="C915" s="2" t="s">
        <v>13</v>
      </c>
      <c r="D915" s="1">
        <f>VLOOKUP(C915,status_mappings!$A$2:$B$8,2,0)</f>
        <v>3</v>
      </c>
      <c r="E915" s="1">
        <v>1606</v>
      </c>
      <c r="F915" s="1" t="s">
        <v>36</v>
      </c>
      <c r="G915" s="1">
        <f>VLOOKUP(F915,sizing_mappings!$A$2:$B$6,2,0)</f>
        <v>8</v>
      </c>
      <c r="H915" s="1" t="s">
        <v>951</v>
      </c>
      <c r="J915" s="3">
        <v>0.15</v>
      </c>
    </row>
    <row r="916" spans="1:10" ht="15" hidden="1" customHeight="1" x14ac:dyDescent="0.25">
      <c r="A916" s="1" t="s">
        <v>784</v>
      </c>
      <c r="B916" s="1" t="s">
        <v>1151</v>
      </c>
      <c r="C916" s="2" t="s">
        <v>13</v>
      </c>
      <c r="D916" s="1">
        <f>VLOOKUP(C916,status_mappings!$A$2:$B$8,2,0)</f>
        <v>3</v>
      </c>
      <c r="E916" s="1">
        <v>1606</v>
      </c>
      <c r="F916" s="1" t="s">
        <v>36</v>
      </c>
      <c r="G916" s="1">
        <f>VLOOKUP(F916,sizing_mappings!$A$2:$B$6,2,0)</f>
        <v>8</v>
      </c>
      <c r="H916" s="1" t="s">
        <v>981</v>
      </c>
      <c r="J916" s="3">
        <v>0.15</v>
      </c>
    </row>
    <row r="917" spans="1:10" ht="15" hidden="1" customHeight="1" x14ac:dyDescent="0.25">
      <c r="A917" s="1" t="s">
        <v>784</v>
      </c>
      <c r="B917" s="1" t="s">
        <v>1152</v>
      </c>
      <c r="C917" s="2" t="s">
        <v>13</v>
      </c>
      <c r="D917" s="1">
        <f>VLOOKUP(C917,status_mappings!$A$2:$B$8,2,0)</f>
        <v>3</v>
      </c>
      <c r="E917" s="1">
        <v>1606</v>
      </c>
      <c r="F917" s="1" t="s">
        <v>36</v>
      </c>
      <c r="G917" s="1">
        <f>VLOOKUP(F917,sizing_mappings!$A$2:$B$6,2,0)</f>
        <v>8</v>
      </c>
      <c r="H917" s="1" t="s">
        <v>985</v>
      </c>
      <c r="J917" s="3">
        <v>0.15</v>
      </c>
    </row>
    <row r="918" spans="1:10" ht="15" hidden="1" customHeight="1" x14ac:dyDescent="0.25">
      <c r="A918" s="1" t="s">
        <v>784</v>
      </c>
      <c r="B918" s="1" t="s">
        <v>1153</v>
      </c>
      <c r="C918" s="2" t="s">
        <v>13</v>
      </c>
      <c r="D918" s="1">
        <f>VLOOKUP(C918,status_mappings!$A$2:$B$8,2,0)</f>
        <v>3</v>
      </c>
      <c r="E918" s="1">
        <v>1606</v>
      </c>
      <c r="F918" s="1" t="s">
        <v>36</v>
      </c>
      <c r="G918" s="1">
        <f>VLOOKUP(F918,sizing_mappings!$A$2:$B$6,2,0)</f>
        <v>8</v>
      </c>
      <c r="H918" s="1" t="s">
        <v>268</v>
      </c>
      <c r="J918" s="3">
        <v>0.8</v>
      </c>
    </row>
    <row r="919" spans="1:10" ht="15" hidden="1" customHeight="1" x14ac:dyDescent="0.25">
      <c r="A919" s="1" t="s">
        <v>784</v>
      </c>
      <c r="B919" s="1" t="s">
        <v>1154</v>
      </c>
      <c r="C919" s="2" t="s">
        <v>13</v>
      </c>
      <c r="D919" s="1">
        <f>VLOOKUP(C919,status_mappings!$A$2:$B$8,2,0)</f>
        <v>3</v>
      </c>
      <c r="E919" s="1">
        <v>1604</v>
      </c>
      <c r="F919" s="1" t="s">
        <v>18</v>
      </c>
      <c r="G919" s="1">
        <f>VLOOKUP(F919,sizing_mappings!$A$2:$B$6,2,0)</f>
        <v>5</v>
      </c>
      <c r="H919" s="1" t="s">
        <v>786</v>
      </c>
    </row>
    <row r="920" spans="1:10" ht="15" hidden="1" customHeight="1" x14ac:dyDescent="0.25">
      <c r="A920" s="1" t="s">
        <v>784</v>
      </c>
      <c r="B920" s="1" t="s">
        <v>1155</v>
      </c>
      <c r="C920" s="2" t="s">
        <v>13</v>
      </c>
      <c r="D920" s="1">
        <f>VLOOKUP(C920,status_mappings!$A$2:$B$8,2,0)</f>
        <v>3</v>
      </c>
      <c r="E920" s="1">
        <v>1604</v>
      </c>
      <c r="F920" s="1" t="s">
        <v>21</v>
      </c>
      <c r="G920" s="1">
        <f>VLOOKUP(F920,sizing_mappings!$A$2:$B$6,2,0)</f>
        <v>3</v>
      </c>
      <c r="H920" s="1" t="s">
        <v>268</v>
      </c>
      <c r="J920" s="3">
        <v>0.99</v>
      </c>
    </row>
    <row r="921" spans="1:10" ht="15" hidden="1" customHeight="1" x14ac:dyDescent="0.25">
      <c r="A921" s="1" t="s">
        <v>388</v>
      </c>
      <c r="B921" s="1" t="s">
        <v>1156</v>
      </c>
      <c r="C921" s="2" t="s">
        <v>13</v>
      </c>
      <c r="D921" s="1">
        <f>VLOOKUP(C921,status_mappings!$A$2:$B$8,2,0)</f>
        <v>3</v>
      </c>
      <c r="E921" s="1">
        <v>1607</v>
      </c>
      <c r="F921" s="1" t="s">
        <v>21</v>
      </c>
      <c r="G921" s="1">
        <f>VLOOKUP(F921,sizing_mappings!$A$2:$B$6,2,0)</f>
        <v>3</v>
      </c>
      <c r="H921" s="1" t="s">
        <v>731</v>
      </c>
    </row>
    <row r="922" spans="1:10" ht="15" hidden="1" customHeight="1" x14ac:dyDescent="0.25">
      <c r="A922" s="1" t="s">
        <v>388</v>
      </c>
      <c r="B922" s="1" t="s">
        <v>1157</v>
      </c>
      <c r="C922" s="2" t="s">
        <v>552</v>
      </c>
      <c r="D922" s="1">
        <f>VLOOKUP(C922,status_mappings!$A$2:$B$8,2,0)</f>
        <v>6</v>
      </c>
      <c r="E922" s="1">
        <v>1608</v>
      </c>
      <c r="F922" s="1" t="s">
        <v>21</v>
      </c>
      <c r="G922" s="1">
        <f>VLOOKUP(F922,sizing_mappings!$A$2:$B$6,2,0)</f>
        <v>3</v>
      </c>
      <c r="H922" s="1" t="s">
        <v>619</v>
      </c>
    </row>
    <row r="923" spans="1:10" ht="15" hidden="1" customHeight="1" x14ac:dyDescent="0.25">
      <c r="A923" s="1" t="s">
        <v>388</v>
      </c>
      <c r="B923" s="1" t="s">
        <v>1158</v>
      </c>
      <c r="C923" s="2" t="s">
        <v>75</v>
      </c>
      <c r="D923" s="1" t="e">
        <f>VLOOKUP(C923,status_mappings!$A$2:$B$8,2,0)</f>
        <v>#N/A</v>
      </c>
      <c r="E923" s="1">
        <v>1701</v>
      </c>
      <c r="F923" s="1" t="s">
        <v>21</v>
      </c>
      <c r="G923" s="1">
        <f>VLOOKUP(F923,sizing_mappings!$A$2:$B$6,2,0)</f>
        <v>3</v>
      </c>
      <c r="H923" s="1" t="s">
        <v>25</v>
      </c>
    </row>
    <row r="924" spans="1:10" ht="15" hidden="1" customHeight="1" x14ac:dyDescent="0.25">
      <c r="A924" s="1" t="s">
        <v>388</v>
      </c>
      <c r="B924" s="1" t="s">
        <v>1159</v>
      </c>
      <c r="C924" s="2" t="s">
        <v>13</v>
      </c>
      <c r="D924" s="1">
        <f>VLOOKUP(C924,status_mappings!$A$2:$B$8,2,0)</f>
        <v>3</v>
      </c>
      <c r="E924" s="1">
        <v>1607</v>
      </c>
      <c r="F924" s="1" t="s">
        <v>21</v>
      </c>
      <c r="G924" s="1">
        <f>VLOOKUP(F924,sizing_mappings!$A$2:$B$6,2,0)</f>
        <v>3</v>
      </c>
      <c r="H924" s="1" t="s">
        <v>277</v>
      </c>
      <c r="J924" s="3">
        <v>0.85</v>
      </c>
    </row>
    <row r="925" spans="1:10" ht="15" hidden="1" customHeight="1" x14ac:dyDescent="0.25">
      <c r="A925" s="1" t="s">
        <v>784</v>
      </c>
      <c r="B925" s="1" t="s">
        <v>1160</v>
      </c>
      <c r="C925" s="2" t="s">
        <v>13</v>
      </c>
      <c r="D925" s="1">
        <f>VLOOKUP(C925,status_mappings!$A$2:$B$8,2,0)</f>
        <v>3</v>
      </c>
      <c r="E925" s="1">
        <v>1604</v>
      </c>
      <c r="F925" s="1" t="s">
        <v>18</v>
      </c>
      <c r="G925" s="1">
        <f>VLOOKUP(F925,sizing_mappings!$A$2:$B$6,2,0)</f>
        <v>5</v>
      </c>
      <c r="H925" s="1" t="s">
        <v>410</v>
      </c>
    </row>
    <row r="926" spans="1:10" ht="15" hidden="1" customHeight="1" x14ac:dyDescent="0.25">
      <c r="A926" s="1" t="s">
        <v>784</v>
      </c>
      <c r="B926" s="1" t="s">
        <v>1161</v>
      </c>
      <c r="C926" s="2" t="s">
        <v>13</v>
      </c>
      <c r="D926" s="1">
        <f>VLOOKUP(C926,status_mappings!$A$2:$B$8,2,0)</f>
        <v>3</v>
      </c>
      <c r="E926" s="1">
        <v>1604</v>
      </c>
      <c r="F926" s="1" t="s">
        <v>18</v>
      </c>
      <c r="G926" s="1">
        <f>VLOOKUP(F926,sizing_mappings!$A$2:$B$6,2,0)</f>
        <v>5</v>
      </c>
      <c r="H926" s="1" t="s">
        <v>786</v>
      </c>
    </row>
    <row r="927" spans="1:10" ht="15" hidden="1" customHeight="1" x14ac:dyDescent="0.25">
      <c r="A927" s="1" t="s">
        <v>784</v>
      </c>
      <c r="B927" s="1" t="s">
        <v>1162</v>
      </c>
      <c r="C927" s="2" t="s">
        <v>13</v>
      </c>
      <c r="D927" s="1">
        <f>VLOOKUP(C927,status_mappings!$A$2:$B$8,2,0)</f>
        <v>3</v>
      </c>
      <c r="E927" s="1">
        <v>1604</v>
      </c>
      <c r="F927" s="1" t="s">
        <v>21</v>
      </c>
      <c r="G927" s="1">
        <f>VLOOKUP(F927,sizing_mappings!$A$2:$B$6,2,0)</f>
        <v>3</v>
      </c>
      <c r="H927" s="1" t="s">
        <v>951</v>
      </c>
    </row>
    <row r="928" spans="1:10" ht="15" hidden="1" customHeight="1" x14ac:dyDescent="0.25">
      <c r="A928" s="1" t="s">
        <v>784</v>
      </c>
      <c r="B928" s="1" t="s">
        <v>1163</v>
      </c>
      <c r="C928" s="2" t="s">
        <v>13</v>
      </c>
      <c r="D928" s="1">
        <f>VLOOKUP(C928,status_mappings!$A$2:$B$8,2,0)</f>
        <v>3</v>
      </c>
      <c r="E928" s="1">
        <v>1604</v>
      </c>
      <c r="F928" s="1" t="s">
        <v>21</v>
      </c>
      <c r="G928" s="1">
        <f>VLOOKUP(F928,sizing_mappings!$A$2:$B$6,2,0)</f>
        <v>3</v>
      </c>
      <c r="H928" s="1" t="s">
        <v>981</v>
      </c>
    </row>
    <row r="929" spans="1:10" ht="15" hidden="1" customHeight="1" x14ac:dyDescent="0.25">
      <c r="A929" s="1" t="s">
        <v>784</v>
      </c>
      <c r="B929" s="1" t="s">
        <v>1164</v>
      </c>
      <c r="C929" s="2" t="s">
        <v>13</v>
      </c>
      <c r="D929" s="1">
        <f>VLOOKUP(C929,status_mappings!$A$2:$B$8,2,0)</f>
        <v>3</v>
      </c>
      <c r="E929" s="1">
        <v>1604</v>
      </c>
      <c r="F929" s="1" t="s">
        <v>21</v>
      </c>
      <c r="G929" s="1">
        <f>VLOOKUP(F929,sizing_mappings!$A$2:$B$6,2,0)</f>
        <v>3</v>
      </c>
      <c r="H929" s="1" t="s">
        <v>268</v>
      </c>
    </row>
    <row r="930" spans="1:10" ht="15" hidden="1" customHeight="1" x14ac:dyDescent="0.25">
      <c r="A930" s="1" t="s">
        <v>784</v>
      </c>
      <c r="B930" s="1" t="s">
        <v>1165</v>
      </c>
      <c r="C930" s="2" t="s">
        <v>13</v>
      </c>
      <c r="D930" s="1">
        <f>VLOOKUP(C930,status_mappings!$A$2:$B$8,2,0)</f>
        <v>3</v>
      </c>
      <c r="E930" s="1">
        <v>1604</v>
      </c>
      <c r="F930" s="1" t="s">
        <v>21</v>
      </c>
      <c r="G930" s="1">
        <f>VLOOKUP(F930,sizing_mappings!$A$2:$B$6,2,0)</f>
        <v>3</v>
      </c>
      <c r="H930" s="1" t="s">
        <v>985</v>
      </c>
    </row>
    <row r="931" spans="1:10" ht="15" hidden="1" customHeight="1" x14ac:dyDescent="0.25">
      <c r="A931" s="1" t="s">
        <v>784</v>
      </c>
      <c r="B931" s="1" t="s">
        <v>1166</v>
      </c>
      <c r="C931" s="2" t="s">
        <v>13</v>
      </c>
      <c r="D931" s="1">
        <f>VLOOKUP(C931,status_mappings!$A$2:$B$8,2,0)</f>
        <v>3</v>
      </c>
      <c r="E931" s="1">
        <v>1604</v>
      </c>
      <c r="F931" s="1" t="s">
        <v>18</v>
      </c>
      <c r="G931" s="1">
        <f>VLOOKUP(F931,sizing_mappings!$A$2:$B$6,2,0)</f>
        <v>5</v>
      </c>
      <c r="H931" s="1" t="s">
        <v>985</v>
      </c>
    </row>
    <row r="932" spans="1:10" ht="15" hidden="1" customHeight="1" x14ac:dyDescent="0.25">
      <c r="A932" s="1" t="s">
        <v>784</v>
      </c>
      <c r="B932" s="1" t="s">
        <v>1167</v>
      </c>
      <c r="C932" s="2" t="s">
        <v>13</v>
      </c>
      <c r="D932" s="1">
        <f>VLOOKUP(C932,status_mappings!$A$2:$B$8,2,0)</f>
        <v>3</v>
      </c>
      <c r="E932" s="1">
        <v>1604</v>
      </c>
      <c r="F932" s="1" t="s">
        <v>21</v>
      </c>
      <c r="G932" s="1">
        <f>VLOOKUP(F932,sizing_mappings!$A$2:$B$6,2,0)</f>
        <v>3</v>
      </c>
      <c r="H932" s="1" t="s">
        <v>410</v>
      </c>
    </row>
    <row r="933" spans="1:10" ht="15" hidden="1" customHeight="1" x14ac:dyDescent="0.25">
      <c r="A933" s="1" t="s">
        <v>784</v>
      </c>
      <c r="B933" s="1" t="s">
        <v>1168</v>
      </c>
      <c r="C933" s="2" t="s">
        <v>13</v>
      </c>
      <c r="D933" s="1">
        <f>VLOOKUP(C933,status_mappings!$A$2:$B$8,2,0)</f>
        <v>3</v>
      </c>
      <c r="E933" s="1">
        <v>1604</v>
      </c>
      <c r="F933" s="1" t="s">
        <v>21</v>
      </c>
      <c r="G933" s="1">
        <f>VLOOKUP(F933,sizing_mappings!$A$2:$B$6,2,0)</f>
        <v>3</v>
      </c>
      <c r="H933" s="1" t="s">
        <v>268</v>
      </c>
    </row>
    <row r="934" spans="1:10" ht="15" hidden="1" customHeight="1" x14ac:dyDescent="0.25">
      <c r="A934" s="1" t="s">
        <v>784</v>
      </c>
      <c r="B934" s="1" t="s">
        <v>1169</v>
      </c>
      <c r="C934" s="2" t="s">
        <v>13</v>
      </c>
      <c r="D934" s="1">
        <f>VLOOKUP(C934,status_mappings!$A$2:$B$8,2,0)</f>
        <v>3</v>
      </c>
      <c r="E934" s="1">
        <v>1604</v>
      </c>
      <c r="F934" s="1" t="s">
        <v>14</v>
      </c>
      <c r="G934" s="1">
        <f>VLOOKUP(F934,sizing_mappings!$A$2:$B$6,2,0)</f>
        <v>2</v>
      </c>
      <c r="H934" s="1" t="s">
        <v>951</v>
      </c>
    </row>
    <row r="935" spans="1:10" ht="15" hidden="1" customHeight="1" x14ac:dyDescent="0.25">
      <c r="A935" s="1" t="s">
        <v>784</v>
      </c>
      <c r="B935" s="1" t="s">
        <v>1170</v>
      </c>
      <c r="C935" s="2" t="s">
        <v>13</v>
      </c>
      <c r="D935" s="1">
        <f>VLOOKUP(C935,status_mappings!$A$2:$B$8,2,0)</f>
        <v>3</v>
      </c>
      <c r="E935" s="1">
        <v>1604</v>
      </c>
      <c r="F935" s="1" t="s">
        <v>14</v>
      </c>
      <c r="G935" s="1">
        <f>VLOOKUP(F935,sizing_mappings!$A$2:$B$6,2,0)</f>
        <v>2</v>
      </c>
      <c r="H935" s="1" t="s">
        <v>981</v>
      </c>
    </row>
    <row r="936" spans="1:10" ht="15" hidden="1" customHeight="1" x14ac:dyDescent="0.25">
      <c r="A936" s="1" t="s">
        <v>784</v>
      </c>
      <c r="B936" s="1" t="s">
        <v>1171</v>
      </c>
      <c r="C936" s="2" t="s">
        <v>13</v>
      </c>
      <c r="D936" s="1">
        <f>VLOOKUP(C936,status_mappings!$A$2:$B$8,2,0)</f>
        <v>3</v>
      </c>
      <c r="E936" s="1">
        <v>1604</v>
      </c>
      <c r="F936" s="1" t="s">
        <v>21</v>
      </c>
      <c r="G936" s="1">
        <f>VLOOKUP(F936,sizing_mappings!$A$2:$B$6,2,0)</f>
        <v>3</v>
      </c>
      <c r="H936" s="1" t="s">
        <v>786</v>
      </c>
    </row>
    <row r="937" spans="1:10" ht="15" hidden="1" customHeight="1" x14ac:dyDescent="0.25">
      <c r="A937" s="1" t="s">
        <v>784</v>
      </c>
      <c r="B937" s="1" t="s">
        <v>1172</v>
      </c>
      <c r="C937" s="2" t="s">
        <v>13</v>
      </c>
      <c r="D937" s="1">
        <f>VLOOKUP(C937,status_mappings!$A$2:$B$8,2,0)</f>
        <v>3</v>
      </c>
      <c r="E937" s="1">
        <v>1604</v>
      </c>
      <c r="F937" s="1" t="s">
        <v>21</v>
      </c>
      <c r="G937" s="1">
        <f>VLOOKUP(F937,sizing_mappings!$A$2:$B$6,2,0)</f>
        <v>3</v>
      </c>
      <c r="H937" s="1" t="s">
        <v>410</v>
      </c>
    </row>
    <row r="938" spans="1:10" ht="15" hidden="1" customHeight="1" x14ac:dyDescent="0.25">
      <c r="A938" s="1" t="s">
        <v>784</v>
      </c>
      <c r="B938" s="1" t="s">
        <v>1173</v>
      </c>
      <c r="C938" s="2" t="s">
        <v>13</v>
      </c>
      <c r="D938" s="1">
        <f>VLOOKUP(C938,status_mappings!$A$2:$B$8,2,0)</f>
        <v>3</v>
      </c>
      <c r="E938" s="1">
        <v>1604</v>
      </c>
      <c r="F938" s="1" t="s">
        <v>21</v>
      </c>
      <c r="G938" s="1">
        <f>VLOOKUP(F938,sizing_mappings!$A$2:$B$6,2,0)</f>
        <v>3</v>
      </c>
      <c r="H938" s="1" t="s">
        <v>786</v>
      </c>
    </row>
    <row r="939" spans="1:10" ht="15" hidden="1" customHeight="1" x14ac:dyDescent="0.25">
      <c r="A939" s="1" t="s">
        <v>784</v>
      </c>
      <c r="B939" s="1" t="s">
        <v>1174</v>
      </c>
      <c r="C939" s="2" t="s">
        <v>13</v>
      </c>
      <c r="D939" s="1">
        <f>VLOOKUP(C939,status_mappings!$A$2:$B$8,2,0)</f>
        <v>3</v>
      </c>
      <c r="E939" s="1">
        <v>1604</v>
      </c>
      <c r="F939" s="1" t="s">
        <v>21</v>
      </c>
      <c r="G939" s="1">
        <f>VLOOKUP(F939,sizing_mappings!$A$2:$B$6,2,0)</f>
        <v>3</v>
      </c>
      <c r="H939" s="1" t="s">
        <v>268</v>
      </c>
    </row>
    <row r="940" spans="1:10" ht="15" hidden="1" customHeight="1" x14ac:dyDescent="0.25">
      <c r="A940" s="1" t="s">
        <v>784</v>
      </c>
      <c r="B940" s="1" t="s">
        <v>1175</v>
      </c>
      <c r="C940" s="2" t="s">
        <v>13</v>
      </c>
      <c r="D940" s="1">
        <f>VLOOKUP(C940,status_mappings!$A$2:$B$8,2,0)</f>
        <v>3</v>
      </c>
      <c r="E940" s="1">
        <v>1604</v>
      </c>
      <c r="F940" s="1" t="s">
        <v>21</v>
      </c>
      <c r="G940" s="1">
        <f>VLOOKUP(F940,sizing_mappings!$A$2:$B$6,2,0)</f>
        <v>3</v>
      </c>
      <c r="H940" s="1" t="s">
        <v>951</v>
      </c>
    </row>
    <row r="941" spans="1:10" ht="15" hidden="1" customHeight="1" x14ac:dyDescent="0.25">
      <c r="A941" s="1" t="s">
        <v>784</v>
      </c>
      <c r="B941" s="1" t="s">
        <v>1176</v>
      </c>
      <c r="C941" s="2" t="s">
        <v>13</v>
      </c>
      <c r="D941" s="1">
        <f>VLOOKUP(C941,status_mappings!$A$2:$B$8,2,0)</f>
        <v>3</v>
      </c>
      <c r="E941" s="1">
        <v>1604</v>
      </c>
      <c r="F941" s="1" t="s">
        <v>21</v>
      </c>
      <c r="G941" s="1">
        <f>VLOOKUP(F941,sizing_mappings!$A$2:$B$6,2,0)</f>
        <v>3</v>
      </c>
      <c r="H941" s="1" t="s">
        <v>981</v>
      </c>
    </row>
    <row r="942" spans="1:10" ht="15" hidden="1" customHeight="1" x14ac:dyDescent="0.25">
      <c r="A942" s="1" t="s">
        <v>784</v>
      </c>
      <c r="B942" s="1" t="s">
        <v>1177</v>
      </c>
      <c r="C942" s="2" t="s">
        <v>13</v>
      </c>
      <c r="D942" s="1">
        <f>VLOOKUP(C942,status_mappings!$A$2:$B$8,2,0)</f>
        <v>3</v>
      </c>
      <c r="E942" s="1">
        <v>1604</v>
      </c>
      <c r="F942" s="1" t="s">
        <v>21</v>
      </c>
      <c r="G942" s="1">
        <f>VLOOKUP(F942,sizing_mappings!$A$2:$B$6,2,0)</f>
        <v>3</v>
      </c>
      <c r="H942" s="1" t="s">
        <v>985</v>
      </c>
    </row>
    <row r="943" spans="1:10" ht="15" hidden="1" customHeight="1" x14ac:dyDescent="0.25">
      <c r="A943" s="1" t="s">
        <v>388</v>
      </c>
      <c r="B943" s="1" t="s">
        <v>1178</v>
      </c>
      <c r="C943" s="2" t="s">
        <v>13</v>
      </c>
      <c r="D943" s="1">
        <f>VLOOKUP(C943,status_mappings!$A$2:$B$8,2,0)</f>
        <v>3</v>
      </c>
      <c r="E943" s="1">
        <v>1605</v>
      </c>
      <c r="F943" s="1" t="s">
        <v>36</v>
      </c>
      <c r="G943" s="1">
        <f>VLOOKUP(F943,sizing_mappings!$A$2:$B$6,2,0)</f>
        <v>8</v>
      </c>
      <c r="H943" s="1" t="s">
        <v>731</v>
      </c>
      <c r="J943" s="3">
        <v>0.5</v>
      </c>
    </row>
    <row r="944" spans="1:10" ht="15" hidden="1" customHeight="1" x14ac:dyDescent="0.25">
      <c r="A944" s="1" t="s">
        <v>388</v>
      </c>
      <c r="B944" s="1" t="s">
        <v>1179</v>
      </c>
      <c r="C944" s="2" t="s">
        <v>13</v>
      </c>
      <c r="D944" s="1">
        <f>VLOOKUP(C944,status_mappings!$A$2:$B$8,2,0)</f>
        <v>3</v>
      </c>
      <c r="E944" s="1">
        <v>1605</v>
      </c>
      <c r="F944" s="1" t="s">
        <v>14</v>
      </c>
      <c r="G944" s="1">
        <f>VLOOKUP(F944,sizing_mappings!$A$2:$B$6,2,0)</f>
        <v>2</v>
      </c>
      <c r="H944" s="1" t="s">
        <v>1030</v>
      </c>
      <c r="J944" s="3">
        <v>0.5</v>
      </c>
    </row>
    <row r="945" spans="1:11" ht="15" hidden="1" customHeight="1" x14ac:dyDescent="0.25">
      <c r="A945" s="1" t="s">
        <v>815</v>
      </c>
      <c r="B945" s="1" t="s">
        <v>1180</v>
      </c>
      <c r="C945" s="2" t="s">
        <v>13</v>
      </c>
      <c r="D945" s="1">
        <f>VLOOKUP(C945,status_mappings!$A$2:$B$8,2,0)</f>
        <v>3</v>
      </c>
      <c r="E945" s="1">
        <v>1606</v>
      </c>
      <c r="F945" s="1" t="s">
        <v>18</v>
      </c>
      <c r="G945" s="1">
        <f>VLOOKUP(F945,sizing_mappings!$A$2:$B$6,2,0)</f>
        <v>5</v>
      </c>
      <c r="H945" s="1" t="s">
        <v>831</v>
      </c>
      <c r="J945" s="3">
        <v>0.8</v>
      </c>
    </row>
    <row r="946" spans="1:11" ht="15" hidden="1" customHeight="1" x14ac:dyDescent="0.25">
      <c r="A946" s="1" t="s">
        <v>388</v>
      </c>
      <c r="B946" s="1" t="s">
        <v>1181</v>
      </c>
      <c r="C946" s="2" t="s">
        <v>13</v>
      </c>
      <c r="D946" s="1">
        <f>VLOOKUP(C946,status_mappings!$A$2:$B$8,2,0)</f>
        <v>3</v>
      </c>
      <c r="E946" s="1">
        <v>1605</v>
      </c>
      <c r="F946" s="1" t="s">
        <v>36</v>
      </c>
      <c r="G946" s="1">
        <f>VLOOKUP(F946,sizing_mappings!$A$2:$B$6,2,0)</f>
        <v>8</v>
      </c>
      <c r="H946" s="1" t="s">
        <v>15</v>
      </c>
    </row>
    <row r="947" spans="1:11" ht="15" hidden="1" customHeight="1" x14ac:dyDescent="0.25">
      <c r="A947" s="1" t="s">
        <v>815</v>
      </c>
      <c r="B947" s="1" t="s">
        <v>1182</v>
      </c>
      <c r="C947" s="2" t="s">
        <v>13</v>
      </c>
      <c r="D947" s="1">
        <f>VLOOKUP(C947,status_mappings!$A$2:$B$8,2,0)</f>
        <v>3</v>
      </c>
      <c r="E947" s="1">
        <v>1605</v>
      </c>
      <c r="F947" s="1" t="s">
        <v>18</v>
      </c>
      <c r="G947" s="1">
        <f>VLOOKUP(F947,sizing_mappings!$A$2:$B$6,2,0)</f>
        <v>5</v>
      </c>
      <c r="H947" s="1" t="s">
        <v>266</v>
      </c>
    </row>
    <row r="948" spans="1:11" ht="15" hidden="1" customHeight="1" x14ac:dyDescent="0.25">
      <c r="A948" s="1" t="s">
        <v>815</v>
      </c>
      <c r="B948" s="1" t="s">
        <v>1183</v>
      </c>
      <c r="C948" s="2" t="s">
        <v>13</v>
      </c>
      <c r="D948" s="1">
        <f>VLOOKUP(C948,status_mappings!$A$2:$B$8,2,0)</f>
        <v>3</v>
      </c>
      <c r="E948" s="1">
        <v>1605</v>
      </c>
      <c r="F948" s="1" t="s">
        <v>55</v>
      </c>
      <c r="G948" s="1">
        <f>VLOOKUP(F948,sizing_mappings!$A$2:$B$6,2,0)</f>
        <v>1</v>
      </c>
      <c r="H948" s="1" t="s">
        <v>836</v>
      </c>
    </row>
    <row r="949" spans="1:11" ht="15" hidden="1" customHeight="1" x14ac:dyDescent="0.25">
      <c r="A949" s="1" t="s">
        <v>815</v>
      </c>
      <c r="B949" s="1" t="s">
        <v>1184</v>
      </c>
      <c r="C949" s="2" t="s">
        <v>75</v>
      </c>
      <c r="D949" s="1" t="e">
        <f>VLOOKUP(C949,status_mappings!$A$2:$B$8,2,0)</f>
        <v>#N/A</v>
      </c>
      <c r="E949" s="1">
        <v>1608</v>
      </c>
      <c r="F949" s="1" t="s">
        <v>18</v>
      </c>
      <c r="G949" s="1">
        <f>VLOOKUP(F949,sizing_mappings!$A$2:$B$6,2,0)</f>
        <v>5</v>
      </c>
      <c r="H949" s="1" t="s">
        <v>25</v>
      </c>
    </row>
    <row r="950" spans="1:11" ht="15" hidden="1" customHeight="1" x14ac:dyDescent="0.25">
      <c r="A950" s="1" t="s">
        <v>815</v>
      </c>
      <c r="B950" s="1" t="s">
        <v>1185</v>
      </c>
      <c r="C950" s="2" t="s">
        <v>75</v>
      </c>
      <c r="D950" s="1" t="e">
        <f>VLOOKUP(C950,status_mappings!$A$2:$B$8,2,0)</f>
        <v>#N/A</v>
      </c>
      <c r="E950" s="1">
        <v>1608</v>
      </c>
      <c r="F950" s="1" t="s">
        <v>21</v>
      </c>
      <c r="G950" s="1">
        <f>VLOOKUP(F950,sizing_mappings!$A$2:$B$6,2,0)</f>
        <v>3</v>
      </c>
      <c r="H950" s="1" t="s">
        <v>836</v>
      </c>
      <c r="J950" s="3">
        <v>0.25</v>
      </c>
    </row>
    <row r="951" spans="1:11" ht="15" hidden="1" customHeight="1" x14ac:dyDescent="0.25">
      <c r="A951" s="1" t="s">
        <v>815</v>
      </c>
      <c r="B951" s="1" t="s">
        <v>1186</v>
      </c>
      <c r="C951" s="2" t="s">
        <v>13</v>
      </c>
      <c r="D951" s="1">
        <f>VLOOKUP(C951,status_mappings!$A$2:$B$8,2,0)</f>
        <v>3</v>
      </c>
      <c r="E951" s="1">
        <v>1605</v>
      </c>
      <c r="F951" s="1" t="s">
        <v>36</v>
      </c>
      <c r="G951" s="1">
        <f>VLOOKUP(F951,sizing_mappings!$A$2:$B$6,2,0)</f>
        <v>8</v>
      </c>
      <c r="H951" s="1" t="s">
        <v>748</v>
      </c>
      <c r="J951" s="3">
        <v>1</v>
      </c>
    </row>
    <row r="952" spans="1:11" ht="15" hidden="1" customHeight="1" x14ac:dyDescent="0.25">
      <c r="A952" s="1" t="s">
        <v>815</v>
      </c>
      <c r="B952" s="1" t="s">
        <v>1187</v>
      </c>
      <c r="C952" s="2" t="s">
        <v>13</v>
      </c>
      <c r="D952" s="1">
        <f>VLOOKUP(C952,status_mappings!$A$2:$B$8,2,0)</f>
        <v>3</v>
      </c>
      <c r="E952" s="1">
        <v>1605</v>
      </c>
      <c r="F952" s="1" t="s">
        <v>36</v>
      </c>
      <c r="G952" s="1">
        <f>VLOOKUP(F952,sizing_mappings!$A$2:$B$6,2,0)</f>
        <v>8</v>
      </c>
      <c r="H952" s="1" t="s">
        <v>748</v>
      </c>
      <c r="J952" s="3">
        <v>1</v>
      </c>
    </row>
    <row r="953" spans="1:11" ht="15" hidden="1" customHeight="1" x14ac:dyDescent="0.25">
      <c r="A953" s="1" t="s">
        <v>815</v>
      </c>
      <c r="B953" s="1" t="s">
        <v>1188</v>
      </c>
      <c r="C953" s="2" t="s">
        <v>13</v>
      </c>
      <c r="D953" s="1">
        <f>VLOOKUP(C953,status_mappings!$A$2:$B$8,2,0)</f>
        <v>3</v>
      </c>
      <c r="E953" s="1">
        <v>1605</v>
      </c>
      <c r="F953" s="1" t="s">
        <v>36</v>
      </c>
      <c r="G953" s="1">
        <f>VLOOKUP(F953,sizing_mappings!$A$2:$B$6,2,0)</f>
        <v>8</v>
      </c>
      <c r="H953" s="1" t="s">
        <v>748</v>
      </c>
      <c r="J953" s="3">
        <v>1</v>
      </c>
    </row>
    <row r="954" spans="1:11" ht="15" hidden="1" customHeight="1" x14ac:dyDescent="0.25">
      <c r="A954" s="1" t="s">
        <v>815</v>
      </c>
      <c r="B954" s="1" t="s">
        <v>1189</v>
      </c>
      <c r="C954" s="2" t="s">
        <v>13</v>
      </c>
      <c r="D954" s="1">
        <f>VLOOKUP(C954,status_mappings!$A$2:$B$8,2,0)</f>
        <v>3</v>
      </c>
      <c r="E954" s="1">
        <v>1606</v>
      </c>
      <c r="F954" s="1" t="s">
        <v>36</v>
      </c>
      <c r="G954" s="1">
        <f>VLOOKUP(F954,sizing_mappings!$A$2:$B$6,2,0)</f>
        <v>8</v>
      </c>
      <c r="H954" s="1" t="s">
        <v>748</v>
      </c>
    </row>
    <row r="955" spans="1:11" ht="15" hidden="1" customHeight="1" x14ac:dyDescent="0.25">
      <c r="A955" s="1" t="s">
        <v>338</v>
      </c>
      <c r="B955" s="1" t="s">
        <v>1190</v>
      </c>
      <c r="C955" s="2" t="s">
        <v>13</v>
      </c>
      <c r="D955" s="1">
        <f>VLOOKUP(C955,status_mappings!$A$2:$B$8,2,0)</f>
        <v>3</v>
      </c>
      <c r="E955" s="1">
        <v>1607</v>
      </c>
      <c r="F955" s="1" t="s">
        <v>18</v>
      </c>
      <c r="G955" s="1">
        <f>VLOOKUP(F955,sizing_mappings!$A$2:$B$6,2,0)</f>
        <v>5</v>
      </c>
      <c r="H955" s="1" t="s">
        <v>988</v>
      </c>
    </row>
    <row r="956" spans="1:11" ht="15" hidden="1" customHeight="1" x14ac:dyDescent="0.25">
      <c r="A956" s="1" t="s">
        <v>338</v>
      </c>
      <c r="B956" s="1" t="s">
        <v>1191</v>
      </c>
      <c r="C956" s="2" t="s">
        <v>13</v>
      </c>
      <c r="D956" s="1">
        <f>VLOOKUP(C956,status_mappings!$A$2:$B$8,2,0)</f>
        <v>3</v>
      </c>
      <c r="E956" s="1">
        <v>1607</v>
      </c>
      <c r="F956" s="1" t="s">
        <v>18</v>
      </c>
      <c r="G956" s="1">
        <f>VLOOKUP(F956,sizing_mappings!$A$2:$B$6,2,0)</f>
        <v>5</v>
      </c>
      <c r="H956" s="1" t="s">
        <v>453</v>
      </c>
      <c r="J956" s="3">
        <v>0.9</v>
      </c>
      <c r="K956" s="1" t="s">
        <v>1192</v>
      </c>
    </row>
    <row r="957" spans="1:11" ht="15" hidden="1" customHeight="1" x14ac:dyDescent="0.25">
      <c r="A957" s="1" t="s">
        <v>31</v>
      </c>
      <c r="B957" s="1" t="s">
        <v>1193</v>
      </c>
      <c r="C957" s="2" t="s">
        <v>13</v>
      </c>
      <c r="D957" s="1">
        <f>VLOOKUP(C957,status_mappings!$A$2:$B$8,2,0)</f>
        <v>3</v>
      </c>
      <c r="E957" s="1">
        <v>1607</v>
      </c>
      <c r="F957" s="1" t="s">
        <v>21</v>
      </c>
      <c r="G957" s="1">
        <f>VLOOKUP(F957,sizing_mappings!$A$2:$B$6,2,0)</f>
        <v>3</v>
      </c>
      <c r="H957" s="1" t="s">
        <v>532</v>
      </c>
      <c r="J957" s="3">
        <v>0.15</v>
      </c>
    </row>
    <row r="958" spans="1:11" ht="15" hidden="1" customHeight="1" x14ac:dyDescent="0.25">
      <c r="A958" s="1" t="s">
        <v>31</v>
      </c>
      <c r="B958" s="1" t="s">
        <v>1194</v>
      </c>
      <c r="C958" s="2" t="s">
        <v>13</v>
      </c>
      <c r="D958" s="1">
        <f>VLOOKUP(C958,status_mappings!$A$2:$B$8,2,0)</f>
        <v>3</v>
      </c>
      <c r="E958" s="1">
        <v>1607</v>
      </c>
      <c r="F958" s="1" t="s">
        <v>36</v>
      </c>
      <c r="G958" s="1">
        <f>VLOOKUP(F958,sizing_mappings!$A$2:$B$6,2,0)</f>
        <v>8</v>
      </c>
      <c r="H958" s="1" t="s">
        <v>662</v>
      </c>
    </row>
    <row r="959" spans="1:11" ht="15" hidden="1" customHeight="1" x14ac:dyDescent="0.25">
      <c r="A959" s="1" t="s">
        <v>31</v>
      </c>
      <c r="B959" s="1" t="s">
        <v>1195</v>
      </c>
      <c r="C959" s="2" t="s">
        <v>13</v>
      </c>
      <c r="D959" s="1">
        <f>VLOOKUP(C959,status_mappings!$A$2:$B$8,2,0)</f>
        <v>3</v>
      </c>
      <c r="E959" s="1">
        <v>1607</v>
      </c>
      <c r="F959" s="1" t="s">
        <v>36</v>
      </c>
      <c r="G959" s="1">
        <f>VLOOKUP(F959,sizing_mappings!$A$2:$B$6,2,0)</f>
        <v>8</v>
      </c>
      <c r="H959" s="1" t="s">
        <v>15</v>
      </c>
    </row>
    <row r="960" spans="1:11" ht="15" hidden="1" customHeight="1" x14ac:dyDescent="0.25">
      <c r="A960" s="1" t="s">
        <v>815</v>
      </c>
      <c r="B960" s="1" t="s">
        <v>1196</v>
      </c>
      <c r="C960" s="2" t="s">
        <v>13</v>
      </c>
      <c r="D960" s="1">
        <f>VLOOKUP(C960,status_mappings!$A$2:$B$8,2,0)</f>
        <v>3</v>
      </c>
      <c r="E960" s="1">
        <v>1606</v>
      </c>
      <c r="F960" s="1" t="s">
        <v>18</v>
      </c>
      <c r="G960" s="1">
        <f>VLOOKUP(F960,sizing_mappings!$A$2:$B$6,2,0)</f>
        <v>5</v>
      </c>
      <c r="H960" s="1" t="s">
        <v>586</v>
      </c>
      <c r="J960" s="3">
        <v>0.75</v>
      </c>
    </row>
    <row r="961" spans="1:10" ht="15" hidden="1" customHeight="1" x14ac:dyDescent="0.25">
      <c r="A961" s="1" t="s">
        <v>402</v>
      </c>
      <c r="B961" s="1" t="s">
        <v>1197</v>
      </c>
      <c r="C961" s="2" t="s">
        <v>13</v>
      </c>
      <c r="D961" s="1">
        <f>VLOOKUP(C961,status_mappings!$A$2:$B$8,2,0)</f>
        <v>3</v>
      </c>
      <c r="E961" s="1">
        <v>1606</v>
      </c>
      <c r="F961" s="1" t="s">
        <v>14</v>
      </c>
      <c r="G961" s="1">
        <f>VLOOKUP(F961,sizing_mappings!$A$2:$B$6,2,0)</f>
        <v>2</v>
      </c>
      <c r="H961" s="1" t="s">
        <v>691</v>
      </c>
    </row>
    <row r="962" spans="1:10" ht="15" hidden="1" customHeight="1" x14ac:dyDescent="0.25">
      <c r="A962" s="1" t="s">
        <v>402</v>
      </c>
      <c r="B962" s="1" t="s">
        <v>1198</v>
      </c>
      <c r="C962" s="2" t="s">
        <v>552</v>
      </c>
      <c r="D962" s="1">
        <f>VLOOKUP(C962,status_mappings!$A$2:$B$8,2,0)</f>
        <v>6</v>
      </c>
      <c r="E962" s="1">
        <v>1608</v>
      </c>
      <c r="F962" s="1" t="s">
        <v>36</v>
      </c>
      <c r="G962" s="1">
        <f>VLOOKUP(F962,sizing_mappings!$A$2:$B$6,2,0)</f>
        <v>8</v>
      </c>
      <c r="H962" s="1" t="s">
        <v>691</v>
      </c>
      <c r="J962" s="3">
        <v>0.5</v>
      </c>
    </row>
    <row r="963" spans="1:10" ht="15" hidden="1" customHeight="1" x14ac:dyDescent="0.25">
      <c r="A963" s="1" t="s">
        <v>784</v>
      </c>
      <c r="B963" s="6" t="s">
        <v>1199</v>
      </c>
      <c r="C963" s="2" t="s">
        <v>13</v>
      </c>
      <c r="D963" s="1">
        <f>VLOOKUP(C963,status_mappings!$A$2:$B$8,2,0)</f>
        <v>3</v>
      </c>
      <c r="E963" s="1">
        <v>1605</v>
      </c>
      <c r="F963" s="1" t="s">
        <v>21</v>
      </c>
      <c r="G963" s="1">
        <f>VLOOKUP(F963,sizing_mappings!$A$2:$B$6,2,0)</f>
        <v>3</v>
      </c>
      <c r="H963" s="1" t="s">
        <v>268</v>
      </c>
    </row>
    <row r="964" spans="1:10" ht="15" hidden="1" customHeight="1" x14ac:dyDescent="0.25">
      <c r="A964" s="1" t="s">
        <v>784</v>
      </c>
      <c r="B964" s="1" t="s">
        <v>1200</v>
      </c>
      <c r="C964" s="2" t="s">
        <v>13</v>
      </c>
      <c r="D964" s="1">
        <f>VLOOKUP(C964,status_mappings!$A$2:$B$8,2,0)</f>
        <v>3</v>
      </c>
      <c r="E964" s="1">
        <v>1605</v>
      </c>
      <c r="F964" s="1" t="s">
        <v>18</v>
      </c>
      <c r="G964" s="1">
        <f>VLOOKUP(F964,sizing_mappings!$A$2:$B$6,2,0)</f>
        <v>5</v>
      </c>
      <c r="H964" s="1" t="s">
        <v>985</v>
      </c>
    </row>
    <row r="965" spans="1:10" ht="15" hidden="1" customHeight="1" x14ac:dyDescent="0.25">
      <c r="A965" s="1" t="s">
        <v>784</v>
      </c>
      <c r="B965" s="1" t="s">
        <v>1201</v>
      </c>
      <c r="C965" s="2" t="s">
        <v>13</v>
      </c>
      <c r="D965" s="1">
        <f>VLOOKUP(C965,status_mappings!$A$2:$B$8,2,0)</f>
        <v>3</v>
      </c>
      <c r="E965" s="1">
        <v>1605</v>
      </c>
      <c r="F965" s="1" t="s">
        <v>18</v>
      </c>
      <c r="G965" s="1">
        <f>VLOOKUP(F965,sizing_mappings!$A$2:$B$6,2,0)</f>
        <v>5</v>
      </c>
      <c r="H965" s="1" t="s">
        <v>268</v>
      </c>
    </row>
    <row r="966" spans="1:10" ht="15" hidden="1" customHeight="1" x14ac:dyDescent="0.25">
      <c r="A966" s="1" t="s">
        <v>784</v>
      </c>
      <c r="B966" s="1" t="s">
        <v>1202</v>
      </c>
      <c r="C966" s="2" t="s">
        <v>13</v>
      </c>
      <c r="D966" s="1">
        <f>VLOOKUP(C966,status_mappings!$A$2:$B$8,2,0)</f>
        <v>3</v>
      </c>
      <c r="E966" s="1">
        <v>1605</v>
      </c>
      <c r="F966" s="1" t="s">
        <v>18</v>
      </c>
      <c r="G966" s="1">
        <f>VLOOKUP(F966,sizing_mappings!$A$2:$B$6,2,0)</f>
        <v>5</v>
      </c>
      <c r="H966" s="1" t="s">
        <v>981</v>
      </c>
    </row>
    <row r="967" spans="1:10" ht="15" hidden="1" customHeight="1" x14ac:dyDescent="0.25">
      <c r="A967" s="1" t="s">
        <v>784</v>
      </c>
      <c r="B967" s="1" t="s">
        <v>1203</v>
      </c>
      <c r="C967" s="2" t="s">
        <v>13</v>
      </c>
      <c r="D967" s="1">
        <f>VLOOKUP(C967,status_mappings!$A$2:$B$8,2,0)</f>
        <v>3</v>
      </c>
      <c r="E967" s="1">
        <v>1605</v>
      </c>
      <c r="F967" s="1" t="s">
        <v>18</v>
      </c>
      <c r="G967" s="1">
        <f>VLOOKUP(F967,sizing_mappings!$A$2:$B$6,2,0)</f>
        <v>5</v>
      </c>
      <c r="H967" s="1" t="s">
        <v>410</v>
      </c>
    </row>
    <row r="968" spans="1:10" ht="15" hidden="1" customHeight="1" x14ac:dyDescent="0.25">
      <c r="A968" s="1" t="s">
        <v>784</v>
      </c>
      <c r="B968" s="1" t="s">
        <v>1204</v>
      </c>
      <c r="C968" s="2" t="s">
        <v>13</v>
      </c>
      <c r="D968" s="1">
        <f>VLOOKUP(C968,status_mappings!$A$2:$B$8,2,0)</f>
        <v>3</v>
      </c>
      <c r="E968" s="1">
        <v>1605</v>
      </c>
      <c r="F968" s="1" t="s">
        <v>18</v>
      </c>
      <c r="G968" s="1">
        <f>VLOOKUP(F968,sizing_mappings!$A$2:$B$6,2,0)</f>
        <v>5</v>
      </c>
      <c r="H968" s="1" t="s">
        <v>786</v>
      </c>
    </row>
    <row r="969" spans="1:10" ht="15" hidden="1" customHeight="1" x14ac:dyDescent="0.25">
      <c r="A969" s="1" t="s">
        <v>784</v>
      </c>
      <c r="B969" s="1" t="s">
        <v>1205</v>
      </c>
      <c r="C969" s="2" t="s">
        <v>13</v>
      </c>
      <c r="D969" s="1">
        <f>VLOOKUP(C969,status_mappings!$A$2:$B$8,2,0)</f>
        <v>3</v>
      </c>
      <c r="E969" s="1">
        <v>1605</v>
      </c>
      <c r="F969" s="1" t="s">
        <v>21</v>
      </c>
      <c r="G969" s="1">
        <f>VLOOKUP(F969,sizing_mappings!$A$2:$B$6,2,0)</f>
        <v>3</v>
      </c>
      <c r="H969" s="1" t="s">
        <v>410</v>
      </c>
    </row>
    <row r="970" spans="1:10" ht="15" hidden="1" customHeight="1" x14ac:dyDescent="0.25">
      <c r="A970" s="1" t="s">
        <v>784</v>
      </c>
      <c r="B970" s="1" t="s">
        <v>1206</v>
      </c>
      <c r="C970" s="2" t="s">
        <v>13</v>
      </c>
      <c r="D970" s="1">
        <f>VLOOKUP(C970,status_mappings!$A$2:$B$8,2,0)</f>
        <v>3</v>
      </c>
      <c r="E970" s="1">
        <v>1605</v>
      </c>
      <c r="F970" s="1" t="s">
        <v>21</v>
      </c>
      <c r="G970" s="1">
        <f>VLOOKUP(F970,sizing_mappings!$A$2:$B$6,2,0)</f>
        <v>3</v>
      </c>
      <c r="H970" s="1" t="s">
        <v>268</v>
      </c>
    </row>
    <row r="971" spans="1:10" ht="15" hidden="1" customHeight="1" x14ac:dyDescent="0.25">
      <c r="A971" s="1" t="s">
        <v>784</v>
      </c>
      <c r="B971" s="1" t="s">
        <v>1207</v>
      </c>
      <c r="C971" s="2" t="s">
        <v>13</v>
      </c>
      <c r="D971" s="1">
        <f>VLOOKUP(C971,status_mappings!$A$2:$B$8,2,0)</f>
        <v>3</v>
      </c>
      <c r="E971" s="1">
        <v>1605</v>
      </c>
      <c r="F971" s="1" t="s">
        <v>21</v>
      </c>
      <c r="G971" s="1">
        <f>VLOOKUP(F971,sizing_mappings!$A$2:$B$6,2,0)</f>
        <v>3</v>
      </c>
      <c r="H971" s="1" t="s">
        <v>985</v>
      </c>
    </row>
    <row r="972" spans="1:10" ht="15" hidden="1" customHeight="1" x14ac:dyDescent="0.25">
      <c r="A972" s="1" t="s">
        <v>784</v>
      </c>
      <c r="B972" s="1" t="s">
        <v>1208</v>
      </c>
      <c r="C972" s="2" t="s">
        <v>13</v>
      </c>
      <c r="D972" s="1">
        <f>VLOOKUP(C972,status_mappings!$A$2:$B$8,2,0)</f>
        <v>3</v>
      </c>
      <c r="E972" s="1">
        <v>1605</v>
      </c>
      <c r="F972" s="1" t="s">
        <v>21</v>
      </c>
      <c r="G972" s="1">
        <f>VLOOKUP(F972,sizing_mappings!$A$2:$B$6,2,0)</f>
        <v>3</v>
      </c>
      <c r="H972" s="1" t="s">
        <v>981</v>
      </c>
    </row>
    <row r="973" spans="1:10" ht="15" hidden="1" customHeight="1" x14ac:dyDescent="0.25">
      <c r="A973" s="1" t="s">
        <v>784</v>
      </c>
      <c r="B973" s="1" t="s">
        <v>1209</v>
      </c>
      <c r="C973" s="2" t="s">
        <v>13</v>
      </c>
      <c r="D973" s="1">
        <f>VLOOKUP(C973,status_mappings!$A$2:$B$8,2,0)</f>
        <v>3</v>
      </c>
      <c r="E973" s="1">
        <v>1605</v>
      </c>
      <c r="F973" s="1" t="s">
        <v>21</v>
      </c>
      <c r="G973" s="1">
        <f>VLOOKUP(F973,sizing_mappings!$A$2:$B$6,2,0)</f>
        <v>3</v>
      </c>
      <c r="H973" s="1" t="s">
        <v>951</v>
      </c>
    </row>
    <row r="974" spans="1:10" ht="15" hidden="1" customHeight="1" x14ac:dyDescent="0.25">
      <c r="A974" s="1" t="s">
        <v>784</v>
      </c>
      <c r="B974" s="1" t="s">
        <v>1210</v>
      </c>
      <c r="C974" s="2" t="s">
        <v>13</v>
      </c>
      <c r="D974" s="1">
        <f>VLOOKUP(C974,status_mappings!$A$2:$B$8,2,0)</f>
        <v>3</v>
      </c>
      <c r="E974" s="1">
        <v>1605</v>
      </c>
      <c r="F974" s="1" t="s">
        <v>18</v>
      </c>
      <c r="G974" s="1">
        <f>VLOOKUP(F974,sizing_mappings!$A$2:$B$6,2,0)</f>
        <v>5</v>
      </c>
      <c r="H974" s="1" t="s">
        <v>268</v>
      </c>
    </row>
    <row r="975" spans="1:10" ht="15" hidden="1" customHeight="1" x14ac:dyDescent="0.25">
      <c r="A975" s="1" t="s">
        <v>784</v>
      </c>
      <c r="B975" s="1" t="s">
        <v>1211</v>
      </c>
      <c r="C975" s="2" t="s">
        <v>13</v>
      </c>
      <c r="D975" s="1">
        <f>VLOOKUP(C975,status_mappings!$A$2:$B$8,2,0)</f>
        <v>3</v>
      </c>
      <c r="E975" s="1">
        <v>1605</v>
      </c>
      <c r="F975" s="1" t="s">
        <v>21</v>
      </c>
      <c r="G975" s="1">
        <f>VLOOKUP(F975,sizing_mappings!$A$2:$B$6,2,0)</f>
        <v>3</v>
      </c>
      <c r="H975" s="1" t="s">
        <v>981</v>
      </c>
    </row>
    <row r="976" spans="1:10" ht="15" hidden="1" customHeight="1" x14ac:dyDescent="0.25">
      <c r="A976" s="1" t="s">
        <v>784</v>
      </c>
      <c r="B976" s="1" t="s">
        <v>1212</v>
      </c>
      <c r="C976" s="2" t="s">
        <v>13</v>
      </c>
      <c r="D976" s="1">
        <f>VLOOKUP(C976,status_mappings!$A$2:$B$8,2,0)</f>
        <v>3</v>
      </c>
      <c r="E976" s="1">
        <v>1605</v>
      </c>
      <c r="F976" s="1" t="s">
        <v>21</v>
      </c>
      <c r="G976" s="1">
        <f>VLOOKUP(F976,sizing_mappings!$A$2:$B$6,2,0)</f>
        <v>3</v>
      </c>
      <c r="H976" s="1" t="s">
        <v>951</v>
      </c>
    </row>
    <row r="977" spans="1:10" ht="15" hidden="1" customHeight="1" x14ac:dyDescent="0.25">
      <c r="A977" s="1" t="s">
        <v>784</v>
      </c>
      <c r="B977" s="1" t="s">
        <v>1213</v>
      </c>
      <c r="C977" s="2" t="s">
        <v>13</v>
      </c>
      <c r="D977" s="1">
        <f>VLOOKUP(C977,status_mappings!$A$2:$B$8,2,0)</f>
        <v>3</v>
      </c>
      <c r="E977" s="1">
        <v>1605</v>
      </c>
      <c r="F977" s="1" t="s">
        <v>21</v>
      </c>
      <c r="G977" s="1">
        <f>VLOOKUP(F977,sizing_mappings!$A$2:$B$6,2,0)</f>
        <v>3</v>
      </c>
      <c r="H977" s="1" t="s">
        <v>786</v>
      </c>
    </row>
    <row r="978" spans="1:10" ht="15" hidden="1" customHeight="1" x14ac:dyDescent="0.25">
      <c r="A978" s="1" t="s">
        <v>784</v>
      </c>
      <c r="B978" s="1" t="s">
        <v>1214</v>
      </c>
      <c r="C978" s="2" t="s">
        <v>13</v>
      </c>
      <c r="D978" s="1">
        <f>VLOOKUP(C978,status_mappings!$A$2:$B$8,2,0)</f>
        <v>3</v>
      </c>
      <c r="E978" s="1">
        <v>1605</v>
      </c>
      <c r="F978" s="1" t="s">
        <v>21</v>
      </c>
      <c r="G978" s="1">
        <f>VLOOKUP(F978,sizing_mappings!$A$2:$B$6,2,0)</f>
        <v>3</v>
      </c>
      <c r="H978" s="1" t="s">
        <v>410</v>
      </c>
    </row>
    <row r="979" spans="1:10" ht="15" hidden="1" customHeight="1" x14ac:dyDescent="0.25">
      <c r="A979" s="1" t="s">
        <v>784</v>
      </c>
      <c r="B979" s="1" t="s">
        <v>1215</v>
      </c>
      <c r="C979" s="2" t="s">
        <v>13</v>
      </c>
      <c r="D979" s="1">
        <f>VLOOKUP(C979,status_mappings!$A$2:$B$8,2,0)</f>
        <v>3</v>
      </c>
      <c r="E979" s="1">
        <v>1605</v>
      </c>
      <c r="F979" s="1" t="s">
        <v>21</v>
      </c>
      <c r="G979" s="1">
        <f>VLOOKUP(F979,sizing_mappings!$A$2:$B$6,2,0)</f>
        <v>3</v>
      </c>
      <c r="H979" s="1" t="s">
        <v>985</v>
      </c>
    </row>
    <row r="980" spans="1:10" ht="15" hidden="1" customHeight="1" x14ac:dyDescent="0.25">
      <c r="A980" s="1" t="s">
        <v>784</v>
      </c>
      <c r="B980" s="1" t="s">
        <v>1216</v>
      </c>
      <c r="C980" s="2" t="s">
        <v>13</v>
      </c>
      <c r="D980" s="1">
        <f>VLOOKUP(C980,status_mappings!$A$2:$B$8,2,0)</f>
        <v>3</v>
      </c>
      <c r="E980" s="1">
        <v>1606</v>
      </c>
      <c r="F980" s="1" t="s">
        <v>21</v>
      </c>
      <c r="G980" s="1">
        <f>VLOOKUP(F980,sizing_mappings!$A$2:$B$6,2,0)</f>
        <v>3</v>
      </c>
      <c r="H980" s="1" t="s">
        <v>410</v>
      </c>
    </row>
    <row r="981" spans="1:10" ht="15" hidden="1" customHeight="1" x14ac:dyDescent="0.25">
      <c r="A981" s="1" t="s">
        <v>784</v>
      </c>
      <c r="B981" s="1" t="s">
        <v>1217</v>
      </c>
      <c r="C981" s="2" t="s">
        <v>13</v>
      </c>
      <c r="D981" s="1">
        <f>VLOOKUP(C981,status_mappings!$A$2:$B$8,2,0)</f>
        <v>3</v>
      </c>
      <c r="E981" s="1">
        <v>1606</v>
      </c>
      <c r="F981" s="1" t="s">
        <v>21</v>
      </c>
      <c r="G981" s="1">
        <f>VLOOKUP(F981,sizing_mappings!$A$2:$B$6,2,0)</f>
        <v>3</v>
      </c>
      <c r="H981" s="1" t="s">
        <v>786</v>
      </c>
    </row>
    <row r="982" spans="1:10" ht="15" hidden="1" customHeight="1" x14ac:dyDescent="0.25">
      <c r="A982" s="1" t="s">
        <v>784</v>
      </c>
      <c r="B982" s="1" t="s">
        <v>1218</v>
      </c>
      <c r="C982" s="2" t="s">
        <v>13</v>
      </c>
      <c r="D982" s="1">
        <f>VLOOKUP(C982,status_mappings!$A$2:$B$8,2,0)</f>
        <v>3</v>
      </c>
      <c r="E982" s="1">
        <v>1606</v>
      </c>
      <c r="F982" s="1" t="s">
        <v>18</v>
      </c>
      <c r="G982" s="1">
        <f>VLOOKUP(F982,sizing_mappings!$A$2:$B$6,2,0)</f>
        <v>5</v>
      </c>
      <c r="H982" s="1" t="s">
        <v>410</v>
      </c>
    </row>
    <row r="983" spans="1:10" ht="15" hidden="1" customHeight="1" x14ac:dyDescent="0.25">
      <c r="A983" s="1" t="s">
        <v>784</v>
      </c>
      <c r="B983" s="1" t="s">
        <v>1219</v>
      </c>
      <c r="C983" s="2" t="s">
        <v>13</v>
      </c>
      <c r="D983" s="1">
        <f>VLOOKUP(C983,status_mappings!$A$2:$B$8,2,0)</f>
        <v>3</v>
      </c>
      <c r="E983" s="1">
        <v>1606</v>
      </c>
      <c r="F983" s="1" t="s">
        <v>18</v>
      </c>
      <c r="G983" s="1">
        <f>VLOOKUP(F983,sizing_mappings!$A$2:$B$6,2,0)</f>
        <v>5</v>
      </c>
      <c r="H983" s="1" t="s">
        <v>786</v>
      </c>
    </row>
    <row r="984" spans="1:10" ht="15" hidden="1" customHeight="1" x14ac:dyDescent="0.25">
      <c r="A984" s="1" t="s">
        <v>784</v>
      </c>
      <c r="B984" s="1" t="s">
        <v>1220</v>
      </c>
      <c r="C984" s="2" t="s">
        <v>13</v>
      </c>
      <c r="D984" s="1">
        <f>VLOOKUP(C984,status_mappings!$A$2:$B$8,2,0)</f>
        <v>3</v>
      </c>
      <c r="E984" s="1">
        <v>1606</v>
      </c>
      <c r="F984" s="1" t="s">
        <v>18</v>
      </c>
      <c r="G984" s="1">
        <f>VLOOKUP(F984,sizing_mappings!$A$2:$B$6,2,0)</f>
        <v>5</v>
      </c>
      <c r="H984" s="1" t="s">
        <v>985</v>
      </c>
    </row>
    <row r="985" spans="1:10" ht="15" hidden="1" customHeight="1" x14ac:dyDescent="0.25">
      <c r="A985" s="1" t="s">
        <v>784</v>
      </c>
      <c r="B985" s="1" t="s">
        <v>1221</v>
      </c>
      <c r="C985" s="2" t="s">
        <v>13</v>
      </c>
      <c r="D985" s="1">
        <f>VLOOKUP(C985,status_mappings!$A$2:$B$8,2,0)</f>
        <v>3</v>
      </c>
      <c r="E985" s="1">
        <v>1606</v>
      </c>
      <c r="F985" s="1" t="s">
        <v>18</v>
      </c>
      <c r="G985" s="1">
        <f>VLOOKUP(F985,sizing_mappings!$A$2:$B$6,2,0)</f>
        <v>5</v>
      </c>
      <c r="H985" s="1" t="s">
        <v>981</v>
      </c>
    </row>
    <row r="986" spans="1:10" ht="15" hidden="1" customHeight="1" x14ac:dyDescent="0.25">
      <c r="A986" s="1" t="s">
        <v>784</v>
      </c>
      <c r="B986" s="1" t="s">
        <v>1222</v>
      </c>
      <c r="C986" s="2" t="s">
        <v>13</v>
      </c>
      <c r="D986" s="1">
        <f>VLOOKUP(C986,status_mappings!$A$2:$B$8,2,0)</f>
        <v>3</v>
      </c>
      <c r="E986" s="1">
        <v>1606</v>
      </c>
      <c r="F986" s="1" t="s">
        <v>18</v>
      </c>
      <c r="G986" s="1">
        <f>VLOOKUP(F986,sizing_mappings!$A$2:$B$6,2,0)</f>
        <v>5</v>
      </c>
      <c r="H986" s="1" t="s">
        <v>951</v>
      </c>
    </row>
    <row r="987" spans="1:10" ht="15" hidden="1" customHeight="1" x14ac:dyDescent="0.25">
      <c r="A987" s="1" t="s">
        <v>784</v>
      </c>
      <c r="B987" s="1" t="s">
        <v>1223</v>
      </c>
      <c r="C987" s="2" t="s">
        <v>13</v>
      </c>
      <c r="D987" s="1">
        <f>VLOOKUP(C987,status_mappings!$A$2:$B$8,2,0)</f>
        <v>3</v>
      </c>
      <c r="E987" s="1">
        <v>1606</v>
      </c>
      <c r="F987" s="1" t="s">
        <v>18</v>
      </c>
      <c r="G987" s="1">
        <f>VLOOKUP(F987,sizing_mappings!$A$2:$B$6,2,0)</f>
        <v>5</v>
      </c>
      <c r="H987" s="1" t="s">
        <v>268</v>
      </c>
    </row>
    <row r="988" spans="1:10" ht="15" hidden="1" customHeight="1" x14ac:dyDescent="0.25">
      <c r="A988" s="1" t="s">
        <v>784</v>
      </c>
      <c r="B988" s="1" t="s">
        <v>1224</v>
      </c>
      <c r="C988" s="2" t="s">
        <v>13</v>
      </c>
      <c r="D988" s="1">
        <f>VLOOKUP(C988,status_mappings!$A$2:$B$8,2,0)</f>
        <v>3</v>
      </c>
      <c r="E988" s="1">
        <v>1606</v>
      </c>
      <c r="F988" s="1" t="s">
        <v>18</v>
      </c>
      <c r="G988" s="1">
        <f>VLOOKUP(F988,sizing_mappings!$A$2:$B$6,2,0)</f>
        <v>5</v>
      </c>
      <c r="H988" s="1" t="s">
        <v>985</v>
      </c>
    </row>
    <row r="989" spans="1:10" ht="15" hidden="1" customHeight="1" x14ac:dyDescent="0.25">
      <c r="A989" s="1" t="s">
        <v>388</v>
      </c>
      <c r="B989" s="1" t="s">
        <v>1225</v>
      </c>
      <c r="C989" s="2" t="s">
        <v>24</v>
      </c>
      <c r="D989" s="1">
        <f>VLOOKUP(C989,status_mappings!$A$2:$B$8,2,0)</f>
        <v>0</v>
      </c>
      <c r="E989" s="1">
        <v>1802</v>
      </c>
      <c r="F989" s="1" t="s">
        <v>18</v>
      </c>
      <c r="G989" s="1">
        <f>VLOOKUP(F989,sizing_mappings!$A$2:$B$6,2,0)</f>
        <v>5</v>
      </c>
      <c r="H989" s="1" t="s">
        <v>25</v>
      </c>
    </row>
    <row r="990" spans="1:10" ht="15" hidden="1" customHeight="1" x14ac:dyDescent="0.25">
      <c r="A990" s="1" t="s">
        <v>784</v>
      </c>
      <c r="B990" s="1" t="s">
        <v>1226</v>
      </c>
      <c r="C990" s="2" t="s">
        <v>75</v>
      </c>
      <c r="D990" s="1" t="e">
        <f>VLOOKUP(C990,status_mappings!$A$2:$B$8,2,0)</f>
        <v>#N/A</v>
      </c>
      <c r="E990" s="1">
        <v>1705</v>
      </c>
      <c r="F990" s="1" t="s">
        <v>36</v>
      </c>
      <c r="G990" s="1">
        <f>VLOOKUP(F990,sizing_mappings!$A$2:$B$6,2,0)</f>
        <v>8</v>
      </c>
      <c r="H990" s="1" t="s">
        <v>753</v>
      </c>
    </row>
    <row r="991" spans="1:10" ht="15" hidden="1" customHeight="1" x14ac:dyDescent="0.25">
      <c r="A991" s="1" t="s">
        <v>402</v>
      </c>
      <c r="B991" s="1" t="s">
        <v>1227</v>
      </c>
      <c r="C991" s="2" t="s">
        <v>75</v>
      </c>
      <c r="D991" s="1" t="e">
        <f>VLOOKUP(C991,status_mappings!$A$2:$B$8,2,0)</f>
        <v>#N/A</v>
      </c>
      <c r="E991" s="1">
        <v>1705</v>
      </c>
      <c r="F991" s="1" t="s">
        <v>36</v>
      </c>
      <c r="G991" s="1">
        <f>VLOOKUP(F991,sizing_mappings!$A$2:$B$6,2,0)</f>
        <v>8</v>
      </c>
      <c r="H991" s="1" t="s">
        <v>691</v>
      </c>
    </row>
    <row r="992" spans="1:10" ht="15" hidden="1" customHeight="1" x14ac:dyDescent="0.25">
      <c r="A992" s="1" t="s">
        <v>31</v>
      </c>
      <c r="B992" s="1" t="s">
        <v>1228</v>
      </c>
      <c r="C992" s="2" t="s">
        <v>13</v>
      </c>
      <c r="D992" s="1">
        <f>VLOOKUP(C992,status_mappings!$A$2:$B$8,2,0)</f>
        <v>3</v>
      </c>
      <c r="E992" s="1">
        <v>1702</v>
      </c>
      <c r="F992" s="1" t="s">
        <v>36</v>
      </c>
      <c r="G992" s="1">
        <f>VLOOKUP(F992,sizing_mappings!$A$2:$B$6,2,0)</f>
        <v>8</v>
      </c>
      <c r="H992" s="1" t="s">
        <v>662</v>
      </c>
      <c r="J992" s="3">
        <v>0.3</v>
      </c>
    </row>
    <row r="993" spans="1:11" ht="15" hidden="1" customHeight="1" x14ac:dyDescent="0.25">
      <c r="A993" s="1" t="s">
        <v>31</v>
      </c>
      <c r="B993" s="1" t="s">
        <v>1229</v>
      </c>
      <c r="C993" s="2" t="s">
        <v>13</v>
      </c>
      <c r="D993" s="1">
        <f>VLOOKUP(C993,status_mappings!$A$2:$B$8,2,0)</f>
        <v>3</v>
      </c>
      <c r="E993" s="1">
        <v>1702</v>
      </c>
      <c r="F993" s="1" t="s">
        <v>36</v>
      </c>
      <c r="G993" s="1">
        <f>VLOOKUP(F993,sizing_mappings!$A$2:$B$6,2,0)</f>
        <v>8</v>
      </c>
      <c r="H993" s="1" t="s">
        <v>662</v>
      </c>
      <c r="J993" s="3">
        <v>0.1</v>
      </c>
    </row>
    <row r="994" spans="1:11" ht="15" hidden="1" customHeight="1" x14ac:dyDescent="0.25">
      <c r="A994" s="1" t="s">
        <v>31</v>
      </c>
      <c r="B994" s="1" t="s">
        <v>1230</v>
      </c>
      <c r="C994" s="2" t="s">
        <v>13</v>
      </c>
      <c r="D994" s="1">
        <f>VLOOKUP(C994,status_mappings!$A$2:$B$8,2,0)</f>
        <v>3</v>
      </c>
      <c r="E994" s="1">
        <v>1702</v>
      </c>
      <c r="F994" s="1" t="s">
        <v>36</v>
      </c>
      <c r="G994" s="1">
        <f>VLOOKUP(F994,sizing_mappings!$A$2:$B$6,2,0)</f>
        <v>8</v>
      </c>
      <c r="H994" s="1" t="s">
        <v>1022</v>
      </c>
      <c r="J994" s="3">
        <v>0.3</v>
      </c>
      <c r="K994" s="1" t="s">
        <v>1231</v>
      </c>
    </row>
    <row r="995" spans="1:11" ht="15" hidden="1" customHeight="1" x14ac:dyDescent="0.25">
      <c r="A995" s="1" t="s">
        <v>31</v>
      </c>
      <c r="B995" s="1" t="s">
        <v>1232</v>
      </c>
      <c r="C995" s="2" t="s">
        <v>13</v>
      </c>
      <c r="D995" s="1">
        <f>VLOOKUP(C995,status_mappings!$A$2:$B$8,2,0)</f>
        <v>3</v>
      </c>
      <c r="E995" s="1">
        <v>1702</v>
      </c>
      <c r="F995" s="1" t="s">
        <v>36</v>
      </c>
      <c r="G995" s="1">
        <f>VLOOKUP(F995,sizing_mappings!$A$2:$B$6,2,0)</f>
        <v>8</v>
      </c>
      <c r="H995" s="1" t="s">
        <v>1022</v>
      </c>
      <c r="J995" s="3">
        <v>0.1</v>
      </c>
    </row>
    <row r="996" spans="1:11" ht="15" hidden="1" customHeight="1" x14ac:dyDescent="0.25">
      <c r="A996" s="1" t="s">
        <v>31</v>
      </c>
      <c r="B996" s="1" t="s">
        <v>1233</v>
      </c>
      <c r="C996" s="2" t="s">
        <v>13</v>
      </c>
      <c r="D996" s="1">
        <f>VLOOKUP(C996,status_mappings!$A$2:$B$8,2,0)</f>
        <v>3</v>
      </c>
      <c r="E996" s="1">
        <v>1607</v>
      </c>
      <c r="F996" s="1" t="s">
        <v>18</v>
      </c>
      <c r="G996" s="1">
        <f>VLOOKUP(F996,sizing_mappings!$A$2:$B$6,2,0)</f>
        <v>5</v>
      </c>
      <c r="H996" s="1" t="s">
        <v>619</v>
      </c>
      <c r="J996" s="3">
        <v>0.3</v>
      </c>
    </row>
    <row r="997" spans="1:11" ht="15" hidden="1" customHeight="1" x14ac:dyDescent="0.25">
      <c r="A997" s="1" t="s">
        <v>31</v>
      </c>
      <c r="B997" s="1" t="s">
        <v>1234</v>
      </c>
      <c r="C997" s="2" t="s">
        <v>13</v>
      </c>
      <c r="D997" s="1">
        <f>VLOOKUP(C997,status_mappings!$A$2:$B$8,2,0)</f>
        <v>3</v>
      </c>
      <c r="E997" s="1">
        <v>1607</v>
      </c>
      <c r="F997" s="1" t="s">
        <v>18</v>
      </c>
      <c r="G997" s="1">
        <f>VLOOKUP(F997,sizing_mappings!$A$2:$B$6,2,0)</f>
        <v>5</v>
      </c>
      <c r="H997" s="1" t="s">
        <v>619</v>
      </c>
      <c r="J997" s="3">
        <v>0.1</v>
      </c>
    </row>
    <row r="998" spans="1:11" ht="15" hidden="1" customHeight="1" x14ac:dyDescent="0.25">
      <c r="A998" s="1" t="s">
        <v>1235</v>
      </c>
      <c r="B998" s="1" t="s">
        <v>1236</v>
      </c>
      <c r="C998" s="2" t="s">
        <v>13</v>
      </c>
      <c r="D998" s="1">
        <f>VLOOKUP(C998,status_mappings!$A$2:$B$8,2,0)</f>
        <v>3</v>
      </c>
      <c r="E998" s="1">
        <v>1611</v>
      </c>
      <c r="F998" s="1" t="s">
        <v>36</v>
      </c>
      <c r="G998" s="1">
        <f>VLOOKUP(F998,sizing_mappings!$A$2:$B$6,2,0)</f>
        <v>8</v>
      </c>
      <c r="H998" s="1" t="s">
        <v>731</v>
      </c>
      <c r="J998" s="3">
        <v>0.3</v>
      </c>
    </row>
    <row r="999" spans="1:11" ht="15" hidden="1" customHeight="1" x14ac:dyDescent="0.25">
      <c r="A999" s="1" t="s">
        <v>1235</v>
      </c>
      <c r="B999" s="1" t="s">
        <v>1237</v>
      </c>
      <c r="C999" s="2" t="s">
        <v>552</v>
      </c>
      <c r="D999" s="1">
        <f>VLOOKUP(C999,status_mappings!$A$2:$B$8,2,0)</f>
        <v>6</v>
      </c>
      <c r="E999" s="1">
        <v>1608</v>
      </c>
      <c r="F999" s="1" t="s">
        <v>36</v>
      </c>
      <c r="G999" s="1">
        <f>VLOOKUP(F999,sizing_mappings!$A$2:$B$6,2,0)</f>
        <v>8</v>
      </c>
      <c r="H999" s="1" t="s">
        <v>1238</v>
      </c>
      <c r="J999" s="3">
        <v>0.5</v>
      </c>
    </row>
    <row r="1000" spans="1:11" ht="15" hidden="1" customHeight="1" x14ac:dyDescent="0.25">
      <c r="A1000" s="1" t="s">
        <v>11</v>
      </c>
      <c r="B1000" s="1" t="s">
        <v>1239</v>
      </c>
      <c r="C1000" s="2" t="s">
        <v>13</v>
      </c>
      <c r="D1000" s="1">
        <f>VLOOKUP(C1000,status_mappings!$A$2:$B$8,2,0)</f>
        <v>3</v>
      </c>
      <c r="E1000" s="1">
        <v>1402</v>
      </c>
      <c r="F1000" s="1" t="s">
        <v>21</v>
      </c>
      <c r="G1000" s="1">
        <f>VLOOKUP(F1000,sizing_mappings!$A$2:$B$6,2,0)</f>
        <v>3</v>
      </c>
      <c r="H1000" s="1" t="s">
        <v>49</v>
      </c>
    </row>
    <row r="1001" spans="1:11" ht="15" hidden="1" customHeight="1" x14ac:dyDescent="0.25">
      <c r="A1001" s="1" t="s">
        <v>784</v>
      </c>
      <c r="B1001" s="1" t="s">
        <v>1240</v>
      </c>
      <c r="C1001" s="2" t="s">
        <v>13</v>
      </c>
      <c r="D1001" s="1">
        <f>VLOOKUP(C1001,status_mappings!$A$2:$B$8,2,0)</f>
        <v>3</v>
      </c>
      <c r="E1001" s="1">
        <v>1607</v>
      </c>
      <c r="F1001" s="1" t="s">
        <v>21</v>
      </c>
      <c r="G1001" s="1">
        <f>VLOOKUP(F1001,sizing_mappings!$A$2:$B$6,2,0)</f>
        <v>3</v>
      </c>
      <c r="H1001" s="1" t="s">
        <v>836</v>
      </c>
      <c r="J1001" s="3">
        <v>1</v>
      </c>
    </row>
    <row r="1002" spans="1:11" ht="15" hidden="1" customHeight="1" x14ac:dyDescent="0.25">
      <c r="A1002" s="1" t="s">
        <v>784</v>
      </c>
      <c r="B1002" s="1" t="s">
        <v>1241</v>
      </c>
      <c r="C1002" s="2" t="s">
        <v>13</v>
      </c>
      <c r="D1002" s="1">
        <f>VLOOKUP(C1002,status_mappings!$A$2:$B$8,2,0)</f>
        <v>3</v>
      </c>
      <c r="E1002" s="1">
        <v>1607</v>
      </c>
      <c r="F1002" s="1" t="s">
        <v>21</v>
      </c>
      <c r="G1002" s="1">
        <f>VLOOKUP(F1002,sizing_mappings!$A$2:$B$6,2,0)</f>
        <v>3</v>
      </c>
      <c r="H1002" s="1" t="s">
        <v>1028</v>
      </c>
      <c r="J1002" s="3">
        <v>1</v>
      </c>
    </row>
    <row r="1003" spans="1:11" ht="15" hidden="1" customHeight="1" x14ac:dyDescent="0.25">
      <c r="A1003" s="1" t="s">
        <v>784</v>
      </c>
      <c r="B1003" s="1" t="s">
        <v>1242</v>
      </c>
      <c r="C1003" s="2" t="s">
        <v>13</v>
      </c>
      <c r="D1003" s="1">
        <f>VLOOKUP(C1003,status_mappings!$A$2:$B$8,2,0)</f>
        <v>3</v>
      </c>
      <c r="E1003" s="1">
        <v>1607</v>
      </c>
      <c r="F1003" s="1" t="s">
        <v>14</v>
      </c>
      <c r="G1003" s="1">
        <f>VLOOKUP(F1003,sizing_mappings!$A$2:$B$6,2,0)</f>
        <v>2</v>
      </c>
      <c r="H1003" s="1" t="s">
        <v>120</v>
      </c>
      <c r="J1003" s="3">
        <v>1</v>
      </c>
    </row>
    <row r="1004" spans="1:11" ht="15" hidden="1" customHeight="1" x14ac:dyDescent="0.25">
      <c r="A1004" s="1" t="s">
        <v>402</v>
      </c>
      <c r="B1004" s="1" t="s">
        <v>1243</v>
      </c>
      <c r="C1004" s="2" t="s">
        <v>13</v>
      </c>
      <c r="D1004" s="1">
        <f>VLOOKUP(C1004,status_mappings!$A$2:$B$8,2,0)</f>
        <v>3</v>
      </c>
      <c r="E1004" s="1">
        <v>1607</v>
      </c>
      <c r="F1004" s="1" t="s">
        <v>18</v>
      </c>
      <c r="G1004" s="1">
        <f>VLOOKUP(F1004,sizing_mappings!$A$2:$B$6,2,0)</f>
        <v>5</v>
      </c>
      <c r="H1004" s="1" t="s">
        <v>479</v>
      </c>
    </row>
    <row r="1005" spans="1:11" ht="15" hidden="1" customHeight="1" x14ac:dyDescent="0.25">
      <c r="A1005" s="1" t="s">
        <v>338</v>
      </c>
      <c r="B1005" s="2" t="s">
        <v>1244</v>
      </c>
      <c r="C1005" s="2" t="s">
        <v>552</v>
      </c>
      <c r="D1005" s="1">
        <f>VLOOKUP(C1005,status_mappings!$A$2:$B$8,2,0)</f>
        <v>6</v>
      </c>
      <c r="E1005" s="1">
        <v>1608</v>
      </c>
      <c r="F1005" s="1" t="s">
        <v>36</v>
      </c>
      <c r="G1005" s="1">
        <f>VLOOKUP(F1005,sizing_mappings!$A$2:$B$6,2,0)</f>
        <v>8</v>
      </c>
      <c r="H1005" s="1" t="s">
        <v>453</v>
      </c>
      <c r="J1005" s="3">
        <v>0.5</v>
      </c>
    </row>
    <row r="1006" spans="1:11" ht="15" hidden="1" customHeight="1" x14ac:dyDescent="0.25">
      <c r="A1006" s="1" t="s">
        <v>693</v>
      </c>
      <c r="B1006" s="1" t="s">
        <v>1245</v>
      </c>
      <c r="C1006" s="2" t="s">
        <v>13</v>
      </c>
      <c r="D1006" s="1">
        <f>VLOOKUP(C1006,status_mappings!$A$2:$B$8,2,0)</f>
        <v>3</v>
      </c>
      <c r="E1006" s="1">
        <v>1611</v>
      </c>
      <c r="F1006" s="1" t="s">
        <v>21</v>
      </c>
      <c r="G1006" s="1">
        <f>VLOOKUP(F1006,sizing_mappings!$A$2:$B$6,2,0)</f>
        <v>3</v>
      </c>
      <c r="H1006" s="1" t="s">
        <v>120</v>
      </c>
      <c r="J1006" s="3">
        <v>0.8</v>
      </c>
    </row>
    <row r="1007" spans="1:11" ht="15" hidden="1" customHeight="1" x14ac:dyDescent="0.25">
      <c r="A1007" s="1" t="s">
        <v>815</v>
      </c>
      <c r="B1007" s="1" t="s">
        <v>1246</v>
      </c>
      <c r="C1007" s="2" t="s">
        <v>24</v>
      </c>
      <c r="D1007" s="1">
        <f>VLOOKUP(C1007,status_mappings!$A$2:$B$8,2,0)</f>
        <v>0</v>
      </c>
      <c r="E1007" s="1">
        <v>1608</v>
      </c>
      <c r="F1007" s="1" t="s">
        <v>21</v>
      </c>
      <c r="G1007" s="1">
        <f>VLOOKUP(F1007,sizing_mappings!$A$2:$B$6,2,0)</f>
        <v>3</v>
      </c>
      <c r="H1007" s="1" t="s">
        <v>120</v>
      </c>
    </row>
    <row r="1008" spans="1:11" ht="15" hidden="1" customHeight="1" x14ac:dyDescent="0.25">
      <c r="A1008" s="1" t="s">
        <v>815</v>
      </c>
      <c r="B1008" s="1" t="s">
        <v>1247</v>
      </c>
      <c r="C1008" s="2" t="s">
        <v>552</v>
      </c>
      <c r="D1008" s="1">
        <f>VLOOKUP(C1008,status_mappings!$A$2:$B$8,2,0)</f>
        <v>6</v>
      </c>
      <c r="E1008" s="1">
        <v>1608</v>
      </c>
      <c r="F1008" s="1" t="s">
        <v>21</v>
      </c>
      <c r="G1008" s="1">
        <f>VLOOKUP(F1008,sizing_mappings!$A$2:$B$6,2,0)</f>
        <v>3</v>
      </c>
      <c r="H1008" s="1" t="s">
        <v>1049</v>
      </c>
    </row>
    <row r="1009" spans="1:11" ht="15" hidden="1" customHeight="1" x14ac:dyDescent="0.25">
      <c r="A1009" s="1" t="s">
        <v>815</v>
      </c>
      <c r="B1009" s="1" t="s">
        <v>1248</v>
      </c>
      <c r="C1009" s="2" t="s">
        <v>552</v>
      </c>
      <c r="D1009" s="1">
        <f>VLOOKUP(C1009,status_mappings!$A$2:$B$8,2,0)</f>
        <v>6</v>
      </c>
      <c r="E1009" s="1">
        <v>1608</v>
      </c>
      <c r="F1009" s="1" t="s">
        <v>14</v>
      </c>
      <c r="G1009" s="1">
        <f>VLOOKUP(F1009,sizing_mappings!$A$2:$B$6,2,0)</f>
        <v>2</v>
      </c>
      <c r="H1009" s="1" t="s">
        <v>1249</v>
      </c>
    </row>
    <row r="1010" spans="1:11" ht="15" hidden="1" customHeight="1" x14ac:dyDescent="0.25">
      <c r="A1010" s="1" t="s">
        <v>1235</v>
      </c>
      <c r="B1010" s="1" t="s">
        <v>1250</v>
      </c>
      <c r="C1010" s="2" t="s">
        <v>552</v>
      </c>
      <c r="D1010" s="1">
        <f>VLOOKUP(C1010,status_mappings!$A$2:$B$8,2,0)</f>
        <v>6</v>
      </c>
      <c r="E1010" s="1">
        <v>1608</v>
      </c>
      <c r="F1010" s="1" t="s">
        <v>21</v>
      </c>
      <c r="G1010" s="1">
        <f>VLOOKUP(F1010,sizing_mappings!$A$2:$B$6,2,0)</f>
        <v>3</v>
      </c>
      <c r="H1010" s="1" t="s">
        <v>731</v>
      </c>
    </row>
    <row r="1011" spans="1:11" ht="15" hidden="1" customHeight="1" x14ac:dyDescent="0.25">
      <c r="A1011" s="1" t="s">
        <v>388</v>
      </c>
      <c r="B1011" s="1" t="s">
        <v>1251</v>
      </c>
      <c r="C1011" s="2" t="s">
        <v>13</v>
      </c>
      <c r="D1011" s="1">
        <f>VLOOKUP(C1011,status_mappings!$A$2:$B$8,2,0)</f>
        <v>3</v>
      </c>
      <c r="E1011" s="1">
        <v>1611</v>
      </c>
      <c r="F1011" s="1" t="s">
        <v>21</v>
      </c>
      <c r="G1011" s="1">
        <f>VLOOKUP(F1011,sizing_mappings!$A$2:$B$6,2,0)</f>
        <v>3</v>
      </c>
      <c r="H1011" s="1" t="s">
        <v>731</v>
      </c>
    </row>
    <row r="1012" spans="1:11" ht="15" hidden="1" customHeight="1" x14ac:dyDescent="0.25">
      <c r="A1012" s="1" t="s">
        <v>11</v>
      </c>
      <c r="B1012" s="1" t="s">
        <v>1252</v>
      </c>
      <c r="C1012" s="2" t="s">
        <v>13</v>
      </c>
      <c r="D1012" s="1">
        <f>VLOOKUP(C1012,status_mappings!$A$2:$B$8,2,0)</f>
        <v>3</v>
      </c>
      <c r="E1012" s="1">
        <v>1401</v>
      </c>
      <c r="F1012" s="1" t="s">
        <v>21</v>
      </c>
      <c r="G1012" s="1">
        <f>VLOOKUP(F1012,sizing_mappings!$A$2:$B$6,2,0)</f>
        <v>3</v>
      </c>
      <c r="H1012" s="1" t="s">
        <v>101</v>
      </c>
    </row>
    <row r="1013" spans="1:11" ht="15" hidden="1" customHeight="1" x14ac:dyDescent="0.25">
      <c r="A1013" s="1" t="s">
        <v>1235</v>
      </c>
      <c r="B1013" s="1" t="s">
        <v>1253</v>
      </c>
      <c r="C1013" s="2" t="s">
        <v>552</v>
      </c>
      <c r="D1013" s="1">
        <f>VLOOKUP(C1013,status_mappings!$A$2:$B$8,2,0)</f>
        <v>6</v>
      </c>
      <c r="E1013" s="1">
        <v>1608</v>
      </c>
      <c r="F1013" s="1" t="s">
        <v>21</v>
      </c>
      <c r="G1013" s="1">
        <f>VLOOKUP(F1013,sizing_mappings!$A$2:$B$6,2,0)</f>
        <v>3</v>
      </c>
      <c r="H1013" s="1" t="s">
        <v>731</v>
      </c>
      <c r="J1013" s="3">
        <v>0.15</v>
      </c>
    </row>
    <row r="1014" spans="1:11" ht="15" hidden="1" customHeight="1" x14ac:dyDescent="0.25">
      <c r="A1014" s="1" t="s">
        <v>388</v>
      </c>
      <c r="B1014" s="1" t="s">
        <v>1254</v>
      </c>
      <c r="C1014" s="2" t="s">
        <v>13</v>
      </c>
      <c r="D1014" s="1">
        <f>VLOOKUP(C1014,status_mappings!$A$2:$B$8,2,0)</f>
        <v>3</v>
      </c>
      <c r="E1014" s="1">
        <v>1608</v>
      </c>
      <c r="F1014" s="1" t="s">
        <v>21</v>
      </c>
      <c r="G1014" s="1">
        <f>VLOOKUP(F1014,sizing_mappings!$A$2:$B$6,2,0)</f>
        <v>3</v>
      </c>
      <c r="H1014" s="1" t="s">
        <v>1049</v>
      </c>
    </row>
    <row r="1015" spans="1:11" ht="15" hidden="1" customHeight="1" x14ac:dyDescent="0.25">
      <c r="A1015" s="1" t="s">
        <v>402</v>
      </c>
      <c r="B1015" s="1" t="s">
        <v>1255</v>
      </c>
      <c r="C1015" s="2" t="s">
        <v>13</v>
      </c>
      <c r="D1015" s="1">
        <f>VLOOKUP(C1015,status_mappings!$A$2:$B$8,2,0)</f>
        <v>3</v>
      </c>
      <c r="E1015" s="1">
        <v>1608</v>
      </c>
      <c r="F1015" s="1" t="s">
        <v>36</v>
      </c>
      <c r="G1015" s="1">
        <f>VLOOKUP(F1015,sizing_mappings!$A$2:$B$6,2,0)</f>
        <v>8</v>
      </c>
      <c r="H1015" s="1" t="s">
        <v>836</v>
      </c>
      <c r="J1015" s="3">
        <v>1</v>
      </c>
    </row>
    <row r="1016" spans="1:11" ht="15" hidden="1" customHeight="1" x14ac:dyDescent="0.25">
      <c r="A1016" s="1" t="s">
        <v>402</v>
      </c>
      <c r="B1016" s="1" t="s">
        <v>1256</v>
      </c>
      <c r="C1016" s="2" t="s">
        <v>13</v>
      </c>
      <c r="D1016" s="1">
        <f>VLOOKUP(C1016,status_mappings!$A$2:$B$8,2,0)</f>
        <v>3</v>
      </c>
      <c r="E1016" s="1">
        <v>1609</v>
      </c>
      <c r="F1016" s="1" t="s">
        <v>21</v>
      </c>
      <c r="G1016" s="1">
        <f>VLOOKUP(F1016,sizing_mappings!$A$2:$B$6,2,0)</f>
        <v>3</v>
      </c>
      <c r="H1016" s="1" t="s">
        <v>836</v>
      </c>
      <c r="J1016" s="3">
        <v>0.9</v>
      </c>
    </row>
    <row r="1017" spans="1:11" ht="15" hidden="1" customHeight="1" x14ac:dyDescent="0.25">
      <c r="A1017" s="1" t="s">
        <v>388</v>
      </c>
      <c r="B1017" s="1" t="s">
        <v>1257</v>
      </c>
      <c r="C1017" s="2" t="s">
        <v>552</v>
      </c>
      <c r="D1017" s="1">
        <f>VLOOKUP(C1017,status_mappings!$A$2:$B$8,2,0)</f>
        <v>6</v>
      </c>
      <c r="E1017" s="1">
        <v>1608</v>
      </c>
      <c r="F1017" s="1" t="s">
        <v>36</v>
      </c>
      <c r="G1017" s="1">
        <f>VLOOKUP(F1017,sizing_mappings!$A$2:$B$6,2,0)</f>
        <v>8</v>
      </c>
      <c r="H1017" s="1" t="s">
        <v>1258</v>
      </c>
    </row>
    <row r="1018" spans="1:11" ht="15" hidden="1" customHeight="1" x14ac:dyDescent="0.25">
      <c r="A1018" s="1" t="s">
        <v>815</v>
      </c>
      <c r="B1018" s="1" t="s">
        <v>1259</v>
      </c>
      <c r="C1018" s="2" t="s">
        <v>13</v>
      </c>
      <c r="D1018" s="1">
        <f>VLOOKUP(C1018,status_mappings!$A$2:$B$8,2,0)</f>
        <v>3</v>
      </c>
      <c r="E1018" s="1">
        <v>1608</v>
      </c>
      <c r="F1018" s="1" t="s">
        <v>21</v>
      </c>
      <c r="G1018" s="1">
        <f>VLOOKUP(F1018,sizing_mappings!$A$2:$B$6,2,0)</f>
        <v>3</v>
      </c>
      <c r="H1018" s="1" t="s">
        <v>831</v>
      </c>
    </row>
    <row r="1019" spans="1:11" ht="15" hidden="1" customHeight="1" x14ac:dyDescent="0.25">
      <c r="A1019" s="1" t="s">
        <v>815</v>
      </c>
      <c r="B1019" s="1" t="s">
        <v>1260</v>
      </c>
      <c r="C1019" s="2" t="s">
        <v>13</v>
      </c>
      <c r="D1019" s="1">
        <f>VLOOKUP(C1019,status_mappings!$A$2:$B$8,2,0)</f>
        <v>3</v>
      </c>
      <c r="E1019" s="1">
        <v>1608</v>
      </c>
      <c r="F1019" s="1" t="s">
        <v>21</v>
      </c>
      <c r="G1019" s="1">
        <f>VLOOKUP(F1019,sizing_mappings!$A$2:$B$6,2,0)</f>
        <v>3</v>
      </c>
      <c r="H1019" s="1" t="s">
        <v>831</v>
      </c>
    </row>
    <row r="1020" spans="1:11" ht="15" hidden="1" customHeight="1" x14ac:dyDescent="0.25">
      <c r="A1020" s="1" t="s">
        <v>815</v>
      </c>
      <c r="B1020" s="1" t="s">
        <v>1261</v>
      </c>
      <c r="C1020" s="2" t="s">
        <v>13</v>
      </c>
      <c r="D1020" s="1">
        <f>VLOOKUP(C1020,status_mappings!$A$2:$B$8,2,0)</f>
        <v>3</v>
      </c>
      <c r="E1020" s="1">
        <v>1608</v>
      </c>
      <c r="F1020" s="1" t="s">
        <v>14</v>
      </c>
      <c r="G1020" s="1">
        <f>VLOOKUP(F1020,sizing_mappings!$A$2:$B$6,2,0)</f>
        <v>2</v>
      </c>
      <c r="H1020" s="1" t="s">
        <v>831</v>
      </c>
    </row>
    <row r="1021" spans="1:11" ht="15" hidden="1" customHeight="1" x14ac:dyDescent="0.25">
      <c r="A1021" s="1" t="s">
        <v>31</v>
      </c>
      <c r="B1021" s="1" t="s">
        <v>1262</v>
      </c>
      <c r="C1021" s="2" t="s">
        <v>13</v>
      </c>
      <c r="D1021" s="1">
        <f>VLOOKUP(C1021,status_mappings!$A$2:$B$8,2,0)</f>
        <v>3</v>
      </c>
      <c r="E1021" s="1">
        <v>1608</v>
      </c>
      <c r="F1021" s="1" t="s">
        <v>14</v>
      </c>
      <c r="G1021" s="1">
        <f>VLOOKUP(F1021,sizing_mappings!$A$2:$B$6,2,0)</f>
        <v>2</v>
      </c>
      <c r="H1021" s="1" t="s">
        <v>1258</v>
      </c>
    </row>
    <row r="1022" spans="1:11" ht="15" hidden="1" customHeight="1" x14ac:dyDescent="0.25">
      <c r="A1022" s="1" t="s">
        <v>815</v>
      </c>
      <c r="B1022" s="1" t="s">
        <v>1263</v>
      </c>
      <c r="C1022" s="2" t="s">
        <v>13</v>
      </c>
      <c r="D1022" s="1">
        <f>VLOOKUP(C1022,status_mappings!$A$2:$B$8,2,0)</f>
        <v>3</v>
      </c>
      <c r="E1022" s="1">
        <v>1609</v>
      </c>
      <c r="F1022" s="1" t="s">
        <v>21</v>
      </c>
      <c r="G1022" s="1">
        <f>VLOOKUP(F1022,sizing_mappings!$A$2:$B$6,2,0)</f>
        <v>3</v>
      </c>
      <c r="H1022" s="1" t="s">
        <v>831</v>
      </c>
      <c r="J1022" s="3">
        <v>0.6</v>
      </c>
    </row>
    <row r="1023" spans="1:11" ht="15" hidden="1" customHeight="1" x14ac:dyDescent="0.25">
      <c r="A1023" s="1" t="s">
        <v>11</v>
      </c>
      <c r="B1023" s="1" t="s">
        <v>1264</v>
      </c>
      <c r="C1023" s="2" t="s">
        <v>13</v>
      </c>
      <c r="D1023" s="1">
        <f>VLOOKUP(C1023,status_mappings!$A$2:$B$8,2,0)</f>
        <v>3</v>
      </c>
      <c r="E1023" s="1">
        <v>1402</v>
      </c>
      <c r="F1023" s="1" t="s">
        <v>21</v>
      </c>
      <c r="G1023" s="1">
        <f>VLOOKUP(F1023,sizing_mappings!$A$2:$B$6,2,0)</f>
        <v>3</v>
      </c>
      <c r="H1023" s="1" t="s">
        <v>49</v>
      </c>
      <c r="K1023" s="3">
        <v>1</v>
      </c>
    </row>
    <row r="1024" spans="1:11" ht="15" hidden="1" customHeight="1" x14ac:dyDescent="0.25">
      <c r="A1024" s="1" t="s">
        <v>388</v>
      </c>
      <c r="B1024" s="1" t="s">
        <v>1265</v>
      </c>
      <c r="C1024" s="2" t="s">
        <v>13</v>
      </c>
      <c r="D1024" s="1">
        <f>VLOOKUP(C1024,status_mappings!$A$2:$B$8,2,0)</f>
        <v>3</v>
      </c>
      <c r="E1024" s="1">
        <v>1609</v>
      </c>
      <c r="F1024" s="1" t="s">
        <v>14</v>
      </c>
      <c r="G1024" s="1">
        <f>VLOOKUP(F1024,sizing_mappings!$A$2:$B$6,2,0)</f>
        <v>2</v>
      </c>
      <c r="H1024" s="1" t="s">
        <v>1049</v>
      </c>
      <c r="J1024" s="3">
        <v>0.9</v>
      </c>
    </row>
    <row r="1025" spans="1:11" ht="15" hidden="1" customHeight="1" x14ac:dyDescent="0.25">
      <c r="A1025" s="1" t="s">
        <v>388</v>
      </c>
      <c r="B1025" s="1" t="s">
        <v>1266</v>
      </c>
      <c r="C1025" s="2" t="s">
        <v>13</v>
      </c>
      <c r="D1025" s="1">
        <f>VLOOKUP(C1025,status_mappings!$A$2:$B$8,2,0)</f>
        <v>3</v>
      </c>
      <c r="E1025" s="1">
        <v>1609</v>
      </c>
      <c r="F1025" s="1" t="s">
        <v>14</v>
      </c>
      <c r="G1025" s="1">
        <f>VLOOKUP(F1025,sizing_mappings!$A$2:$B$6,2,0)</f>
        <v>2</v>
      </c>
      <c r="H1025" s="1" t="s">
        <v>1049</v>
      </c>
      <c r="J1025" s="3">
        <v>0.75</v>
      </c>
    </row>
    <row r="1026" spans="1:11" ht="15" hidden="1" customHeight="1" x14ac:dyDescent="0.25">
      <c r="A1026" s="1" t="s">
        <v>388</v>
      </c>
      <c r="B1026" s="1" t="s">
        <v>1267</v>
      </c>
      <c r="C1026" s="2" t="s">
        <v>13</v>
      </c>
      <c r="D1026" s="1">
        <f>VLOOKUP(C1026,status_mappings!$A$2:$B$8,2,0)</f>
        <v>3</v>
      </c>
      <c r="E1026" s="1">
        <v>1609</v>
      </c>
      <c r="F1026" s="1" t="s">
        <v>55</v>
      </c>
      <c r="G1026" s="1">
        <f>VLOOKUP(F1026,sizing_mappings!$A$2:$B$6,2,0)</f>
        <v>1</v>
      </c>
      <c r="H1026" s="1" t="s">
        <v>1028</v>
      </c>
    </row>
    <row r="1027" spans="1:11" ht="15" hidden="1" customHeight="1" x14ac:dyDescent="0.25">
      <c r="A1027" s="1" t="s">
        <v>388</v>
      </c>
      <c r="B1027" s="1" t="s">
        <v>1268</v>
      </c>
      <c r="C1027" s="2" t="s">
        <v>13</v>
      </c>
      <c r="D1027" s="1">
        <f>VLOOKUP(C1027,status_mappings!$A$2:$B$8,2,0)</f>
        <v>3</v>
      </c>
      <c r="E1027" s="1">
        <v>1609</v>
      </c>
      <c r="F1027" s="1" t="s">
        <v>55</v>
      </c>
      <c r="G1027" s="1">
        <f>VLOOKUP(F1027,sizing_mappings!$A$2:$B$6,2,0)</f>
        <v>1</v>
      </c>
      <c r="H1027" s="1" t="s">
        <v>120</v>
      </c>
    </row>
    <row r="1028" spans="1:11" ht="15" hidden="1" customHeight="1" x14ac:dyDescent="0.25">
      <c r="A1028" s="1" t="s">
        <v>31</v>
      </c>
      <c r="B1028" s="1" t="s">
        <v>1269</v>
      </c>
      <c r="C1028" s="2" t="s">
        <v>13</v>
      </c>
      <c r="D1028" s="1">
        <f>VLOOKUP(C1028,status_mappings!$A$2:$B$8,2,0)</f>
        <v>3</v>
      </c>
      <c r="E1028" s="1">
        <v>1609</v>
      </c>
      <c r="F1028" s="1" t="s">
        <v>14</v>
      </c>
      <c r="G1028" s="1">
        <f>VLOOKUP(F1028,sizing_mappings!$A$2:$B$6,2,0)</f>
        <v>2</v>
      </c>
      <c r="H1028" s="1" t="s">
        <v>1028</v>
      </c>
      <c r="J1028" s="3">
        <v>1</v>
      </c>
    </row>
    <row r="1029" spans="1:11" ht="15" hidden="1" customHeight="1" x14ac:dyDescent="0.25">
      <c r="A1029" s="1" t="s">
        <v>31</v>
      </c>
      <c r="B1029" s="1" t="s">
        <v>1270</v>
      </c>
      <c r="C1029" s="2" t="s">
        <v>13</v>
      </c>
      <c r="D1029" s="1">
        <f>VLOOKUP(C1029,status_mappings!$A$2:$B$8,2,0)</f>
        <v>3</v>
      </c>
      <c r="E1029" s="1">
        <v>1610</v>
      </c>
      <c r="F1029" s="1" t="s">
        <v>21</v>
      </c>
      <c r="G1029" s="1">
        <f>VLOOKUP(F1029,sizing_mappings!$A$2:$B$6,2,0)</f>
        <v>3</v>
      </c>
      <c r="H1029" s="1" t="s">
        <v>1028</v>
      </c>
      <c r="J1029" s="3">
        <v>0.85</v>
      </c>
    </row>
    <row r="1030" spans="1:11" ht="15" hidden="1" customHeight="1" x14ac:dyDescent="0.25">
      <c r="A1030" s="1" t="s">
        <v>388</v>
      </c>
      <c r="B1030" s="1" t="s">
        <v>1271</v>
      </c>
      <c r="C1030" s="2" t="s">
        <v>13</v>
      </c>
      <c r="D1030" s="1">
        <f>VLOOKUP(C1030,status_mappings!$A$2:$B$8,2,0)</f>
        <v>3</v>
      </c>
      <c r="E1030" s="1">
        <v>1609</v>
      </c>
      <c r="F1030" s="1" t="s">
        <v>21</v>
      </c>
      <c r="G1030" s="1">
        <f>VLOOKUP(F1030,sizing_mappings!$A$2:$B$6,2,0)</f>
        <v>3</v>
      </c>
      <c r="H1030" s="1" t="s">
        <v>836</v>
      </c>
      <c r="J1030" s="3">
        <v>1</v>
      </c>
    </row>
    <row r="1031" spans="1:11" ht="15" hidden="1" customHeight="1" x14ac:dyDescent="0.25">
      <c r="A1031" s="1" t="s">
        <v>388</v>
      </c>
      <c r="B1031" s="1" t="s">
        <v>1272</v>
      </c>
      <c r="C1031" s="2" t="s">
        <v>13</v>
      </c>
      <c r="D1031" s="1">
        <f>VLOOKUP(C1031,status_mappings!$A$2:$B$8,2,0)</f>
        <v>3</v>
      </c>
      <c r="E1031" s="1">
        <v>1609</v>
      </c>
      <c r="F1031" s="1" t="s">
        <v>21</v>
      </c>
      <c r="G1031" s="1">
        <f>VLOOKUP(F1031,sizing_mappings!$A$2:$B$6,2,0)</f>
        <v>3</v>
      </c>
      <c r="H1031" s="1" t="s">
        <v>836</v>
      </c>
      <c r="J1031" s="3">
        <v>0.75</v>
      </c>
    </row>
    <row r="1032" spans="1:11" ht="15" hidden="1" customHeight="1" x14ac:dyDescent="0.25">
      <c r="A1032" s="1" t="s">
        <v>388</v>
      </c>
      <c r="B1032" s="1" t="s">
        <v>1273</v>
      </c>
      <c r="C1032" s="2" t="s">
        <v>13</v>
      </c>
      <c r="D1032" s="1">
        <f>VLOOKUP(C1032,status_mappings!$A$2:$B$8,2,0)</f>
        <v>3</v>
      </c>
      <c r="E1032" s="1">
        <v>1609</v>
      </c>
      <c r="F1032" s="1" t="s">
        <v>55</v>
      </c>
      <c r="G1032" s="1">
        <f>VLOOKUP(F1032,sizing_mappings!$A$2:$B$6,2,0)</f>
        <v>1</v>
      </c>
      <c r="H1032" s="1" t="s">
        <v>1249</v>
      </c>
      <c r="J1032" s="3">
        <v>0.5</v>
      </c>
    </row>
    <row r="1033" spans="1:11" ht="15" hidden="1" customHeight="1" x14ac:dyDescent="0.25">
      <c r="A1033" s="1" t="s">
        <v>31</v>
      </c>
      <c r="B1033" s="1" t="s">
        <v>1274</v>
      </c>
      <c r="C1033" s="2" t="s">
        <v>13</v>
      </c>
      <c r="D1033" s="1">
        <f>VLOOKUP(C1033,status_mappings!$A$2:$B$8,2,0)</f>
        <v>3</v>
      </c>
      <c r="E1033" s="1">
        <v>1610</v>
      </c>
      <c r="F1033" s="1" t="s">
        <v>21</v>
      </c>
      <c r="G1033" s="1">
        <f>VLOOKUP(F1033,sizing_mappings!$A$2:$B$6,2,0)</f>
        <v>3</v>
      </c>
      <c r="H1033" s="1" t="s">
        <v>753</v>
      </c>
      <c r="J1033" s="3">
        <v>0.95</v>
      </c>
    </row>
    <row r="1034" spans="1:11" ht="15" hidden="1" customHeight="1" x14ac:dyDescent="0.25">
      <c r="A1034" s="1" t="s">
        <v>11</v>
      </c>
      <c r="B1034" s="1" t="s">
        <v>1275</v>
      </c>
      <c r="C1034" s="2" t="s">
        <v>13</v>
      </c>
      <c r="D1034" s="1">
        <f>VLOOKUP(C1034,status_mappings!$A$2:$B$8,2,0)</f>
        <v>3</v>
      </c>
      <c r="E1034" s="1">
        <v>1403</v>
      </c>
      <c r="F1034" s="1" t="s">
        <v>14</v>
      </c>
      <c r="G1034" s="1">
        <f>VLOOKUP(F1034,sizing_mappings!$A$2:$B$6,2,0)</f>
        <v>2</v>
      </c>
      <c r="H1034" s="1" t="s">
        <v>82</v>
      </c>
      <c r="K1034" s="3"/>
    </row>
    <row r="1035" spans="1:11" ht="15" hidden="1" customHeight="1" x14ac:dyDescent="0.25">
      <c r="A1035" s="1" t="s">
        <v>388</v>
      </c>
      <c r="B1035" s="1" t="s">
        <v>1276</v>
      </c>
      <c r="C1035" s="2" t="s">
        <v>13</v>
      </c>
      <c r="D1035" s="1">
        <f>VLOOKUP(C1035,status_mappings!$A$2:$B$8,2,0)</f>
        <v>3</v>
      </c>
      <c r="E1035" s="1">
        <v>1609</v>
      </c>
      <c r="F1035" s="1" t="s">
        <v>14</v>
      </c>
      <c r="G1035" s="1">
        <f>VLOOKUP(F1035,sizing_mappings!$A$2:$B$6,2,0)</f>
        <v>2</v>
      </c>
      <c r="H1035" s="1" t="s">
        <v>836</v>
      </c>
      <c r="J1035" s="3">
        <v>1</v>
      </c>
    </row>
    <row r="1036" spans="1:11" ht="15" hidden="1" customHeight="1" x14ac:dyDescent="0.25">
      <c r="A1036" s="1" t="s">
        <v>388</v>
      </c>
      <c r="B1036" s="1" t="s">
        <v>1277</v>
      </c>
      <c r="C1036" s="2" t="s">
        <v>75</v>
      </c>
      <c r="D1036" s="1" t="e">
        <f>VLOOKUP(C1036,status_mappings!$A$2:$B$8,2,0)</f>
        <v>#N/A</v>
      </c>
      <c r="E1036" s="1">
        <v>1701</v>
      </c>
      <c r="F1036" s="1" t="s">
        <v>18</v>
      </c>
      <c r="G1036" s="1">
        <f>VLOOKUP(F1036,sizing_mappings!$A$2:$B$6,2,0)</f>
        <v>5</v>
      </c>
      <c r="H1036" s="1" t="s">
        <v>1258</v>
      </c>
      <c r="J1036" s="3">
        <v>0.2</v>
      </c>
    </row>
    <row r="1037" spans="1:11" ht="15" hidden="1" customHeight="1" x14ac:dyDescent="0.25">
      <c r="A1037" s="1" t="s">
        <v>31</v>
      </c>
      <c r="B1037" s="1" t="s">
        <v>1278</v>
      </c>
      <c r="C1037" s="2" t="s">
        <v>13</v>
      </c>
      <c r="D1037" s="1">
        <f>VLOOKUP(C1037,status_mappings!$A$2:$B$8,2,0)</f>
        <v>3</v>
      </c>
      <c r="E1037" s="1">
        <v>1610</v>
      </c>
      <c r="F1037" s="1" t="s">
        <v>14</v>
      </c>
      <c r="G1037" s="1">
        <f>VLOOKUP(F1037,sizing_mappings!$A$2:$B$6,2,0)</f>
        <v>2</v>
      </c>
      <c r="H1037" s="1" t="s">
        <v>753</v>
      </c>
      <c r="J1037" s="3">
        <v>0.9</v>
      </c>
    </row>
    <row r="1038" spans="1:11" ht="15" hidden="1" customHeight="1" x14ac:dyDescent="0.25">
      <c r="A1038" s="1" t="s">
        <v>388</v>
      </c>
      <c r="B1038" s="1" t="s">
        <v>1279</v>
      </c>
      <c r="C1038" s="2" t="s">
        <v>13</v>
      </c>
      <c r="D1038" s="1">
        <f>VLOOKUP(C1038,status_mappings!$A$2:$B$8,2,0)</f>
        <v>3</v>
      </c>
      <c r="E1038" s="1">
        <v>1610</v>
      </c>
      <c r="F1038" s="1" t="s">
        <v>14</v>
      </c>
      <c r="G1038" s="1">
        <f>VLOOKUP(F1038,sizing_mappings!$A$2:$B$6,2,0)</f>
        <v>2</v>
      </c>
      <c r="H1038" s="1" t="s">
        <v>1258</v>
      </c>
      <c r="J1038" s="3">
        <v>1</v>
      </c>
    </row>
    <row r="1039" spans="1:11" ht="15" hidden="1" customHeight="1" x14ac:dyDescent="0.25">
      <c r="A1039" s="1" t="s">
        <v>388</v>
      </c>
      <c r="B1039" s="1" t="s">
        <v>1280</v>
      </c>
      <c r="C1039" s="2" t="s">
        <v>13</v>
      </c>
      <c r="D1039" s="1">
        <f>VLOOKUP(C1039,status_mappings!$A$2:$B$8,2,0)</f>
        <v>3</v>
      </c>
      <c r="E1039" s="1">
        <v>1703</v>
      </c>
      <c r="F1039" s="1" t="s">
        <v>36</v>
      </c>
      <c r="G1039" s="1">
        <f>VLOOKUP(F1039,sizing_mappings!$A$2:$B$6,2,0)</f>
        <v>8</v>
      </c>
      <c r="H1039" s="1" t="s">
        <v>1281</v>
      </c>
      <c r="I1039" s="1" t="s">
        <v>87</v>
      </c>
    </row>
    <row r="1040" spans="1:11" ht="15" hidden="1" customHeight="1" x14ac:dyDescent="0.25">
      <c r="A1040" s="1" t="s">
        <v>388</v>
      </c>
      <c r="B1040" s="1" t="s">
        <v>1282</v>
      </c>
      <c r="C1040" s="2" t="s">
        <v>24</v>
      </c>
      <c r="D1040" s="1">
        <f>VLOOKUP(C1040,status_mappings!$A$2:$B$8,2,0)</f>
        <v>0</v>
      </c>
      <c r="E1040" s="1">
        <v>1804</v>
      </c>
      <c r="F1040" s="1" t="s">
        <v>21</v>
      </c>
      <c r="G1040" s="1">
        <f>VLOOKUP(F1040,sizing_mappings!$A$2:$B$6,2,0)</f>
        <v>3</v>
      </c>
      <c r="H1040" s="1" t="s">
        <v>25</v>
      </c>
    </row>
    <row r="1041" spans="1:10" ht="15" hidden="1" customHeight="1" x14ac:dyDescent="0.25">
      <c r="A1041" s="1" t="s">
        <v>388</v>
      </c>
      <c r="B1041" s="1" t="s">
        <v>1283</v>
      </c>
      <c r="C1041" s="2" t="s">
        <v>13</v>
      </c>
      <c r="D1041" s="1">
        <f>VLOOKUP(C1041,status_mappings!$A$2:$B$8,2,0)</f>
        <v>3</v>
      </c>
      <c r="E1041" s="1">
        <v>1701</v>
      </c>
      <c r="F1041" s="1" t="s">
        <v>14</v>
      </c>
      <c r="G1041" s="1">
        <f>VLOOKUP(F1041,sizing_mappings!$A$2:$B$6,2,0)</f>
        <v>2</v>
      </c>
      <c r="H1041" s="1" t="s">
        <v>466</v>
      </c>
      <c r="J1041" s="3">
        <v>1</v>
      </c>
    </row>
    <row r="1042" spans="1:10" ht="15" hidden="1" customHeight="1" x14ac:dyDescent="0.25">
      <c r="A1042" s="1" t="s">
        <v>31</v>
      </c>
      <c r="B1042" s="1" t="s">
        <v>1284</v>
      </c>
      <c r="C1042" s="2" t="s">
        <v>13</v>
      </c>
      <c r="D1042" s="1">
        <f>VLOOKUP(C1042,status_mappings!$A$2:$B$8,2,0)</f>
        <v>3</v>
      </c>
      <c r="E1042" s="1">
        <v>1610</v>
      </c>
      <c r="F1042" s="1" t="s">
        <v>14</v>
      </c>
      <c r="G1042" s="1">
        <f>VLOOKUP(F1042,sizing_mappings!$A$2:$B$6,2,0)</f>
        <v>2</v>
      </c>
      <c r="H1042" s="1" t="s">
        <v>1258</v>
      </c>
      <c r="J1042" s="3">
        <v>1</v>
      </c>
    </row>
    <row r="1043" spans="1:10" ht="15" hidden="1" customHeight="1" x14ac:dyDescent="0.25">
      <c r="A1043" s="1" t="s">
        <v>31</v>
      </c>
      <c r="B1043" s="1" t="s">
        <v>1285</v>
      </c>
      <c r="C1043" s="2" t="s">
        <v>13</v>
      </c>
      <c r="D1043" s="1">
        <f>VLOOKUP(C1043,status_mappings!$A$2:$B$8,2,0)</f>
        <v>3</v>
      </c>
      <c r="E1043" s="1">
        <v>1706</v>
      </c>
      <c r="F1043" s="1" t="s">
        <v>14</v>
      </c>
      <c r="G1043" s="1">
        <f>VLOOKUP(F1043,sizing_mappings!$A$2:$B$6,2,0)</f>
        <v>2</v>
      </c>
      <c r="H1043" s="1" t="s">
        <v>1286</v>
      </c>
    </row>
    <row r="1044" spans="1:10" ht="15" hidden="1" customHeight="1" x14ac:dyDescent="0.25">
      <c r="A1044" s="1" t="s">
        <v>388</v>
      </c>
      <c r="B1044" s="1" t="s">
        <v>1287</v>
      </c>
      <c r="C1044" s="2" t="s">
        <v>13</v>
      </c>
      <c r="D1044" s="1">
        <f>VLOOKUP(C1044,status_mappings!$A$2:$B$8,2,0)</f>
        <v>3</v>
      </c>
      <c r="E1044" s="1">
        <v>1610</v>
      </c>
      <c r="F1044" s="1" t="s">
        <v>14</v>
      </c>
      <c r="G1044" s="1">
        <f>VLOOKUP(F1044,sizing_mappings!$A$2:$B$6,2,0)</f>
        <v>2</v>
      </c>
      <c r="H1044" s="1" t="s">
        <v>836</v>
      </c>
      <c r="J1044" s="3">
        <v>0.9</v>
      </c>
    </row>
    <row r="1045" spans="1:10" ht="15" hidden="1" customHeight="1" x14ac:dyDescent="0.25">
      <c r="A1045" s="1" t="s">
        <v>11</v>
      </c>
      <c r="B1045" s="1" t="s">
        <v>1288</v>
      </c>
      <c r="C1045" s="2" t="s">
        <v>13</v>
      </c>
      <c r="D1045" s="1">
        <f>VLOOKUP(C1045,status_mappings!$A$2:$B$8,2,0)</f>
        <v>3</v>
      </c>
      <c r="E1045" s="1">
        <v>1401</v>
      </c>
      <c r="F1045" s="1" t="s">
        <v>21</v>
      </c>
      <c r="G1045" s="1">
        <f>VLOOKUP(F1045,sizing_mappings!$A$2:$B$6,2,0)</f>
        <v>3</v>
      </c>
      <c r="H1045" s="1" t="s">
        <v>51</v>
      </c>
    </row>
    <row r="1046" spans="1:10" ht="15" hidden="1" customHeight="1" x14ac:dyDescent="0.25">
      <c r="A1046" s="1" t="s">
        <v>388</v>
      </c>
      <c r="B1046" s="1" t="s">
        <v>1289</v>
      </c>
      <c r="C1046" s="2" t="s">
        <v>13</v>
      </c>
      <c r="D1046" s="1">
        <f>VLOOKUP(C1046,status_mappings!$A$2:$B$8,2,0)</f>
        <v>3</v>
      </c>
      <c r="E1046" s="1">
        <v>1610</v>
      </c>
      <c r="F1046" s="1" t="s">
        <v>14</v>
      </c>
      <c r="G1046" s="1">
        <f>VLOOKUP(F1046,sizing_mappings!$A$2:$B$6,2,0)</f>
        <v>2</v>
      </c>
      <c r="H1046" s="1" t="s">
        <v>1290</v>
      </c>
      <c r="J1046" s="3">
        <v>0.8</v>
      </c>
    </row>
    <row r="1047" spans="1:10" ht="15" hidden="1" customHeight="1" x14ac:dyDescent="0.25">
      <c r="A1047" s="1" t="s">
        <v>31</v>
      </c>
      <c r="B1047" s="1" t="s">
        <v>1291</v>
      </c>
      <c r="C1047" s="2" t="s">
        <v>13</v>
      </c>
      <c r="D1047" s="1">
        <f>VLOOKUP(C1047,status_mappings!$A$2:$B$8,2,0)</f>
        <v>3</v>
      </c>
      <c r="E1047" s="1">
        <v>1610</v>
      </c>
      <c r="F1047" s="1" t="s">
        <v>14</v>
      </c>
      <c r="G1047" s="1">
        <f>VLOOKUP(F1047,sizing_mappings!$A$2:$B$6,2,0)</f>
        <v>2</v>
      </c>
      <c r="H1047" s="1" t="s">
        <v>1258</v>
      </c>
      <c r="J1047" s="3">
        <v>1</v>
      </c>
    </row>
    <row r="1048" spans="1:10" ht="15" hidden="1" customHeight="1" x14ac:dyDescent="0.25">
      <c r="A1048" s="1" t="s">
        <v>338</v>
      </c>
      <c r="B1048" s="1" t="s">
        <v>1292</v>
      </c>
      <c r="C1048" s="2" t="s">
        <v>13</v>
      </c>
      <c r="D1048" s="1">
        <f>VLOOKUP(C1048,status_mappings!$A$2:$B$8,2,0)</f>
        <v>3</v>
      </c>
      <c r="E1048" s="1">
        <v>1610</v>
      </c>
      <c r="F1048" s="1" t="s">
        <v>14</v>
      </c>
      <c r="G1048" s="1">
        <f>VLOOKUP(F1048,sizing_mappings!$A$2:$B$6,2,0)</f>
        <v>2</v>
      </c>
      <c r="H1048" s="1" t="s">
        <v>1024</v>
      </c>
    </row>
    <row r="1049" spans="1:10" ht="15" hidden="1" customHeight="1" x14ac:dyDescent="0.25">
      <c r="A1049" s="1" t="s">
        <v>388</v>
      </c>
      <c r="B1049" s="1" t="s">
        <v>1293</v>
      </c>
      <c r="C1049" s="2" t="s">
        <v>13</v>
      </c>
      <c r="D1049" s="1">
        <f>VLOOKUP(C1049,status_mappings!$A$2:$B$8,2,0)</f>
        <v>3</v>
      </c>
      <c r="E1049" s="1">
        <v>1609</v>
      </c>
      <c r="F1049" s="1" t="s">
        <v>55</v>
      </c>
      <c r="G1049" s="1">
        <f>VLOOKUP(F1049,sizing_mappings!$A$2:$B$6,2,0)</f>
        <v>1</v>
      </c>
      <c r="H1049" s="1" t="s">
        <v>1258</v>
      </c>
    </row>
    <row r="1050" spans="1:10" ht="15" hidden="1" customHeight="1" x14ac:dyDescent="0.25">
      <c r="A1050" s="1" t="s">
        <v>31</v>
      </c>
      <c r="B1050" s="1" t="s">
        <v>1294</v>
      </c>
      <c r="C1050" s="2" t="s">
        <v>13</v>
      </c>
      <c r="D1050" s="1">
        <f>VLOOKUP(C1050,status_mappings!$A$2:$B$8,2,0)</f>
        <v>3</v>
      </c>
      <c r="E1050" s="1">
        <v>1701</v>
      </c>
      <c r="F1050" s="1" t="s">
        <v>21</v>
      </c>
      <c r="G1050" s="1">
        <f>VLOOKUP(F1050,sizing_mappings!$A$2:$B$6,2,0)</f>
        <v>3</v>
      </c>
      <c r="H1050" s="1" t="s">
        <v>466</v>
      </c>
      <c r="J1050" s="3">
        <v>1</v>
      </c>
    </row>
    <row r="1051" spans="1:10" ht="15" hidden="1" customHeight="1" x14ac:dyDescent="0.25">
      <c r="A1051" s="1" t="s">
        <v>31</v>
      </c>
      <c r="B1051" s="1" t="s">
        <v>1295</v>
      </c>
      <c r="C1051" s="2" t="s">
        <v>13</v>
      </c>
      <c r="D1051" s="1">
        <f>VLOOKUP(C1051,status_mappings!$A$2:$B$8,2,0)</f>
        <v>3</v>
      </c>
      <c r="E1051" s="1">
        <v>1610</v>
      </c>
      <c r="F1051" s="1" t="s">
        <v>18</v>
      </c>
      <c r="G1051" s="1">
        <f>VLOOKUP(F1051,sizing_mappings!$A$2:$B$6,2,0)</f>
        <v>5</v>
      </c>
      <c r="H1051" s="1" t="s">
        <v>1296</v>
      </c>
      <c r="J1051" s="3">
        <v>0.4</v>
      </c>
    </row>
    <row r="1052" spans="1:10" ht="15" hidden="1" customHeight="1" x14ac:dyDescent="0.25">
      <c r="A1052" s="1" t="s">
        <v>388</v>
      </c>
      <c r="B1052" s="1" t="s">
        <v>1297</v>
      </c>
      <c r="C1052" s="2" t="s">
        <v>13</v>
      </c>
      <c r="D1052" s="1">
        <f>VLOOKUP(C1052,status_mappings!$A$2:$B$8,2,0)</f>
        <v>3</v>
      </c>
      <c r="E1052" s="1">
        <v>1611</v>
      </c>
      <c r="F1052" s="1" t="s">
        <v>18</v>
      </c>
      <c r="G1052" s="1">
        <f>VLOOKUP(F1052,sizing_mappings!$A$2:$B$6,2,0)</f>
        <v>5</v>
      </c>
      <c r="H1052" s="1" t="s">
        <v>466</v>
      </c>
      <c r="J1052" s="3">
        <v>1</v>
      </c>
    </row>
    <row r="1053" spans="1:10" ht="15" hidden="1" customHeight="1" x14ac:dyDescent="0.25">
      <c r="A1053" s="1" t="s">
        <v>31</v>
      </c>
      <c r="B1053" s="1" t="s">
        <v>1298</v>
      </c>
      <c r="C1053" s="2" t="s">
        <v>13</v>
      </c>
      <c r="D1053" s="1">
        <f>VLOOKUP(C1053,status_mappings!$A$2:$B$8,2,0)</f>
        <v>3</v>
      </c>
      <c r="E1053" s="1">
        <v>1611</v>
      </c>
      <c r="F1053" s="1" t="s">
        <v>14</v>
      </c>
      <c r="G1053" s="1">
        <f>VLOOKUP(F1053,sizing_mappings!$A$2:$B$6,2,0)</f>
        <v>2</v>
      </c>
      <c r="H1053" s="1" t="s">
        <v>1299</v>
      </c>
    </row>
    <row r="1054" spans="1:10" ht="15" hidden="1" customHeight="1" x14ac:dyDescent="0.25">
      <c r="A1054" s="1" t="s">
        <v>31</v>
      </c>
      <c r="B1054" s="1" t="s">
        <v>1300</v>
      </c>
      <c r="C1054" s="2" t="s">
        <v>13</v>
      </c>
      <c r="D1054" s="1">
        <f>VLOOKUP(C1054,status_mappings!$A$2:$B$8,2,0)</f>
        <v>3</v>
      </c>
      <c r="E1054" s="1">
        <v>1610</v>
      </c>
      <c r="F1054" s="1" t="s">
        <v>55</v>
      </c>
      <c r="G1054" s="1">
        <f>VLOOKUP(F1054,sizing_mappings!$A$2:$B$6,2,0)</f>
        <v>1</v>
      </c>
      <c r="H1054" s="1" t="s">
        <v>1258</v>
      </c>
      <c r="J1054" s="3">
        <v>1</v>
      </c>
    </row>
    <row r="1055" spans="1:10" ht="15" hidden="1" customHeight="1" x14ac:dyDescent="0.25">
      <c r="A1055" s="1" t="s">
        <v>388</v>
      </c>
      <c r="B1055" s="1" t="s">
        <v>1301</v>
      </c>
      <c r="C1055" s="2" t="s">
        <v>13</v>
      </c>
      <c r="D1055" s="1">
        <f>VLOOKUP(C1055,status_mappings!$A$2:$B$8,2,0)</f>
        <v>3</v>
      </c>
      <c r="E1055" s="1">
        <v>1611</v>
      </c>
      <c r="F1055" s="1" t="s">
        <v>14</v>
      </c>
      <c r="G1055" s="1">
        <f>VLOOKUP(F1055,sizing_mappings!$A$2:$B$6,2,0)</f>
        <v>2</v>
      </c>
      <c r="H1055" s="1" t="s">
        <v>1302</v>
      </c>
    </row>
    <row r="1056" spans="1:10" ht="15" hidden="1" customHeight="1" x14ac:dyDescent="0.25">
      <c r="A1056" s="1" t="s">
        <v>388</v>
      </c>
      <c r="B1056" s="1" t="s">
        <v>1303</v>
      </c>
      <c r="C1056" s="2" t="s">
        <v>13</v>
      </c>
      <c r="D1056" s="1">
        <f>VLOOKUP(C1056,status_mappings!$A$2:$B$8,2,0)</f>
        <v>3</v>
      </c>
      <c r="E1056" s="1">
        <v>1710</v>
      </c>
      <c r="F1056" s="1" t="s">
        <v>14</v>
      </c>
      <c r="G1056" s="1">
        <f>VLOOKUP(F1056,sizing_mappings!$A$2:$B$6,2,0)</f>
        <v>2</v>
      </c>
      <c r="H1056" s="1" t="s">
        <v>1304</v>
      </c>
    </row>
    <row r="1057" spans="1:11" ht="15" hidden="1" customHeight="1" x14ac:dyDescent="0.25">
      <c r="A1057" s="1" t="s">
        <v>388</v>
      </c>
      <c r="B1057" s="1" t="s">
        <v>1303</v>
      </c>
      <c r="C1057" s="2" t="s">
        <v>13</v>
      </c>
      <c r="D1057" s="1">
        <f>VLOOKUP(C1057,status_mappings!$A$2:$B$8,2,0)</f>
        <v>3</v>
      </c>
      <c r="E1057" s="1">
        <v>1702</v>
      </c>
      <c r="F1057" s="1" t="s">
        <v>14</v>
      </c>
      <c r="G1057" s="1">
        <f>VLOOKUP(F1057,sizing_mappings!$A$2:$B$6,2,0)</f>
        <v>2</v>
      </c>
      <c r="H1057" s="1" t="s">
        <v>1305</v>
      </c>
      <c r="J1057" s="3">
        <v>1</v>
      </c>
    </row>
    <row r="1058" spans="1:11" ht="15" hidden="1" customHeight="1" x14ac:dyDescent="0.25">
      <c r="A1058" s="1" t="s">
        <v>11</v>
      </c>
      <c r="B1058" s="1" t="s">
        <v>1306</v>
      </c>
      <c r="C1058" s="2" t="s">
        <v>13</v>
      </c>
      <c r="D1058" s="1">
        <f>VLOOKUP(C1058,status_mappings!$A$2:$B$8,2,0)</f>
        <v>3</v>
      </c>
      <c r="E1058" s="1">
        <v>1402</v>
      </c>
      <c r="F1058" s="1" t="s">
        <v>21</v>
      </c>
      <c r="G1058" s="1">
        <f>VLOOKUP(F1058,sizing_mappings!$A$2:$B$6,2,0)</f>
        <v>3</v>
      </c>
      <c r="H1058" s="1" t="s">
        <v>99</v>
      </c>
      <c r="K1058" s="3">
        <v>0.3</v>
      </c>
    </row>
    <row r="1059" spans="1:11" ht="15" hidden="1" customHeight="1" x14ac:dyDescent="0.25">
      <c r="A1059" s="1" t="s">
        <v>388</v>
      </c>
      <c r="B1059" s="1" t="s">
        <v>1307</v>
      </c>
      <c r="C1059" s="2" t="s">
        <v>75</v>
      </c>
      <c r="D1059" s="1" t="e">
        <f>VLOOKUP(C1059,status_mappings!$A$2:$B$8,2,0)</f>
        <v>#N/A</v>
      </c>
      <c r="E1059" s="1">
        <v>1703</v>
      </c>
      <c r="F1059" s="1" t="s">
        <v>18</v>
      </c>
      <c r="G1059" s="1">
        <f>VLOOKUP(F1059,sizing_mappings!$A$2:$B$6,2,0)</f>
        <v>5</v>
      </c>
      <c r="H1059" s="1" t="s">
        <v>1308</v>
      </c>
    </row>
    <row r="1060" spans="1:11" ht="15" hidden="1" customHeight="1" x14ac:dyDescent="0.25">
      <c r="A1060" s="1" t="s">
        <v>388</v>
      </c>
      <c r="B1060" s="1" t="s">
        <v>1309</v>
      </c>
      <c r="C1060" s="2" t="s">
        <v>75</v>
      </c>
      <c r="D1060" s="1" t="e">
        <f>VLOOKUP(C1060,status_mappings!$A$2:$B$8,2,0)</f>
        <v>#N/A</v>
      </c>
      <c r="E1060" s="1">
        <v>1708</v>
      </c>
      <c r="F1060" s="1" t="s">
        <v>55</v>
      </c>
      <c r="G1060" s="1">
        <f>VLOOKUP(F1060,sizing_mappings!$A$2:$B$6,2,0)</f>
        <v>1</v>
      </c>
      <c r="H1060" s="1" t="s">
        <v>25</v>
      </c>
    </row>
    <row r="1061" spans="1:11" ht="15" hidden="1" customHeight="1" x14ac:dyDescent="0.25">
      <c r="A1061" s="1" t="s">
        <v>388</v>
      </c>
      <c r="B1061" s="1" t="s">
        <v>1310</v>
      </c>
      <c r="C1061" s="2" t="s">
        <v>13</v>
      </c>
      <c r="D1061" s="1">
        <f>VLOOKUP(C1061,status_mappings!$A$2:$B$8,2,0)</f>
        <v>3</v>
      </c>
      <c r="E1061" s="1">
        <v>1610</v>
      </c>
      <c r="F1061" s="1" t="s">
        <v>21</v>
      </c>
      <c r="G1061" s="1">
        <f>VLOOKUP(F1061,sizing_mappings!$A$2:$B$6,2,0)</f>
        <v>3</v>
      </c>
      <c r="H1061" s="1" t="s">
        <v>1049</v>
      </c>
      <c r="J1061" s="3">
        <v>1</v>
      </c>
    </row>
    <row r="1062" spans="1:11" ht="15" hidden="1" customHeight="1" x14ac:dyDescent="0.25">
      <c r="A1062" s="1" t="s">
        <v>31</v>
      </c>
      <c r="B1062" s="1" t="s">
        <v>1311</v>
      </c>
      <c r="C1062" s="2" t="s">
        <v>24</v>
      </c>
      <c r="D1062" s="1">
        <f>VLOOKUP(C1062,status_mappings!$A$2:$B$8,2,0)</f>
        <v>0</v>
      </c>
      <c r="E1062" s="1" t="s">
        <v>25</v>
      </c>
      <c r="F1062" s="1" t="s">
        <v>14</v>
      </c>
      <c r="G1062" s="1">
        <f>VLOOKUP(F1062,sizing_mappings!$A$2:$B$6,2,0)</f>
        <v>2</v>
      </c>
    </row>
    <row r="1063" spans="1:11" ht="15" hidden="1" customHeight="1" x14ac:dyDescent="0.25">
      <c r="A1063" s="1" t="s">
        <v>693</v>
      </c>
      <c r="B1063" s="1" t="s">
        <v>1312</v>
      </c>
      <c r="C1063" s="2" t="s">
        <v>75</v>
      </c>
      <c r="D1063" s="1" t="e">
        <f>VLOOKUP(C1063,status_mappings!$A$2:$B$8,2,0)</f>
        <v>#N/A</v>
      </c>
      <c r="E1063" s="1">
        <v>1801</v>
      </c>
      <c r="F1063" s="1" t="s">
        <v>18</v>
      </c>
      <c r="G1063" s="1">
        <f>VLOOKUP(F1063,sizing_mappings!$A$2:$B$6,2,0)</f>
        <v>5</v>
      </c>
      <c r="H1063" s="1" t="s">
        <v>25</v>
      </c>
    </row>
    <row r="1064" spans="1:11" ht="15" hidden="1" customHeight="1" x14ac:dyDescent="0.25">
      <c r="A1064" s="1" t="s">
        <v>388</v>
      </c>
      <c r="B1064" s="1" t="s">
        <v>1313</v>
      </c>
      <c r="C1064" s="2" t="s">
        <v>13</v>
      </c>
      <c r="D1064" s="1">
        <f>VLOOKUP(C1064,status_mappings!$A$2:$B$8,2,0)</f>
        <v>3</v>
      </c>
      <c r="E1064" s="1">
        <v>1702</v>
      </c>
      <c r="F1064" s="1" t="s">
        <v>21</v>
      </c>
      <c r="G1064" s="1">
        <f>VLOOKUP(F1064,sizing_mappings!$A$2:$B$6,2,0)</f>
        <v>3</v>
      </c>
      <c r="H1064" s="1" t="s">
        <v>1049</v>
      </c>
      <c r="J1064" s="3">
        <v>0.5</v>
      </c>
    </row>
    <row r="1065" spans="1:11" ht="15" hidden="1" customHeight="1" x14ac:dyDescent="0.25">
      <c r="A1065" s="1" t="s">
        <v>388</v>
      </c>
      <c r="B1065" s="1" t="s">
        <v>1313</v>
      </c>
      <c r="C1065" s="2" t="s">
        <v>13</v>
      </c>
      <c r="D1065" s="1">
        <f>VLOOKUP(C1065,status_mappings!$A$2:$B$8,2,0)</f>
        <v>3</v>
      </c>
      <c r="E1065" s="1">
        <v>1702</v>
      </c>
      <c r="F1065" s="1" t="s">
        <v>18</v>
      </c>
      <c r="G1065" s="1">
        <f>VLOOKUP(F1065,sizing_mappings!$A$2:$B$6,2,0)</f>
        <v>5</v>
      </c>
      <c r="H1065" s="1" t="s">
        <v>1305</v>
      </c>
      <c r="J1065" s="3">
        <v>1</v>
      </c>
    </row>
    <row r="1066" spans="1:11" ht="15" hidden="1" customHeight="1" x14ac:dyDescent="0.25">
      <c r="A1066" s="1" t="s">
        <v>388</v>
      </c>
      <c r="B1066" s="1" t="s">
        <v>1313</v>
      </c>
      <c r="C1066" s="2" t="s">
        <v>13</v>
      </c>
      <c r="D1066" s="1">
        <f>VLOOKUP(C1066,status_mappings!$A$2:$B$8,2,0)</f>
        <v>3</v>
      </c>
      <c r="E1066" s="1">
        <v>1702</v>
      </c>
      <c r="F1066" s="1" t="s">
        <v>18</v>
      </c>
      <c r="G1066" s="1">
        <f>VLOOKUP(F1066,sizing_mappings!$A$2:$B$6,2,0)</f>
        <v>5</v>
      </c>
      <c r="H1066" s="1" t="s">
        <v>1296</v>
      </c>
      <c r="J1066" s="3">
        <v>1</v>
      </c>
    </row>
    <row r="1067" spans="1:11" ht="15" hidden="1" customHeight="1" x14ac:dyDescent="0.25">
      <c r="A1067" s="1" t="s">
        <v>388</v>
      </c>
      <c r="B1067" s="1" t="s">
        <v>1314</v>
      </c>
      <c r="C1067" s="2" t="s">
        <v>24</v>
      </c>
      <c r="D1067" s="1">
        <f>VLOOKUP(C1067,status_mappings!$A$2:$B$8,2,0)</f>
        <v>0</v>
      </c>
      <c r="E1067" s="1">
        <v>1802</v>
      </c>
      <c r="F1067" s="1" t="s">
        <v>21</v>
      </c>
      <c r="G1067" s="1">
        <f>VLOOKUP(F1067,sizing_mappings!$A$2:$B$6,2,0)</f>
        <v>3</v>
      </c>
      <c r="H1067" s="1" t="s">
        <v>25</v>
      </c>
    </row>
    <row r="1068" spans="1:11" ht="15" hidden="1" customHeight="1" x14ac:dyDescent="0.25">
      <c r="A1068" s="1" t="s">
        <v>31</v>
      </c>
      <c r="B1068" s="1" t="s">
        <v>1315</v>
      </c>
      <c r="C1068" s="2" t="s">
        <v>24</v>
      </c>
      <c r="D1068" s="1">
        <f>VLOOKUP(C1068,status_mappings!$A$2:$B$8,2,0)</f>
        <v>0</v>
      </c>
      <c r="E1068" s="1">
        <v>1804</v>
      </c>
      <c r="F1068" s="1" t="s">
        <v>21</v>
      </c>
      <c r="G1068" s="1">
        <f>VLOOKUP(F1068,sizing_mappings!$A$2:$B$6,2,0)</f>
        <v>3</v>
      </c>
      <c r="H1068" s="1" t="s">
        <v>466</v>
      </c>
    </row>
    <row r="1069" spans="1:11" ht="15" hidden="1" customHeight="1" x14ac:dyDescent="0.25">
      <c r="A1069" s="1" t="s">
        <v>388</v>
      </c>
      <c r="B1069" s="1" t="s">
        <v>729</v>
      </c>
      <c r="C1069" s="2" t="s">
        <v>13</v>
      </c>
      <c r="D1069" s="1">
        <f>VLOOKUP(C1069,status_mappings!$A$2:$B$8,2,0)</f>
        <v>3</v>
      </c>
      <c r="E1069" s="1">
        <v>1706</v>
      </c>
      <c r="F1069" s="1" t="s">
        <v>14</v>
      </c>
      <c r="G1069" s="1">
        <f>VLOOKUP(F1069,sizing_mappings!$A$2:$B$6,2,0)</f>
        <v>2</v>
      </c>
      <c r="H1069" s="1" t="s">
        <v>1030</v>
      </c>
    </row>
    <row r="1070" spans="1:11" ht="15" hidden="1" customHeight="1" x14ac:dyDescent="0.25">
      <c r="A1070" s="1" t="s">
        <v>31</v>
      </c>
      <c r="B1070" s="1" t="s">
        <v>729</v>
      </c>
      <c r="C1070" s="2" t="s">
        <v>13</v>
      </c>
      <c r="D1070" s="1">
        <f>VLOOKUP(C1070,status_mappings!$A$2:$B$8,2,0)</f>
        <v>3</v>
      </c>
      <c r="E1070" s="1">
        <v>1710</v>
      </c>
      <c r="F1070" s="1" t="s">
        <v>21</v>
      </c>
      <c r="G1070" s="1">
        <f>VLOOKUP(F1070,sizing_mappings!$A$2:$B$6,2,0)</f>
        <v>3</v>
      </c>
      <c r="H1070" s="1" t="s">
        <v>1316</v>
      </c>
    </row>
    <row r="1071" spans="1:11" ht="15" hidden="1" customHeight="1" x14ac:dyDescent="0.25">
      <c r="A1071" s="1" t="s">
        <v>31</v>
      </c>
      <c r="B1071" s="1" t="s">
        <v>1317</v>
      </c>
      <c r="C1071" s="2" t="s">
        <v>2085</v>
      </c>
      <c r="D1071" s="1">
        <f>VLOOKUP(C1071,status_mappings!$A$2:$B$8,2,0)</f>
        <v>2</v>
      </c>
      <c r="E1071" s="1">
        <v>1802</v>
      </c>
      <c r="F1071" s="1" t="s">
        <v>55</v>
      </c>
      <c r="G1071" s="1">
        <f>VLOOKUP(F1071,sizing_mappings!$A$2:$B$6,2,0)</f>
        <v>1</v>
      </c>
      <c r="H1071" s="1" t="s">
        <v>466</v>
      </c>
    </row>
    <row r="1072" spans="1:11" ht="15" hidden="1" customHeight="1" x14ac:dyDescent="0.25">
      <c r="A1072" s="1" t="s">
        <v>388</v>
      </c>
      <c r="B1072" s="1" t="s">
        <v>1319</v>
      </c>
      <c r="C1072" s="2" t="s">
        <v>13</v>
      </c>
      <c r="D1072" s="1">
        <f>VLOOKUP(C1072,status_mappings!$A$2:$B$8,2,0)</f>
        <v>3</v>
      </c>
      <c r="E1072" s="1">
        <v>1611</v>
      </c>
      <c r="F1072" s="1" t="s">
        <v>55</v>
      </c>
      <c r="G1072" s="1">
        <f>VLOOKUP(F1072,sizing_mappings!$A$2:$B$6,2,0)</f>
        <v>1</v>
      </c>
      <c r="H1072" s="1" t="s">
        <v>1258</v>
      </c>
      <c r="J1072" s="3">
        <v>0.8</v>
      </c>
    </row>
    <row r="1073" spans="1:11" ht="15" hidden="1" customHeight="1" x14ac:dyDescent="0.25">
      <c r="A1073" s="1" t="s">
        <v>388</v>
      </c>
      <c r="B1073" s="1" t="s">
        <v>1320</v>
      </c>
      <c r="C1073" s="2" t="s">
        <v>13</v>
      </c>
      <c r="D1073" s="1">
        <f>VLOOKUP(C1073,status_mappings!$A$2:$B$8,2,0)</f>
        <v>3</v>
      </c>
      <c r="E1073" s="1">
        <v>1612</v>
      </c>
      <c r="F1073" s="1" t="s">
        <v>21</v>
      </c>
      <c r="G1073" s="1">
        <f>VLOOKUP(F1073,sizing_mappings!$A$2:$B$6,2,0)</f>
        <v>3</v>
      </c>
      <c r="H1073" s="1" t="s">
        <v>1302</v>
      </c>
      <c r="J1073" s="3">
        <v>0.1</v>
      </c>
    </row>
    <row r="1074" spans="1:11" ht="15" hidden="1" customHeight="1" x14ac:dyDescent="0.25">
      <c r="A1074" s="1" t="s">
        <v>388</v>
      </c>
      <c r="B1074" s="1" t="s">
        <v>1321</v>
      </c>
      <c r="C1074" s="2" t="s">
        <v>13</v>
      </c>
      <c r="D1074" s="1">
        <f>VLOOKUP(C1074,status_mappings!$A$2:$B$8,2,0)</f>
        <v>3</v>
      </c>
      <c r="E1074" s="1">
        <v>1612</v>
      </c>
      <c r="F1074" s="1" t="s">
        <v>21</v>
      </c>
      <c r="G1074" s="1">
        <f>VLOOKUP(F1074,sizing_mappings!$A$2:$B$6,2,0)</f>
        <v>3</v>
      </c>
      <c r="H1074" s="1" t="s">
        <v>553</v>
      </c>
    </row>
    <row r="1075" spans="1:11" ht="15" hidden="1" customHeight="1" x14ac:dyDescent="0.25">
      <c r="A1075" s="1" t="s">
        <v>31</v>
      </c>
      <c r="B1075" s="1" t="s">
        <v>1322</v>
      </c>
      <c r="C1075" s="2" t="s">
        <v>13</v>
      </c>
      <c r="D1075" s="1">
        <f>VLOOKUP(C1075,status_mappings!$A$2:$B$8,2,0)</f>
        <v>3</v>
      </c>
      <c r="E1075" s="1">
        <v>1610</v>
      </c>
      <c r="F1075" s="1" t="s">
        <v>14</v>
      </c>
      <c r="G1075" s="1">
        <f>VLOOKUP(F1075,sizing_mappings!$A$2:$B$6,2,0)</f>
        <v>2</v>
      </c>
      <c r="H1075" s="1" t="s">
        <v>1323</v>
      </c>
    </row>
    <row r="1076" spans="1:11" ht="15" hidden="1" customHeight="1" x14ac:dyDescent="0.25">
      <c r="A1076" s="1" t="s">
        <v>11</v>
      </c>
      <c r="B1076" s="1" t="s">
        <v>1324</v>
      </c>
      <c r="C1076" s="2" t="s">
        <v>13</v>
      </c>
      <c r="D1076" s="1">
        <f>VLOOKUP(C1076,status_mappings!$A$2:$B$8,2,0)</f>
        <v>3</v>
      </c>
      <c r="E1076" s="1">
        <v>1403</v>
      </c>
      <c r="F1076" s="1" t="s">
        <v>14</v>
      </c>
      <c r="G1076" s="1">
        <f>VLOOKUP(F1076,sizing_mappings!$A$2:$B$6,2,0)</f>
        <v>2</v>
      </c>
      <c r="H1076" s="1" t="s">
        <v>101</v>
      </c>
    </row>
    <row r="1077" spans="1:11" ht="15" hidden="1" customHeight="1" x14ac:dyDescent="0.25">
      <c r="A1077" s="1" t="s">
        <v>815</v>
      </c>
      <c r="B1077" s="1" t="s">
        <v>1325</v>
      </c>
      <c r="C1077" s="2" t="s">
        <v>13</v>
      </c>
      <c r="D1077" s="1">
        <f>VLOOKUP(C1077,status_mappings!$A$2:$B$8,2,0)</f>
        <v>3</v>
      </c>
      <c r="E1077" s="1">
        <v>1609</v>
      </c>
      <c r="F1077" s="1" t="s">
        <v>36</v>
      </c>
      <c r="G1077" s="1">
        <f>VLOOKUP(F1077,sizing_mappings!$A$2:$B$6,2,0)</f>
        <v>8</v>
      </c>
      <c r="H1077" s="1" t="s">
        <v>831</v>
      </c>
    </row>
    <row r="1078" spans="1:11" ht="15" hidden="1" customHeight="1" x14ac:dyDescent="0.25">
      <c r="A1078" s="1" t="s">
        <v>815</v>
      </c>
      <c r="B1078" s="1" t="s">
        <v>1326</v>
      </c>
      <c r="C1078" s="2" t="s">
        <v>13</v>
      </c>
      <c r="D1078" s="1">
        <f>VLOOKUP(C1078,status_mappings!$A$2:$B$8,2,0)</f>
        <v>3</v>
      </c>
      <c r="E1078" s="1">
        <v>1609</v>
      </c>
      <c r="F1078" s="1" t="s">
        <v>36</v>
      </c>
      <c r="G1078" s="1">
        <f>VLOOKUP(F1078,sizing_mappings!$A$2:$B$6,2,0)</f>
        <v>8</v>
      </c>
      <c r="H1078" s="1" t="s">
        <v>120</v>
      </c>
    </row>
    <row r="1079" spans="1:11" ht="15" hidden="1" customHeight="1" x14ac:dyDescent="0.25">
      <c r="A1079" s="1" t="s">
        <v>815</v>
      </c>
      <c r="B1079" s="1" t="s">
        <v>1327</v>
      </c>
      <c r="C1079" s="2" t="s">
        <v>13</v>
      </c>
      <c r="D1079" s="1">
        <f>VLOOKUP(C1079,status_mappings!$A$2:$B$8,2,0)</f>
        <v>3</v>
      </c>
      <c r="E1079" s="1">
        <v>1609</v>
      </c>
      <c r="F1079" s="1" t="s">
        <v>36</v>
      </c>
      <c r="G1079" s="1">
        <f>VLOOKUP(F1079,sizing_mappings!$A$2:$B$6,2,0)</f>
        <v>8</v>
      </c>
      <c r="H1079" s="1" t="s">
        <v>1049</v>
      </c>
    </row>
    <row r="1080" spans="1:11" ht="15" hidden="1" customHeight="1" x14ac:dyDescent="0.25">
      <c r="A1080" s="1" t="s">
        <v>815</v>
      </c>
      <c r="B1080" s="1" t="s">
        <v>1328</v>
      </c>
      <c r="C1080" s="2" t="s">
        <v>13</v>
      </c>
      <c r="D1080" s="1">
        <f>VLOOKUP(C1080,status_mappings!$A$2:$B$8,2,0)</f>
        <v>3</v>
      </c>
      <c r="E1080" s="1">
        <v>1609</v>
      </c>
      <c r="F1080" s="1" t="s">
        <v>36</v>
      </c>
      <c r="G1080" s="1">
        <f>VLOOKUP(F1080,sizing_mappings!$A$2:$B$6,2,0)</f>
        <v>8</v>
      </c>
      <c r="H1080" s="1" t="s">
        <v>1249</v>
      </c>
    </row>
    <row r="1081" spans="1:11" ht="15" hidden="1" customHeight="1" x14ac:dyDescent="0.25">
      <c r="A1081" s="1" t="s">
        <v>388</v>
      </c>
      <c r="B1081" s="1" t="s">
        <v>1329</v>
      </c>
      <c r="C1081" s="2" t="s">
        <v>13</v>
      </c>
      <c r="D1081" s="1">
        <f>VLOOKUP(C1081,status_mappings!$A$2:$B$8,2,0)</f>
        <v>3</v>
      </c>
      <c r="E1081" s="1">
        <v>1609</v>
      </c>
      <c r="F1081" s="1" t="s">
        <v>21</v>
      </c>
      <c r="G1081" s="1">
        <f>VLOOKUP(F1081,sizing_mappings!$A$2:$B$6,2,0)</f>
        <v>3</v>
      </c>
      <c r="H1081" s="1" t="s">
        <v>1258</v>
      </c>
    </row>
    <row r="1082" spans="1:11" ht="15" hidden="1" customHeight="1" x14ac:dyDescent="0.25">
      <c r="A1082" s="1" t="s">
        <v>31</v>
      </c>
      <c r="B1082" s="1" t="s">
        <v>1330</v>
      </c>
      <c r="C1082" s="2" t="s">
        <v>13</v>
      </c>
      <c r="D1082" s="1">
        <f>VLOOKUP(C1082,status_mappings!$A$2:$B$8,2,0)</f>
        <v>3</v>
      </c>
      <c r="E1082" s="1">
        <v>1609</v>
      </c>
      <c r="F1082" s="1" t="s">
        <v>14</v>
      </c>
      <c r="G1082" s="1">
        <f>VLOOKUP(F1082,sizing_mappings!$A$2:$B$6,2,0)</f>
        <v>2</v>
      </c>
      <c r="H1082" s="1" t="s">
        <v>1258</v>
      </c>
    </row>
    <row r="1083" spans="1:11" ht="15" hidden="1" customHeight="1" x14ac:dyDescent="0.25">
      <c r="A1083" s="1" t="s">
        <v>31</v>
      </c>
      <c r="B1083" s="1" t="s">
        <v>1331</v>
      </c>
      <c r="C1083" s="2" t="s">
        <v>13</v>
      </c>
      <c r="D1083" s="1">
        <f>VLOOKUP(C1083,status_mappings!$A$2:$B$8,2,0)</f>
        <v>3</v>
      </c>
      <c r="E1083" s="1">
        <v>1609</v>
      </c>
      <c r="F1083" s="1" t="s">
        <v>55</v>
      </c>
      <c r="G1083" s="1">
        <f>VLOOKUP(F1083,sizing_mappings!$A$2:$B$6,2,0)</f>
        <v>1</v>
      </c>
      <c r="H1083" s="1" t="s">
        <v>1258</v>
      </c>
    </row>
    <row r="1084" spans="1:11" ht="15" hidden="1" customHeight="1" x14ac:dyDescent="0.25">
      <c r="A1084" s="1" t="s">
        <v>31</v>
      </c>
      <c r="B1084" s="1" t="s">
        <v>1332</v>
      </c>
      <c r="C1084" s="2" t="s">
        <v>13</v>
      </c>
      <c r="D1084" s="1">
        <f>VLOOKUP(C1084,status_mappings!$A$2:$B$8,2,0)</f>
        <v>3</v>
      </c>
      <c r="E1084" s="1">
        <v>1609</v>
      </c>
      <c r="F1084" s="1" t="s">
        <v>14</v>
      </c>
      <c r="G1084" s="1">
        <f>VLOOKUP(F1084,sizing_mappings!$A$2:$B$6,2,0)</f>
        <v>2</v>
      </c>
      <c r="H1084" s="1" t="s">
        <v>1258</v>
      </c>
    </row>
    <row r="1085" spans="1:11" ht="15" hidden="1" customHeight="1" x14ac:dyDescent="0.25">
      <c r="A1085" s="1" t="s">
        <v>388</v>
      </c>
      <c r="B1085" s="1" t="s">
        <v>1333</v>
      </c>
      <c r="C1085" s="2" t="s">
        <v>13</v>
      </c>
      <c r="D1085" s="1">
        <f>VLOOKUP(C1085,status_mappings!$A$2:$B$8,2,0)</f>
        <v>3</v>
      </c>
      <c r="E1085" s="1">
        <v>1610</v>
      </c>
      <c r="F1085" s="1" t="s">
        <v>14</v>
      </c>
      <c r="G1085" s="1">
        <f>VLOOKUP(F1085,sizing_mappings!$A$2:$B$6,2,0)</f>
        <v>2</v>
      </c>
      <c r="H1085" s="1" t="s">
        <v>1258</v>
      </c>
      <c r="J1085" s="3">
        <v>0.95</v>
      </c>
    </row>
    <row r="1086" spans="1:11" ht="15" hidden="1" customHeight="1" x14ac:dyDescent="0.25">
      <c r="A1086" s="1" t="s">
        <v>31</v>
      </c>
      <c r="B1086" s="1" t="s">
        <v>1334</v>
      </c>
      <c r="C1086" s="2" t="s">
        <v>75</v>
      </c>
      <c r="D1086" s="1" t="e">
        <f>VLOOKUP(C1086,status_mappings!$A$2:$B$8,2,0)</f>
        <v>#N/A</v>
      </c>
      <c r="E1086" s="1">
        <v>1610</v>
      </c>
      <c r="F1086" s="1" t="s">
        <v>55</v>
      </c>
      <c r="G1086" s="1">
        <f>VLOOKUP(F1086,sizing_mappings!$A$2:$B$6,2,0)</f>
        <v>1</v>
      </c>
      <c r="H1086" s="1" t="s">
        <v>1258</v>
      </c>
    </row>
    <row r="1087" spans="1:11" ht="15" hidden="1" customHeight="1" x14ac:dyDescent="0.25">
      <c r="A1087" s="1" t="s">
        <v>11</v>
      </c>
      <c r="B1087" s="1" t="s">
        <v>1335</v>
      </c>
      <c r="C1087" s="2" t="s">
        <v>13</v>
      </c>
      <c r="D1087" s="1">
        <f>VLOOKUP(C1087,status_mappings!$A$2:$B$8,2,0)</f>
        <v>3</v>
      </c>
      <c r="E1087" s="1">
        <v>1402</v>
      </c>
      <c r="F1087" s="1" t="s">
        <v>21</v>
      </c>
      <c r="G1087" s="1">
        <f>VLOOKUP(F1087,sizing_mappings!$A$2:$B$6,2,0)</f>
        <v>3</v>
      </c>
      <c r="H1087" s="1" t="s">
        <v>126</v>
      </c>
      <c r="K1087" s="3" t="s">
        <v>1336</v>
      </c>
    </row>
    <row r="1088" spans="1:11" ht="15" hidden="1" customHeight="1" x14ac:dyDescent="0.25">
      <c r="A1088" s="1" t="s">
        <v>388</v>
      </c>
      <c r="B1088" s="1" t="s">
        <v>1337</v>
      </c>
      <c r="C1088" s="2" t="s">
        <v>13</v>
      </c>
      <c r="D1088" s="1">
        <f>VLOOKUP(C1088,status_mappings!$A$2:$B$8,2,0)</f>
        <v>3</v>
      </c>
      <c r="E1088" s="1">
        <v>1705</v>
      </c>
      <c r="F1088" s="1" t="s">
        <v>55</v>
      </c>
      <c r="G1088" s="1">
        <f>VLOOKUP(F1088,sizing_mappings!$A$2:$B$6,2,0)</f>
        <v>1</v>
      </c>
      <c r="H1088" s="1" t="s">
        <v>1258</v>
      </c>
      <c r="J1088" s="3">
        <v>0.8</v>
      </c>
    </row>
    <row r="1089" spans="1:11" ht="15" hidden="1" customHeight="1" x14ac:dyDescent="0.25">
      <c r="A1089" s="1" t="s">
        <v>388</v>
      </c>
      <c r="B1089" s="1" t="s">
        <v>1338</v>
      </c>
      <c r="C1089" s="2" t="s">
        <v>75</v>
      </c>
      <c r="D1089" s="1" t="e">
        <f>VLOOKUP(C1089,status_mappings!$A$2:$B$8,2,0)</f>
        <v>#N/A</v>
      </c>
      <c r="E1089" s="1">
        <v>1708</v>
      </c>
      <c r="F1089" s="1" t="s">
        <v>21</v>
      </c>
      <c r="G1089" s="1">
        <f>VLOOKUP(F1089,sizing_mappings!$A$2:$B$6,2,0)</f>
        <v>3</v>
      </c>
      <c r="H1089" s="1" t="s">
        <v>25</v>
      </c>
    </row>
    <row r="1090" spans="1:11" ht="15" hidden="1" customHeight="1" x14ac:dyDescent="0.25">
      <c r="A1090" s="1" t="s">
        <v>388</v>
      </c>
      <c r="B1090" s="1" t="s">
        <v>1339</v>
      </c>
      <c r="C1090" s="2" t="s">
        <v>75</v>
      </c>
      <c r="D1090" s="1" t="e">
        <f>VLOOKUP(C1090,status_mappings!$A$2:$B$8,2,0)</f>
        <v>#N/A</v>
      </c>
      <c r="E1090" s="1">
        <v>1610</v>
      </c>
      <c r="F1090" s="1" t="s">
        <v>55</v>
      </c>
      <c r="G1090" s="1">
        <f>VLOOKUP(F1090,sizing_mappings!$A$2:$B$6,2,0)</f>
        <v>1</v>
      </c>
      <c r="H1090" s="1" t="s">
        <v>731</v>
      </c>
    </row>
    <row r="1091" spans="1:11" ht="15" hidden="1" customHeight="1" x14ac:dyDescent="0.25">
      <c r="A1091" s="1" t="s">
        <v>31</v>
      </c>
      <c r="B1091" s="1" t="s">
        <v>1340</v>
      </c>
      <c r="C1091" s="2" t="s">
        <v>13</v>
      </c>
      <c r="D1091" s="1">
        <f>VLOOKUP(C1091,status_mappings!$A$2:$B$8,2,0)</f>
        <v>3</v>
      </c>
      <c r="E1091" s="1">
        <v>1610</v>
      </c>
      <c r="F1091" s="1" t="s">
        <v>55</v>
      </c>
      <c r="G1091" s="1">
        <f>VLOOKUP(F1091,sizing_mappings!$A$2:$B$6,2,0)</f>
        <v>1</v>
      </c>
      <c r="H1091" s="1" t="s">
        <v>731</v>
      </c>
    </row>
    <row r="1092" spans="1:11" ht="15" hidden="1" customHeight="1" x14ac:dyDescent="0.25">
      <c r="A1092" s="1" t="s">
        <v>31</v>
      </c>
      <c r="B1092" s="1" t="s">
        <v>1341</v>
      </c>
      <c r="C1092" s="2" t="s">
        <v>13</v>
      </c>
      <c r="D1092" s="1">
        <f>VLOOKUP(C1092,status_mappings!$A$2:$B$8,2,0)</f>
        <v>3</v>
      </c>
      <c r="E1092" s="1">
        <v>1610</v>
      </c>
      <c r="F1092" s="1" t="s">
        <v>55</v>
      </c>
      <c r="G1092" s="1">
        <f>VLOOKUP(F1092,sizing_mappings!$A$2:$B$6,2,0)</f>
        <v>1</v>
      </c>
      <c r="H1092" s="1" t="s">
        <v>1049</v>
      </c>
    </row>
    <row r="1093" spans="1:11" ht="15" hidden="1" customHeight="1" x14ac:dyDescent="0.25">
      <c r="A1093" s="1" t="s">
        <v>31</v>
      </c>
      <c r="B1093" s="1" t="s">
        <v>1342</v>
      </c>
      <c r="C1093" s="2" t="s">
        <v>13</v>
      </c>
      <c r="D1093" s="1">
        <f>VLOOKUP(C1093,status_mappings!$A$2:$B$8,2,0)</f>
        <v>3</v>
      </c>
      <c r="E1093" s="1">
        <v>1610</v>
      </c>
      <c r="F1093" s="1" t="s">
        <v>55</v>
      </c>
      <c r="G1093" s="1">
        <f>VLOOKUP(F1093,sizing_mappings!$A$2:$B$6,2,0)</f>
        <v>1</v>
      </c>
      <c r="H1093" s="1" t="s">
        <v>836</v>
      </c>
    </row>
    <row r="1094" spans="1:11" ht="15" hidden="1" customHeight="1" x14ac:dyDescent="0.25">
      <c r="A1094" s="1" t="s">
        <v>31</v>
      </c>
      <c r="B1094" s="7" t="s">
        <v>1343</v>
      </c>
      <c r="C1094" s="2" t="s">
        <v>13</v>
      </c>
      <c r="D1094" s="1">
        <f>VLOOKUP(C1094,status_mappings!$A$2:$B$8,2,0)</f>
        <v>3</v>
      </c>
      <c r="E1094" s="1">
        <v>1610</v>
      </c>
      <c r="F1094" s="1" t="s">
        <v>21</v>
      </c>
      <c r="G1094" s="1">
        <f>VLOOKUP(F1094,sizing_mappings!$A$2:$B$6,2,0)</f>
        <v>3</v>
      </c>
      <c r="H1094" s="1" t="s">
        <v>1258</v>
      </c>
    </row>
    <row r="1095" spans="1:11" ht="15" hidden="1" customHeight="1" x14ac:dyDescent="0.25">
      <c r="A1095" s="1" t="s">
        <v>402</v>
      </c>
      <c r="B1095" s="8" t="s">
        <v>1344</v>
      </c>
      <c r="C1095" s="2" t="s">
        <v>13</v>
      </c>
      <c r="D1095" s="1">
        <f>VLOOKUP(C1095,status_mappings!$A$2:$B$8,2,0)</f>
        <v>3</v>
      </c>
      <c r="E1095" s="1">
        <v>1611</v>
      </c>
      <c r="F1095" s="1" t="s">
        <v>14</v>
      </c>
      <c r="G1095" s="1">
        <f>VLOOKUP(F1095,sizing_mappings!$A$2:$B$6,2,0)</f>
        <v>2</v>
      </c>
      <c r="H1095" s="1" t="s">
        <v>1049</v>
      </c>
      <c r="J1095" s="3">
        <v>0.95</v>
      </c>
      <c r="K1095" s="1" t="s">
        <v>1345</v>
      </c>
    </row>
    <row r="1096" spans="1:11" ht="15" hidden="1" customHeight="1" x14ac:dyDescent="0.25">
      <c r="A1096" s="1" t="s">
        <v>402</v>
      </c>
      <c r="B1096" s="1" t="s">
        <v>1346</v>
      </c>
      <c r="C1096" s="2" t="s">
        <v>13</v>
      </c>
      <c r="D1096" s="1">
        <f>VLOOKUP(C1096,status_mappings!$A$2:$B$8,2,0)</f>
        <v>3</v>
      </c>
      <c r="E1096" s="1">
        <v>1701</v>
      </c>
      <c r="F1096" s="1" t="s">
        <v>18</v>
      </c>
      <c r="G1096" s="1">
        <f>VLOOKUP(F1096,sizing_mappings!$A$2:$B$6,2,0)</f>
        <v>5</v>
      </c>
      <c r="H1096" s="1" t="s">
        <v>836</v>
      </c>
    </row>
    <row r="1097" spans="1:11" ht="15" hidden="1" customHeight="1" x14ac:dyDescent="0.25">
      <c r="A1097" s="1" t="s">
        <v>402</v>
      </c>
      <c r="B1097" s="1" t="s">
        <v>1346</v>
      </c>
      <c r="C1097" s="2" t="s">
        <v>13</v>
      </c>
      <c r="D1097" s="1">
        <f>VLOOKUP(C1097,status_mappings!$A$2:$B$8,2,0)</f>
        <v>3</v>
      </c>
      <c r="E1097" s="1">
        <v>1610</v>
      </c>
      <c r="F1097" s="1" t="s">
        <v>18</v>
      </c>
      <c r="G1097" s="1">
        <f>VLOOKUP(F1097,sizing_mappings!$A$2:$B$6,2,0)</f>
        <v>5</v>
      </c>
      <c r="H1097" s="1" t="s">
        <v>836</v>
      </c>
      <c r="J1097" s="3">
        <v>0.1</v>
      </c>
    </row>
    <row r="1098" spans="1:11" ht="15" hidden="1" customHeight="1" x14ac:dyDescent="0.25">
      <c r="A1098" s="1" t="s">
        <v>402</v>
      </c>
      <c r="B1098" s="1" t="s">
        <v>1346</v>
      </c>
      <c r="C1098" s="2" t="s">
        <v>13</v>
      </c>
      <c r="D1098" s="1">
        <f>VLOOKUP(C1098,status_mappings!$A$2:$B$8,2,0)</f>
        <v>3</v>
      </c>
      <c r="E1098" s="1">
        <v>1611</v>
      </c>
      <c r="F1098" s="1" t="s">
        <v>18</v>
      </c>
      <c r="G1098" s="1">
        <f>VLOOKUP(F1098,sizing_mappings!$A$2:$B$6,2,0)</f>
        <v>5</v>
      </c>
      <c r="H1098" s="1" t="s">
        <v>836</v>
      </c>
    </row>
    <row r="1099" spans="1:11" ht="15" hidden="1" customHeight="1" x14ac:dyDescent="0.25">
      <c r="A1099" s="1" t="s">
        <v>402</v>
      </c>
      <c r="B1099" s="1" t="s">
        <v>1346</v>
      </c>
      <c r="C1099" s="2" t="s">
        <v>13</v>
      </c>
      <c r="D1099" s="1">
        <f>VLOOKUP(C1099,status_mappings!$A$2:$B$8,2,0)</f>
        <v>3</v>
      </c>
      <c r="E1099" s="1">
        <v>1612</v>
      </c>
      <c r="F1099" s="1" t="s">
        <v>18</v>
      </c>
      <c r="G1099" s="1">
        <f>VLOOKUP(F1099,sizing_mappings!$A$2:$B$6,2,0)</f>
        <v>5</v>
      </c>
      <c r="H1099" s="1" t="s">
        <v>836</v>
      </c>
    </row>
    <row r="1100" spans="1:11" ht="15" hidden="1" customHeight="1" x14ac:dyDescent="0.25">
      <c r="A1100" s="1" t="s">
        <v>815</v>
      </c>
      <c r="B1100" s="1" t="s">
        <v>1347</v>
      </c>
      <c r="C1100" s="2" t="s">
        <v>13</v>
      </c>
      <c r="D1100" s="1">
        <f>VLOOKUP(C1100,status_mappings!$A$2:$B$8,2,0)</f>
        <v>3</v>
      </c>
      <c r="E1100" s="1">
        <v>1610</v>
      </c>
      <c r="F1100" s="1" t="s">
        <v>36</v>
      </c>
      <c r="G1100" s="1">
        <f>VLOOKUP(F1100,sizing_mappings!$A$2:$B$6,2,0)</f>
        <v>8</v>
      </c>
      <c r="H1100" s="1" t="s">
        <v>831</v>
      </c>
    </row>
    <row r="1101" spans="1:11" ht="15" hidden="1" customHeight="1" x14ac:dyDescent="0.25">
      <c r="A1101" s="1" t="s">
        <v>388</v>
      </c>
      <c r="B1101" s="1" t="s">
        <v>1348</v>
      </c>
      <c r="C1101" s="2" t="s">
        <v>13</v>
      </c>
      <c r="D1101" s="1">
        <f>VLOOKUP(C1101,status_mappings!$A$2:$B$8,2,0)</f>
        <v>3</v>
      </c>
      <c r="E1101" s="1">
        <v>1611</v>
      </c>
      <c r="F1101" s="1" t="s">
        <v>21</v>
      </c>
      <c r="G1101" s="1">
        <f>VLOOKUP(F1101,sizing_mappings!$A$2:$B$6,2,0)</f>
        <v>3</v>
      </c>
      <c r="H1101" s="1" t="s">
        <v>1030</v>
      </c>
    </row>
    <row r="1102" spans="1:11" ht="15" hidden="1" customHeight="1" x14ac:dyDescent="0.25">
      <c r="A1102" s="1" t="s">
        <v>11</v>
      </c>
      <c r="B1102" s="1" t="s">
        <v>1349</v>
      </c>
      <c r="C1102" s="2" t="s">
        <v>13</v>
      </c>
      <c r="D1102" s="1">
        <f>VLOOKUP(C1102,status_mappings!$A$2:$B$8,2,0)</f>
        <v>3</v>
      </c>
      <c r="E1102" s="1">
        <v>1313</v>
      </c>
      <c r="F1102" s="1" t="s">
        <v>21</v>
      </c>
      <c r="G1102" s="1">
        <f>VLOOKUP(F1102,sizing_mappings!$A$2:$B$6,2,0)</f>
        <v>3</v>
      </c>
      <c r="H1102" s="1" t="s">
        <v>70</v>
      </c>
    </row>
    <row r="1103" spans="1:11" ht="15" hidden="1" customHeight="1" x14ac:dyDescent="0.25">
      <c r="A1103" s="1" t="s">
        <v>388</v>
      </c>
      <c r="B1103" s="1" t="s">
        <v>1350</v>
      </c>
      <c r="C1103" s="2" t="s">
        <v>13</v>
      </c>
      <c r="D1103" s="1">
        <f>VLOOKUP(C1103,status_mappings!$A$2:$B$8,2,0)</f>
        <v>3</v>
      </c>
      <c r="E1103" s="1">
        <v>1611</v>
      </c>
      <c r="F1103" s="1" t="s">
        <v>21</v>
      </c>
      <c r="G1103" s="1">
        <f>VLOOKUP(F1103,sizing_mappings!$A$2:$B$6,2,0)</f>
        <v>3</v>
      </c>
      <c r="H1103" s="1" t="s">
        <v>731</v>
      </c>
    </row>
    <row r="1104" spans="1:11" ht="15" hidden="1" customHeight="1" x14ac:dyDescent="0.25">
      <c r="A1104" s="1" t="s">
        <v>388</v>
      </c>
      <c r="B1104" s="1" t="s">
        <v>1351</v>
      </c>
      <c r="C1104" s="2" t="s">
        <v>13</v>
      </c>
      <c r="D1104" s="1">
        <f>VLOOKUP(C1104,status_mappings!$A$2:$B$8,2,0)</f>
        <v>3</v>
      </c>
      <c r="E1104" s="1">
        <v>1610</v>
      </c>
      <c r="F1104" s="1" t="s">
        <v>21</v>
      </c>
      <c r="G1104" s="1">
        <f>VLOOKUP(F1104,sizing_mappings!$A$2:$B$6,2,0)</f>
        <v>3</v>
      </c>
      <c r="H1104" s="1" t="s">
        <v>1030</v>
      </c>
    </row>
    <row r="1105" spans="1:11" ht="15" hidden="1" customHeight="1" x14ac:dyDescent="0.25">
      <c r="A1105" s="1" t="s">
        <v>388</v>
      </c>
      <c r="B1105" s="1" t="s">
        <v>1352</v>
      </c>
      <c r="C1105" s="2" t="s">
        <v>13</v>
      </c>
      <c r="D1105" s="1">
        <f>VLOOKUP(C1105,status_mappings!$A$2:$B$8,2,0)</f>
        <v>3</v>
      </c>
      <c r="E1105" s="1">
        <v>1610</v>
      </c>
      <c r="F1105" s="1" t="s">
        <v>21</v>
      </c>
      <c r="G1105" s="1">
        <f>VLOOKUP(F1105,sizing_mappings!$A$2:$B$6,2,0)</f>
        <v>3</v>
      </c>
      <c r="H1105" s="1" t="s">
        <v>731</v>
      </c>
    </row>
    <row r="1106" spans="1:11" ht="15" hidden="1" customHeight="1" x14ac:dyDescent="0.25">
      <c r="A1106" s="1" t="s">
        <v>1235</v>
      </c>
      <c r="B1106" s="1" t="s">
        <v>1353</v>
      </c>
      <c r="C1106" s="2" t="s">
        <v>13</v>
      </c>
      <c r="D1106" s="1">
        <f>VLOOKUP(C1106,status_mappings!$A$2:$B$8,2,0)</f>
        <v>3</v>
      </c>
      <c r="E1106" s="1">
        <v>1711</v>
      </c>
      <c r="F1106" s="1" t="s">
        <v>18</v>
      </c>
      <c r="G1106" s="1">
        <f>VLOOKUP(F1106,sizing_mappings!$A$2:$B$6,2,0)</f>
        <v>5</v>
      </c>
      <c r="H1106" s="1" t="s">
        <v>1030</v>
      </c>
      <c r="J1106" s="3">
        <v>0.9</v>
      </c>
    </row>
    <row r="1107" spans="1:11" ht="15" hidden="1" customHeight="1" x14ac:dyDescent="0.25">
      <c r="A1107" s="1" t="s">
        <v>388</v>
      </c>
      <c r="B1107" s="1" t="s">
        <v>1354</v>
      </c>
      <c r="C1107" s="2" t="s">
        <v>13</v>
      </c>
      <c r="D1107" s="1">
        <f>VLOOKUP(C1107,status_mappings!$A$2:$B$8,2,0)</f>
        <v>3</v>
      </c>
      <c r="E1107" s="1">
        <v>1612</v>
      </c>
      <c r="F1107" s="1" t="s">
        <v>21</v>
      </c>
      <c r="G1107" s="1">
        <f>VLOOKUP(F1107,sizing_mappings!$A$2:$B$6,2,0)</f>
        <v>3</v>
      </c>
      <c r="H1107" s="1" t="s">
        <v>466</v>
      </c>
      <c r="J1107" s="3">
        <v>1</v>
      </c>
    </row>
    <row r="1108" spans="1:11" ht="15" hidden="1" customHeight="1" x14ac:dyDescent="0.25">
      <c r="A1108" s="1" t="s">
        <v>388</v>
      </c>
      <c r="B1108" s="1" t="s">
        <v>1355</v>
      </c>
      <c r="C1108" s="2" t="s">
        <v>75</v>
      </c>
      <c r="D1108" s="1" t="e">
        <f>VLOOKUP(C1108,status_mappings!$A$2:$B$8,2,0)</f>
        <v>#N/A</v>
      </c>
      <c r="E1108" s="1">
        <v>1704</v>
      </c>
      <c r="F1108" s="1" t="s">
        <v>21</v>
      </c>
      <c r="G1108" s="1">
        <f>VLOOKUP(F1108,sizing_mappings!$A$2:$B$6,2,0)</f>
        <v>3</v>
      </c>
      <c r="H1108" s="1" t="s">
        <v>25</v>
      </c>
    </row>
    <row r="1109" spans="1:11" ht="15" hidden="1" customHeight="1" x14ac:dyDescent="0.25">
      <c r="A1109" s="1" t="s">
        <v>402</v>
      </c>
      <c r="B1109" s="1" t="s">
        <v>1356</v>
      </c>
      <c r="C1109" s="2" t="s">
        <v>13</v>
      </c>
      <c r="D1109" s="1">
        <f>VLOOKUP(C1109,status_mappings!$A$2:$B$8,2,0)</f>
        <v>3</v>
      </c>
      <c r="E1109" s="1">
        <v>1611</v>
      </c>
      <c r="F1109" s="1" t="s">
        <v>14</v>
      </c>
      <c r="G1109" s="1">
        <f>VLOOKUP(F1109,sizing_mappings!$A$2:$B$6,2,0)</f>
        <v>2</v>
      </c>
      <c r="H1109" s="1" t="s">
        <v>1357</v>
      </c>
    </row>
    <row r="1110" spans="1:11" ht="15" hidden="1" customHeight="1" x14ac:dyDescent="0.25">
      <c r="A1110" s="1" t="s">
        <v>402</v>
      </c>
      <c r="B1110" s="1" t="s">
        <v>1358</v>
      </c>
      <c r="C1110" s="2" t="s">
        <v>13</v>
      </c>
      <c r="D1110" s="1">
        <f>VLOOKUP(C1110,status_mappings!$A$2:$B$8,2,0)</f>
        <v>3</v>
      </c>
      <c r="E1110" s="1">
        <v>1610</v>
      </c>
      <c r="F1110" s="1" t="s">
        <v>21</v>
      </c>
      <c r="G1110" s="1">
        <f>VLOOKUP(F1110,sizing_mappings!$A$2:$B$6,2,0)</f>
        <v>3</v>
      </c>
      <c r="H1110" s="1" t="s">
        <v>277</v>
      </c>
    </row>
    <row r="1111" spans="1:11" ht="15" hidden="1" customHeight="1" x14ac:dyDescent="0.25">
      <c r="A1111" s="1" t="s">
        <v>402</v>
      </c>
      <c r="B1111" s="1" t="s">
        <v>1359</v>
      </c>
      <c r="C1111" s="2" t="s">
        <v>75</v>
      </c>
      <c r="D1111" s="1" t="e">
        <f>VLOOKUP(C1111,status_mappings!$A$2:$B$8,2,0)</f>
        <v>#N/A</v>
      </c>
      <c r="E1111" s="1">
        <v>1703</v>
      </c>
      <c r="F1111" s="1" t="s">
        <v>21</v>
      </c>
      <c r="G1111" s="1">
        <f>VLOOKUP(F1111,sizing_mappings!$A$2:$B$6,2,0)</f>
        <v>3</v>
      </c>
      <c r="H1111" s="1" t="s">
        <v>25</v>
      </c>
    </row>
    <row r="1112" spans="1:11" ht="15" hidden="1" customHeight="1" x14ac:dyDescent="0.25">
      <c r="A1112" s="1" t="s">
        <v>402</v>
      </c>
      <c r="B1112" s="1" t="s">
        <v>1360</v>
      </c>
      <c r="C1112" s="2" t="s">
        <v>75</v>
      </c>
      <c r="D1112" s="1" t="e">
        <f>VLOOKUP(C1112,status_mappings!$A$2:$B$8,2,0)</f>
        <v>#N/A</v>
      </c>
      <c r="E1112" s="1">
        <v>1703</v>
      </c>
      <c r="F1112" s="1" t="s">
        <v>18</v>
      </c>
      <c r="G1112" s="1">
        <f>VLOOKUP(F1112,sizing_mappings!$A$2:$B$6,2,0)</f>
        <v>5</v>
      </c>
      <c r="H1112" s="1" t="s">
        <v>25</v>
      </c>
      <c r="K1112" s="1" t="s">
        <v>1361</v>
      </c>
    </row>
    <row r="1113" spans="1:11" ht="15" hidden="1" customHeight="1" x14ac:dyDescent="0.25">
      <c r="A1113" s="1" t="s">
        <v>11</v>
      </c>
      <c r="B1113" s="1" t="s">
        <v>1362</v>
      </c>
      <c r="C1113" s="2" t="s">
        <v>13</v>
      </c>
      <c r="D1113" s="1">
        <f>VLOOKUP(C1113,status_mappings!$A$2:$B$8,2,0)</f>
        <v>3</v>
      </c>
      <c r="E1113" s="1">
        <v>1403</v>
      </c>
      <c r="F1113" s="1" t="s">
        <v>18</v>
      </c>
      <c r="G1113" s="1">
        <f>VLOOKUP(F1113,sizing_mappings!$A$2:$B$6,2,0)</f>
        <v>5</v>
      </c>
      <c r="H1113" s="1" t="s">
        <v>29</v>
      </c>
      <c r="K1113" s="1" t="s">
        <v>1363</v>
      </c>
    </row>
    <row r="1114" spans="1:11" ht="15" hidden="1" customHeight="1" x14ac:dyDescent="0.25">
      <c r="A1114" s="1" t="s">
        <v>388</v>
      </c>
      <c r="B1114" s="1" t="s">
        <v>1364</v>
      </c>
      <c r="C1114" s="2" t="s">
        <v>13</v>
      </c>
      <c r="D1114" s="1">
        <f>VLOOKUP(C1114,status_mappings!$A$2:$B$8,2,0)</f>
        <v>3</v>
      </c>
      <c r="E1114" s="1">
        <v>1611</v>
      </c>
      <c r="F1114" s="1" t="s">
        <v>21</v>
      </c>
      <c r="G1114" s="1">
        <f>VLOOKUP(F1114,sizing_mappings!$A$2:$B$6,2,0)</f>
        <v>3</v>
      </c>
      <c r="H1114" s="1" t="s">
        <v>1365</v>
      </c>
    </row>
    <row r="1115" spans="1:11" ht="15" hidden="1" customHeight="1" x14ac:dyDescent="0.25">
      <c r="A1115" s="1" t="s">
        <v>388</v>
      </c>
      <c r="B1115" s="1" t="s">
        <v>1366</v>
      </c>
      <c r="C1115" s="2" t="s">
        <v>13</v>
      </c>
      <c r="D1115" s="1">
        <f>VLOOKUP(C1115,status_mappings!$A$2:$B$8,2,0)</f>
        <v>3</v>
      </c>
      <c r="E1115" s="1">
        <v>1611</v>
      </c>
      <c r="F1115" s="1" t="s">
        <v>21</v>
      </c>
      <c r="G1115" s="1">
        <f>VLOOKUP(F1115,sizing_mappings!$A$2:$B$6,2,0)</f>
        <v>3</v>
      </c>
      <c r="H1115" s="1" t="s">
        <v>1367</v>
      </c>
      <c r="J1115" s="3">
        <v>0.8</v>
      </c>
    </row>
    <row r="1116" spans="1:11" ht="15" hidden="1" customHeight="1" x14ac:dyDescent="0.25">
      <c r="A1116" s="1" t="s">
        <v>388</v>
      </c>
      <c r="B1116" s="1" t="s">
        <v>1368</v>
      </c>
      <c r="C1116" s="2" t="s">
        <v>13</v>
      </c>
      <c r="D1116" s="1">
        <f>VLOOKUP(C1116,status_mappings!$A$2:$B$8,2,0)</f>
        <v>3</v>
      </c>
      <c r="E1116" s="1">
        <v>1611</v>
      </c>
      <c r="F1116" s="1" t="s">
        <v>21</v>
      </c>
      <c r="G1116" s="1">
        <f>VLOOKUP(F1116,sizing_mappings!$A$2:$B$6,2,0)</f>
        <v>3</v>
      </c>
      <c r="H1116" s="1" t="s">
        <v>1369</v>
      </c>
    </row>
    <row r="1117" spans="1:11" ht="15" hidden="1" customHeight="1" x14ac:dyDescent="0.25">
      <c r="A1117" s="1" t="s">
        <v>31</v>
      </c>
      <c r="B1117" s="1" t="s">
        <v>1370</v>
      </c>
      <c r="C1117" s="2" t="s">
        <v>13</v>
      </c>
      <c r="D1117" s="1">
        <f>VLOOKUP(C1117,status_mappings!$A$2:$B$8,2,0)</f>
        <v>3</v>
      </c>
      <c r="E1117" s="1">
        <v>1610</v>
      </c>
      <c r="F1117" s="1" t="s">
        <v>55</v>
      </c>
      <c r="G1117" s="1">
        <f>VLOOKUP(F1117,sizing_mappings!$A$2:$B$6,2,0)</f>
        <v>1</v>
      </c>
      <c r="H1117" s="1" t="s">
        <v>1028</v>
      </c>
    </row>
    <row r="1118" spans="1:11" ht="15" hidden="1" customHeight="1" x14ac:dyDescent="0.25">
      <c r="A1118" s="1" t="s">
        <v>388</v>
      </c>
      <c r="B1118" s="1" t="s">
        <v>1371</v>
      </c>
      <c r="C1118" s="2" t="s">
        <v>13</v>
      </c>
      <c r="D1118" s="1">
        <f>VLOOKUP(C1118,status_mappings!$A$2:$B$8,2,0)</f>
        <v>3</v>
      </c>
      <c r="E1118" s="1">
        <v>1610</v>
      </c>
      <c r="F1118" s="1" t="s">
        <v>55</v>
      </c>
      <c r="G1118" s="1">
        <f>VLOOKUP(F1118,sizing_mappings!$A$2:$B$6,2,0)</f>
        <v>1</v>
      </c>
      <c r="H1118" s="1" t="s">
        <v>15</v>
      </c>
    </row>
    <row r="1119" spans="1:11" ht="15" hidden="1" customHeight="1" x14ac:dyDescent="0.25">
      <c r="A1119" s="1" t="s">
        <v>388</v>
      </c>
      <c r="B1119" s="1" t="s">
        <v>1372</v>
      </c>
      <c r="C1119" s="2" t="s">
        <v>13</v>
      </c>
      <c r="D1119" s="1">
        <f>VLOOKUP(C1119,status_mappings!$A$2:$B$8,2,0)</f>
        <v>3</v>
      </c>
      <c r="E1119" s="1">
        <v>1612</v>
      </c>
      <c r="F1119" s="1" t="s">
        <v>21</v>
      </c>
      <c r="G1119" s="1">
        <f>VLOOKUP(F1119,sizing_mappings!$A$2:$B$6,2,0)</f>
        <v>3</v>
      </c>
      <c r="H1119" s="1" t="s">
        <v>1296</v>
      </c>
      <c r="J1119" s="3">
        <v>1</v>
      </c>
    </row>
    <row r="1120" spans="1:11" ht="15" hidden="1" customHeight="1" x14ac:dyDescent="0.25">
      <c r="A1120" s="1" t="s">
        <v>388</v>
      </c>
      <c r="B1120" s="1" t="s">
        <v>1373</v>
      </c>
      <c r="C1120" s="2" t="s">
        <v>13</v>
      </c>
      <c r="D1120" s="1">
        <f>VLOOKUP(C1120,status_mappings!$A$2:$B$8,2,0)</f>
        <v>3</v>
      </c>
      <c r="E1120" s="1">
        <v>1612</v>
      </c>
      <c r="F1120" s="1" t="s">
        <v>21</v>
      </c>
      <c r="G1120" s="1">
        <f>VLOOKUP(F1120,sizing_mappings!$A$2:$B$6,2,0)</f>
        <v>3</v>
      </c>
      <c r="H1120" s="1" t="s">
        <v>619</v>
      </c>
      <c r="J1120" s="3">
        <v>0.8</v>
      </c>
      <c r="K1120" s="1" t="s">
        <v>1374</v>
      </c>
    </row>
    <row r="1121" spans="1:11" ht="15" hidden="1" customHeight="1" x14ac:dyDescent="0.25">
      <c r="A1121" s="1" t="s">
        <v>388</v>
      </c>
      <c r="B1121" s="1" t="s">
        <v>1375</v>
      </c>
      <c r="C1121" s="2" t="s">
        <v>13</v>
      </c>
      <c r="D1121" s="1">
        <f>VLOOKUP(C1121,status_mappings!$A$2:$B$8,2,0)</f>
        <v>3</v>
      </c>
      <c r="E1121" s="1">
        <v>1611</v>
      </c>
      <c r="F1121" s="1" t="s">
        <v>36</v>
      </c>
      <c r="G1121" s="1">
        <f>VLOOKUP(F1121,sizing_mappings!$A$2:$B$6,2,0)</f>
        <v>8</v>
      </c>
      <c r="H1121" s="1" t="s">
        <v>1028</v>
      </c>
    </row>
    <row r="1122" spans="1:11" ht="15" hidden="1" customHeight="1" x14ac:dyDescent="0.25">
      <c r="A1122" s="1" t="s">
        <v>388</v>
      </c>
      <c r="B1122" s="1" t="s">
        <v>1376</v>
      </c>
      <c r="C1122" s="2" t="s">
        <v>75</v>
      </c>
      <c r="D1122" s="1" t="e">
        <f>VLOOKUP(C1122,status_mappings!$A$2:$B$8,2,0)</f>
        <v>#N/A</v>
      </c>
      <c r="E1122" s="1">
        <v>1611</v>
      </c>
      <c r="F1122" s="1" t="s">
        <v>21</v>
      </c>
      <c r="G1122" s="1">
        <f>VLOOKUP(F1122,sizing_mappings!$A$2:$B$6,2,0)</f>
        <v>3</v>
      </c>
      <c r="H1122" s="1" t="s">
        <v>1296</v>
      </c>
    </row>
    <row r="1123" spans="1:11" ht="15" hidden="1" customHeight="1" x14ac:dyDescent="0.25">
      <c r="A1123" s="1" t="s">
        <v>31</v>
      </c>
      <c r="B1123" s="1" t="s">
        <v>1377</v>
      </c>
      <c r="C1123" s="2" t="s">
        <v>13</v>
      </c>
      <c r="D1123" s="1">
        <f>VLOOKUP(C1123,status_mappings!$A$2:$B$8,2,0)</f>
        <v>3</v>
      </c>
      <c r="E1123" s="1">
        <v>1610</v>
      </c>
      <c r="F1123" s="1" t="s">
        <v>14</v>
      </c>
      <c r="G1123" s="1">
        <f>VLOOKUP(F1123,sizing_mappings!$A$2:$B$6,2,0)</f>
        <v>2</v>
      </c>
      <c r="H1123" s="1" t="s">
        <v>466</v>
      </c>
      <c r="J1123" s="3">
        <v>1</v>
      </c>
    </row>
    <row r="1124" spans="1:11" ht="15" hidden="1" customHeight="1" x14ac:dyDescent="0.25">
      <c r="A1124" s="1" t="s">
        <v>11</v>
      </c>
      <c r="B1124" s="1" t="s">
        <v>1378</v>
      </c>
      <c r="C1124" s="2" t="s">
        <v>13</v>
      </c>
      <c r="D1124" s="1">
        <f>VLOOKUP(C1124,status_mappings!$A$2:$B$8,2,0)</f>
        <v>3</v>
      </c>
      <c r="E1124" s="1">
        <v>1312</v>
      </c>
      <c r="F1124" s="1" t="s">
        <v>14</v>
      </c>
      <c r="G1124" s="1">
        <f>VLOOKUP(F1124,sizing_mappings!$A$2:$B$6,2,0)</f>
        <v>2</v>
      </c>
      <c r="H1124" s="1" t="s">
        <v>15</v>
      </c>
      <c r="I1124" s="1" t="s">
        <v>26</v>
      </c>
    </row>
    <row r="1125" spans="1:11" ht="15" hidden="1" customHeight="1" x14ac:dyDescent="0.25">
      <c r="A1125" s="1" t="s">
        <v>402</v>
      </c>
      <c r="B1125" s="7" t="s">
        <v>1379</v>
      </c>
      <c r="C1125" s="2" t="s">
        <v>13</v>
      </c>
      <c r="D1125" s="1">
        <f>VLOOKUP(C1125,status_mappings!$A$2:$B$8,2,0)</f>
        <v>3</v>
      </c>
      <c r="E1125" s="1">
        <v>1704</v>
      </c>
      <c r="F1125" s="1" t="s">
        <v>21</v>
      </c>
      <c r="G1125" s="1">
        <f>VLOOKUP(F1125,sizing_mappings!$A$2:$B$6,2,0)</f>
        <v>3</v>
      </c>
      <c r="H1125" s="1" t="s">
        <v>1308</v>
      </c>
      <c r="J1125" s="3">
        <v>0.5</v>
      </c>
      <c r="K1125" s="1" t="s">
        <v>1380</v>
      </c>
    </row>
    <row r="1126" spans="1:11" ht="15" hidden="1" customHeight="1" x14ac:dyDescent="0.25">
      <c r="A1126" s="1" t="s">
        <v>388</v>
      </c>
      <c r="B1126" s="8" t="s">
        <v>1381</v>
      </c>
      <c r="C1126" s="2" t="s">
        <v>13</v>
      </c>
      <c r="D1126" s="1">
        <f>VLOOKUP(C1126,status_mappings!$A$2:$B$8,2,0)</f>
        <v>3</v>
      </c>
      <c r="E1126" s="1">
        <v>1610</v>
      </c>
      <c r="F1126" s="1" t="s">
        <v>14</v>
      </c>
      <c r="G1126" s="1">
        <f>VLOOKUP(F1126,sizing_mappings!$A$2:$B$6,2,0)</f>
        <v>2</v>
      </c>
      <c r="H1126" s="1" t="s">
        <v>1049</v>
      </c>
      <c r="J1126" s="3">
        <v>0.8</v>
      </c>
    </row>
    <row r="1127" spans="1:11" ht="15" hidden="1" customHeight="1" x14ac:dyDescent="0.25">
      <c r="A1127" s="1" t="s">
        <v>402</v>
      </c>
      <c r="B1127" s="1" t="s">
        <v>1382</v>
      </c>
      <c r="C1127" s="2" t="s">
        <v>75</v>
      </c>
      <c r="D1127" s="1" t="e">
        <f>VLOOKUP(C1127,status_mappings!$A$2:$B$8,2,0)</f>
        <v>#N/A</v>
      </c>
      <c r="E1127" s="1">
        <v>1702</v>
      </c>
      <c r="F1127" s="1" t="s">
        <v>18</v>
      </c>
      <c r="G1127" s="1">
        <f>VLOOKUP(F1127,sizing_mappings!$A$2:$B$6,2,0)</f>
        <v>5</v>
      </c>
      <c r="H1127" s="1" t="s">
        <v>25</v>
      </c>
      <c r="K1127" s="1" t="s">
        <v>1383</v>
      </c>
    </row>
    <row r="1128" spans="1:11" ht="15" hidden="1" customHeight="1" x14ac:dyDescent="0.25">
      <c r="A1128" s="1" t="s">
        <v>402</v>
      </c>
      <c r="B1128" s="1" t="s">
        <v>1384</v>
      </c>
      <c r="C1128" s="2" t="s">
        <v>75</v>
      </c>
      <c r="D1128" s="1" t="e">
        <f>VLOOKUP(C1128,status_mappings!$A$2:$B$8,2,0)</f>
        <v>#N/A</v>
      </c>
      <c r="E1128" s="1">
        <v>1703</v>
      </c>
      <c r="F1128" s="1" t="s">
        <v>18</v>
      </c>
      <c r="G1128" s="1">
        <f>VLOOKUP(F1128,sizing_mappings!$A$2:$B$6,2,0)</f>
        <v>5</v>
      </c>
      <c r="H1128" s="1" t="s">
        <v>25</v>
      </c>
    </row>
    <row r="1129" spans="1:11" ht="15" hidden="1" customHeight="1" x14ac:dyDescent="0.25">
      <c r="A1129" s="1" t="s">
        <v>31</v>
      </c>
      <c r="B1129" s="1" t="s">
        <v>1385</v>
      </c>
      <c r="C1129" s="2" t="s">
        <v>75</v>
      </c>
      <c r="D1129" s="1" t="e">
        <f>VLOOKUP(C1129,status_mappings!$A$2:$B$8,2,0)</f>
        <v>#N/A</v>
      </c>
      <c r="E1129" s="1">
        <v>1612</v>
      </c>
      <c r="F1129" s="1" t="s">
        <v>14</v>
      </c>
      <c r="G1129" s="1">
        <f>VLOOKUP(F1129,sizing_mappings!$A$2:$B$6,2,0)</f>
        <v>2</v>
      </c>
      <c r="H1129" s="1" t="s">
        <v>1357</v>
      </c>
    </row>
    <row r="1130" spans="1:11" ht="15" hidden="1" customHeight="1" x14ac:dyDescent="0.25">
      <c r="A1130" s="1" t="s">
        <v>31</v>
      </c>
      <c r="B1130" s="1" t="s">
        <v>1386</v>
      </c>
      <c r="C1130" s="2" t="s">
        <v>13</v>
      </c>
      <c r="D1130" s="1">
        <f>VLOOKUP(C1130,status_mappings!$A$2:$B$8,2,0)</f>
        <v>3</v>
      </c>
      <c r="E1130" s="1">
        <v>1610</v>
      </c>
      <c r="F1130" s="1" t="s">
        <v>14</v>
      </c>
      <c r="G1130" s="1">
        <f>VLOOKUP(F1130,sizing_mappings!$A$2:$B$6,2,0)</f>
        <v>2</v>
      </c>
      <c r="H1130" s="1" t="s">
        <v>120</v>
      </c>
    </row>
    <row r="1131" spans="1:11" ht="15" hidden="1" customHeight="1" x14ac:dyDescent="0.25">
      <c r="A1131" s="1" t="s">
        <v>31</v>
      </c>
      <c r="B1131" s="1" t="s">
        <v>1387</v>
      </c>
      <c r="C1131" s="2" t="s">
        <v>1318</v>
      </c>
      <c r="D1131" s="1">
        <f>VLOOKUP(C1131,status_mappings!$A$2:$B$8,2,0)</f>
        <v>5</v>
      </c>
      <c r="E1131" s="1">
        <v>1803</v>
      </c>
      <c r="F1131" s="1" t="s">
        <v>21</v>
      </c>
      <c r="G1131" s="1">
        <f>VLOOKUP(F1131,sizing_mappings!$A$2:$B$6,2,0)</f>
        <v>3</v>
      </c>
      <c r="H1131" s="1" t="s">
        <v>466</v>
      </c>
      <c r="K1131" s="1" t="s">
        <v>1388</v>
      </c>
    </row>
    <row r="1132" spans="1:11" ht="15" hidden="1" customHeight="1" x14ac:dyDescent="0.25">
      <c r="A1132" s="1" t="s">
        <v>31</v>
      </c>
      <c r="B1132" s="1" t="s">
        <v>1389</v>
      </c>
      <c r="C1132" s="2" t="s">
        <v>13</v>
      </c>
      <c r="D1132" s="1">
        <f>VLOOKUP(C1132,status_mappings!$A$2:$B$8,2,0)</f>
        <v>3</v>
      </c>
      <c r="E1132" s="1">
        <v>1612</v>
      </c>
      <c r="F1132" s="1" t="s">
        <v>14</v>
      </c>
      <c r="G1132" s="1">
        <f>VLOOKUP(F1132,sizing_mappings!$A$2:$B$6,2,0)</f>
        <v>2</v>
      </c>
      <c r="H1132" s="1" t="s">
        <v>1308</v>
      </c>
    </row>
    <row r="1133" spans="1:11" ht="15" hidden="1" customHeight="1" x14ac:dyDescent="0.25">
      <c r="A1133" s="1" t="s">
        <v>31</v>
      </c>
      <c r="B1133" s="2" t="s">
        <v>1390</v>
      </c>
      <c r="C1133" s="2" t="s">
        <v>13</v>
      </c>
      <c r="D1133" s="1">
        <f>VLOOKUP(C1133,status_mappings!$A$2:$B$8,2,0)</f>
        <v>3</v>
      </c>
      <c r="E1133" s="1">
        <v>1704</v>
      </c>
      <c r="F1133" s="1" t="s">
        <v>14</v>
      </c>
      <c r="G1133" s="1">
        <f>VLOOKUP(F1133,sizing_mappings!$A$2:$B$6,2,0)</f>
        <v>2</v>
      </c>
      <c r="H1133" s="1" t="s">
        <v>1391</v>
      </c>
    </row>
    <row r="1134" spans="1:11" ht="15" hidden="1" customHeight="1" x14ac:dyDescent="0.25">
      <c r="A1134" s="1" t="s">
        <v>31</v>
      </c>
      <c r="B1134" s="1" t="s">
        <v>1392</v>
      </c>
      <c r="C1134" s="2" t="s">
        <v>13</v>
      </c>
      <c r="D1134" s="1">
        <f>VLOOKUP(C1134,status_mappings!$A$2:$B$8,2,0)</f>
        <v>3</v>
      </c>
      <c r="E1134" s="1">
        <v>1611</v>
      </c>
      <c r="F1134" s="1" t="s">
        <v>14</v>
      </c>
      <c r="G1134" s="1">
        <f>VLOOKUP(F1134,sizing_mappings!$A$2:$B$6,2,0)</f>
        <v>2</v>
      </c>
      <c r="H1134" s="1" t="s">
        <v>753</v>
      </c>
    </row>
    <row r="1135" spans="1:11" ht="15" hidden="1" customHeight="1" x14ac:dyDescent="0.25">
      <c r="A1135" s="1" t="s">
        <v>31</v>
      </c>
      <c r="B1135" s="1" t="s">
        <v>1393</v>
      </c>
      <c r="C1135" s="2" t="s">
        <v>13</v>
      </c>
      <c r="D1135" s="1">
        <f>VLOOKUP(C1135,status_mappings!$A$2:$B$8,2,0)</f>
        <v>3</v>
      </c>
      <c r="E1135" s="1">
        <v>1611</v>
      </c>
      <c r="F1135" s="1" t="s">
        <v>14</v>
      </c>
      <c r="G1135" s="1">
        <f>VLOOKUP(F1135,sizing_mappings!$A$2:$B$6,2,0)</f>
        <v>2</v>
      </c>
      <c r="H1135" s="1" t="s">
        <v>1323</v>
      </c>
    </row>
    <row r="1136" spans="1:11" ht="15" hidden="1" customHeight="1" x14ac:dyDescent="0.25">
      <c r="A1136" s="1" t="s">
        <v>11</v>
      </c>
      <c r="B1136" s="1" t="s">
        <v>1394</v>
      </c>
      <c r="C1136" s="2" t="s">
        <v>13</v>
      </c>
      <c r="D1136" s="1">
        <f>VLOOKUP(C1136,status_mappings!$A$2:$B$8,2,0)</f>
        <v>3</v>
      </c>
      <c r="E1136" s="1">
        <v>1312</v>
      </c>
      <c r="F1136" s="1" t="s">
        <v>55</v>
      </c>
      <c r="G1136" s="1">
        <f>VLOOKUP(F1136,sizing_mappings!$A$2:$B$6,2,0)</f>
        <v>1</v>
      </c>
      <c r="H1136" s="1" t="s">
        <v>22</v>
      </c>
      <c r="I1136" s="1" t="s">
        <v>26</v>
      </c>
    </row>
    <row r="1137" spans="1:10" ht="15" hidden="1" customHeight="1" x14ac:dyDescent="0.25">
      <c r="A1137" s="1" t="s">
        <v>31</v>
      </c>
      <c r="B1137" s="1" t="s">
        <v>1395</v>
      </c>
      <c r="C1137" s="2" t="s">
        <v>13</v>
      </c>
      <c r="D1137" s="1">
        <f>VLOOKUP(C1137,status_mappings!$A$2:$B$8,2,0)</f>
        <v>3</v>
      </c>
      <c r="E1137" s="1">
        <v>1610</v>
      </c>
      <c r="F1137" s="1" t="s">
        <v>14</v>
      </c>
      <c r="G1137" s="1">
        <f>VLOOKUP(F1137,sizing_mappings!$A$2:$B$6,2,0)</f>
        <v>2</v>
      </c>
      <c r="H1137" s="1" t="s">
        <v>662</v>
      </c>
    </row>
    <row r="1138" spans="1:10" ht="15" hidden="1" customHeight="1" x14ac:dyDescent="0.25">
      <c r="A1138" s="1" t="s">
        <v>31</v>
      </c>
      <c r="B1138" s="1" t="s">
        <v>1396</v>
      </c>
      <c r="C1138" s="2" t="s">
        <v>13</v>
      </c>
      <c r="D1138" s="1">
        <f>VLOOKUP(C1138,status_mappings!$A$2:$B$8,2,0)</f>
        <v>3</v>
      </c>
      <c r="E1138" s="1">
        <v>1610</v>
      </c>
      <c r="F1138" s="1" t="s">
        <v>14</v>
      </c>
      <c r="G1138" s="1">
        <f>VLOOKUP(F1138,sizing_mappings!$A$2:$B$6,2,0)</f>
        <v>2</v>
      </c>
      <c r="H1138" s="1" t="s">
        <v>1281</v>
      </c>
    </row>
    <row r="1139" spans="1:10" ht="15" hidden="1" customHeight="1" x14ac:dyDescent="0.25">
      <c r="A1139" s="1" t="s">
        <v>31</v>
      </c>
      <c r="B1139" s="1" t="s">
        <v>1397</v>
      </c>
      <c r="C1139" s="2" t="s">
        <v>13</v>
      </c>
      <c r="D1139" s="1">
        <f>VLOOKUP(C1139,status_mappings!$A$2:$B$8,2,0)</f>
        <v>3</v>
      </c>
      <c r="E1139" s="1">
        <v>1612</v>
      </c>
      <c r="F1139" s="1" t="s">
        <v>14</v>
      </c>
      <c r="G1139" s="1">
        <f>VLOOKUP(F1139,sizing_mappings!$A$2:$B$6,2,0)</f>
        <v>2</v>
      </c>
      <c r="H1139" s="1" t="s">
        <v>1290</v>
      </c>
    </row>
    <row r="1140" spans="1:10" ht="15" hidden="1" customHeight="1" x14ac:dyDescent="0.25">
      <c r="A1140" s="1" t="s">
        <v>31</v>
      </c>
      <c r="B1140" s="1" t="s">
        <v>1398</v>
      </c>
      <c r="C1140" s="2" t="s">
        <v>13</v>
      </c>
      <c r="D1140" s="1">
        <f>VLOOKUP(C1140,status_mappings!$A$2:$B$8,2,0)</f>
        <v>3</v>
      </c>
      <c r="E1140" s="1">
        <v>1611</v>
      </c>
      <c r="F1140" s="1" t="s">
        <v>14</v>
      </c>
      <c r="G1140" s="1">
        <f>VLOOKUP(F1140,sizing_mappings!$A$2:$B$6,2,0)</f>
        <v>2</v>
      </c>
      <c r="H1140" s="1" t="s">
        <v>1296</v>
      </c>
    </row>
    <row r="1141" spans="1:10" ht="15" hidden="1" customHeight="1" x14ac:dyDescent="0.25">
      <c r="A1141" s="1" t="s">
        <v>31</v>
      </c>
      <c r="B1141" s="1" t="s">
        <v>1399</v>
      </c>
      <c r="C1141" s="2" t="s">
        <v>13</v>
      </c>
      <c r="D1141" s="1">
        <f>VLOOKUP(C1141,status_mappings!$A$2:$B$8,2,0)</f>
        <v>3</v>
      </c>
      <c r="E1141" s="1">
        <v>1611</v>
      </c>
      <c r="F1141" s="1" t="s">
        <v>14</v>
      </c>
      <c r="G1141" s="1">
        <f>VLOOKUP(F1141,sizing_mappings!$A$2:$B$6,2,0)</f>
        <v>2</v>
      </c>
      <c r="H1141" s="1" t="s">
        <v>1302</v>
      </c>
    </row>
    <row r="1142" spans="1:10" ht="15" hidden="1" customHeight="1" x14ac:dyDescent="0.25">
      <c r="A1142" s="1" t="s">
        <v>31</v>
      </c>
      <c r="B1142" s="1" t="s">
        <v>1400</v>
      </c>
      <c r="C1142" s="2" t="s">
        <v>13</v>
      </c>
      <c r="D1142" s="1">
        <f>VLOOKUP(C1142,status_mappings!$A$2:$B$8,2,0)</f>
        <v>3</v>
      </c>
      <c r="E1142" s="1">
        <v>1611</v>
      </c>
      <c r="F1142" s="1" t="s">
        <v>14</v>
      </c>
      <c r="G1142" s="1">
        <f>VLOOKUP(F1142,sizing_mappings!$A$2:$B$6,2,0)</f>
        <v>2</v>
      </c>
      <c r="H1142" s="1" t="s">
        <v>1365</v>
      </c>
    </row>
    <row r="1143" spans="1:10" ht="15" hidden="1" customHeight="1" x14ac:dyDescent="0.25">
      <c r="A1143" s="1" t="s">
        <v>31</v>
      </c>
      <c r="B1143" s="1" t="s">
        <v>1401</v>
      </c>
      <c r="C1143" s="2" t="s">
        <v>13</v>
      </c>
      <c r="D1143" s="1">
        <f>VLOOKUP(C1143,status_mappings!$A$2:$B$8,2,0)</f>
        <v>3</v>
      </c>
      <c r="E1143" s="1">
        <v>1611</v>
      </c>
      <c r="F1143" s="1" t="s">
        <v>14</v>
      </c>
      <c r="G1143" s="1">
        <f>VLOOKUP(F1143,sizing_mappings!$A$2:$B$6,2,0)</f>
        <v>2</v>
      </c>
      <c r="H1143" s="1" t="s">
        <v>1367</v>
      </c>
    </row>
    <row r="1144" spans="1:10" ht="15" hidden="1" customHeight="1" x14ac:dyDescent="0.25">
      <c r="A1144" s="1" t="s">
        <v>31</v>
      </c>
      <c r="B1144" s="1" t="s">
        <v>1402</v>
      </c>
      <c r="C1144" s="2" t="s">
        <v>13</v>
      </c>
      <c r="D1144" s="1">
        <f>VLOOKUP(C1144,status_mappings!$A$2:$B$8,2,0)</f>
        <v>3</v>
      </c>
      <c r="E1144" s="1">
        <v>1611</v>
      </c>
      <c r="F1144" s="1" t="s">
        <v>14</v>
      </c>
      <c r="G1144" s="1">
        <f>VLOOKUP(F1144,sizing_mappings!$A$2:$B$6,2,0)</f>
        <v>2</v>
      </c>
      <c r="H1144" s="1" t="s">
        <v>1369</v>
      </c>
    </row>
    <row r="1145" spans="1:10" ht="15" hidden="1" customHeight="1" x14ac:dyDescent="0.25">
      <c r="A1145" s="1" t="s">
        <v>31</v>
      </c>
      <c r="B1145" s="1" t="s">
        <v>1403</v>
      </c>
      <c r="C1145" s="2" t="s">
        <v>13</v>
      </c>
      <c r="D1145" s="1">
        <f>VLOOKUP(C1145,status_mappings!$A$2:$B$8,2,0)</f>
        <v>3</v>
      </c>
      <c r="E1145" s="1">
        <v>1703</v>
      </c>
      <c r="F1145" s="1" t="s">
        <v>14</v>
      </c>
      <c r="G1145" s="1">
        <f>VLOOKUP(F1145,sizing_mappings!$A$2:$B$6,2,0)</f>
        <v>2</v>
      </c>
      <c r="H1145" s="1" t="s">
        <v>1404</v>
      </c>
    </row>
    <row r="1146" spans="1:10" ht="15" hidden="1" customHeight="1" x14ac:dyDescent="0.25">
      <c r="A1146" s="1" t="s">
        <v>402</v>
      </c>
      <c r="B1146" s="1" t="s">
        <v>1405</v>
      </c>
      <c r="C1146" s="2" t="s">
        <v>13</v>
      </c>
      <c r="D1146" s="1">
        <f>VLOOKUP(C1146,status_mappings!$A$2:$B$8,2,0)</f>
        <v>3</v>
      </c>
      <c r="E1146" s="1">
        <v>1611</v>
      </c>
      <c r="F1146" s="1" t="s">
        <v>21</v>
      </c>
      <c r="G1146" s="1">
        <f>VLOOKUP(F1146,sizing_mappings!$A$2:$B$6,2,0)</f>
        <v>3</v>
      </c>
      <c r="H1146" s="1" t="s">
        <v>753</v>
      </c>
    </row>
    <row r="1147" spans="1:10" ht="15" hidden="1" customHeight="1" x14ac:dyDescent="0.25">
      <c r="A1147" s="1" t="s">
        <v>11</v>
      </c>
      <c r="B1147" s="1" t="s">
        <v>1406</v>
      </c>
      <c r="C1147" s="2" t="s">
        <v>13</v>
      </c>
      <c r="D1147" s="1">
        <f>VLOOKUP(C1147,status_mappings!$A$2:$B$8,2,0)</f>
        <v>3</v>
      </c>
      <c r="E1147" s="1">
        <v>1312</v>
      </c>
      <c r="F1147" s="1" t="s">
        <v>55</v>
      </c>
      <c r="G1147" s="1">
        <f>VLOOKUP(F1147,sizing_mappings!$A$2:$B$6,2,0)</f>
        <v>1</v>
      </c>
      <c r="H1147" s="1" t="s">
        <v>42</v>
      </c>
      <c r="I1147" s="1" t="s">
        <v>26</v>
      </c>
    </row>
    <row r="1148" spans="1:10" ht="15" hidden="1" customHeight="1" x14ac:dyDescent="0.25">
      <c r="A1148" s="1" t="s">
        <v>402</v>
      </c>
      <c r="B1148" s="1" t="s">
        <v>1407</v>
      </c>
      <c r="C1148" s="2" t="s">
        <v>13</v>
      </c>
      <c r="D1148" s="1">
        <f>VLOOKUP(C1148,status_mappings!$A$2:$B$8,2,0)</f>
        <v>3</v>
      </c>
      <c r="E1148" s="1">
        <v>1710</v>
      </c>
      <c r="F1148" s="1" t="s">
        <v>18</v>
      </c>
      <c r="G1148" s="1">
        <f>VLOOKUP(F1148,sizing_mappings!$A$2:$B$6,2,0)</f>
        <v>5</v>
      </c>
      <c r="H1148" s="1" t="s">
        <v>966</v>
      </c>
    </row>
    <row r="1149" spans="1:10" ht="15" hidden="1" customHeight="1" x14ac:dyDescent="0.25">
      <c r="A1149" s="1" t="s">
        <v>1235</v>
      </c>
      <c r="B1149" s="1" t="s">
        <v>1408</v>
      </c>
      <c r="C1149" s="2" t="s">
        <v>13</v>
      </c>
      <c r="D1149" s="1">
        <f>VLOOKUP(C1149,status_mappings!$A$2:$B$8,2,0)</f>
        <v>3</v>
      </c>
      <c r="E1149" s="1">
        <v>1702</v>
      </c>
      <c r="F1149" s="1" t="s">
        <v>18</v>
      </c>
      <c r="G1149" s="1">
        <f>VLOOKUP(F1149,sizing_mappings!$A$2:$B$6,2,0)</f>
        <v>5</v>
      </c>
      <c r="H1149" s="1" t="s">
        <v>120</v>
      </c>
    </row>
    <row r="1150" spans="1:10" ht="15" hidden="1" customHeight="1" x14ac:dyDescent="0.25">
      <c r="A1150" s="1" t="s">
        <v>388</v>
      </c>
      <c r="B1150" s="1" t="s">
        <v>1409</v>
      </c>
      <c r="C1150" s="2" t="s">
        <v>13</v>
      </c>
      <c r="D1150" s="1">
        <f>VLOOKUP(C1150,status_mappings!$A$2:$B$8,2,0)</f>
        <v>3</v>
      </c>
      <c r="E1150" s="1">
        <v>1703</v>
      </c>
      <c r="F1150" s="1" t="s">
        <v>21</v>
      </c>
      <c r="G1150" s="1">
        <f>VLOOKUP(F1150,sizing_mappings!$A$2:$B$6,2,0)</f>
        <v>3</v>
      </c>
      <c r="H1150" s="1" t="s">
        <v>1296</v>
      </c>
      <c r="J1150" s="3">
        <v>1</v>
      </c>
    </row>
    <row r="1151" spans="1:10" ht="15" hidden="1" customHeight="1" x14ac:dyDescent="0.25">
      <c r="A1151" s="1" t="s">
        <v>388</v>
      </c>
      <c r="B1151" s="1" t="s">
        <v>1410</v>
      </c>
      <c r="C1151" s="2" t="s">
        <v>13</v>
      </c>
      <c r="D1151" s="1">
        <f>VLOOKUP(C1151,status_mappings!$A$2:$B$8,2,0)</f>
        <v>3</v>
      </c>
      <c r="E1151" s="1">
        <v>1612</v>
      </c>
      <c r="F1151" s="1" t="s">
        <v>18</v>
      </c>
      <c r="G1151" s="1">
        <f>VLOOKUP(F1151,sizing_mappings!$A$2:$B$6,2,0)</f>
        <v>5</v>
      </c>
      <c r="H1151" s="1" t="s">
        <v>1049</v>
      </c>
      <c r="J1151" s="3">
        <v>0.5</v>
      </c>
    </row>
    <row r="1152" spans="1:10" ht="15" hidden="1" customHeight="1" x14ac:dyDescent="0.25">
      <c r="A1152" s="1" t="s">
        <v>815</v>
      </c>
      <c r="B1152" s="1" t="s">
        <v>1411</v>
      </c>
      <c r="C1152" s="2" t="s">
        <v>13</v>
      </c>
      <c r="D1152" s="1">
        <f>VLOOKUP(C1152,status_mappings!$A$2:$B$8,2,0)</f>
        <v>3</v>
      </c>
      <c r="E1152" s="1">
        <v>1610</v>
      </c>
      <c r="F1152" s="1" t="s">
        <v>36</v>
      </c>
      <c r="G1152" s="1">
        <f>VLOOKUP(F1152,sizing_mappings!$A$2:$B$6,2,0)</f>
        <v>8</v>
      </c>
      <c r="H1152" s="1" t="s">
        <v>831</v>
      </c>
    </row>
    <row r="1153" spans="1:11" ht="15" hidden="1" customHeight="1" x14ac:dyDescent="0.25">
      <c r="A1153" s="1" t="s">
        <v>815</v>
      </c>
      <c r="B1153" s="1" t="s">
        <v>1412</v>
      </c>
      <c r="C1153" s="2" t="s">
        <v>13</v>
      </c>
      <c r="D1153" s="1">
        <f>VLOOKUP(C1153,status_mappings!$A$2:$B$8,2,0)</f>
        <v>3</v>
      </c>
      <c r="E1153" s="1">
        <v>1610</v>
      </c>
      <c r="F1153" s="1" t="s">
        <v>36</v>
      </c>
      <c r="G1153" s="1">
        <f>VLOOKUP(F1153,sizing_mappings!$A$2:$B$6,2,0)</f>
        <v>8</v>
      </c>
      <c r="H1153" s="1" t="s">
        <v>831</v>
      </c>
    </row>
    <row r="1154" spans="1:11" ht="15" hidden="1" customHeight="1" x14ac:dyDescent="0.25">
      <c r="A1154" s="1" t="s">
        <v>388</v>
      </c>
      <c r="B1154" s="1" t="s">
        <v>1413</v>
      </c>
      <c r="C1154" s="2" t="s">
        <v>13</v>
      </c>
      <c r="D1154" s="1">
        <f>VLOOKUP(C1154,status_mappings!$A$2:$B$8,2,0)</f>
        <v>3</v>
      </c>
      <c r="E1154" s="1">
        <v>1701</v>
      </c>
      <c r="F1154" s="1" t="s">
        <v>21</v>
      </c>
      <c r="G1154" s="1">
        <f>VLOOKUP(F1154,sizing_mappings!$A$2:$B$6,2,0)</f>
        <v>3</v>
      </c>
      <c r="H1154" s="1" t="s">
        <v>1290</v>
      </c>
    </row>
    <row r="1155" spans="1:11" ht="15" hidden="1" customHeight="1" x14ac:dyDescent="0.25">
      <c r="A1155" s="1" t="s">
        <v>402</v>
      </c>
      <c r="B1155" s="1" t="s">
        <v>1414</v>
      </c>
      <c r="C1155" s="2" t="s">
        <v>13</v>
      </c>
      <c r="D1155" s="1">
        <f>VLOOKUP(C1155,status_mappings!$A$2:$B$8,2,0)</f>
        <v>3</v>
      </c>
      <c r="E1155" s="1">
        <v>1701</v>
      </c>
      <c r="F1155" s="1" t="s">
        <v>14</v>
      </c>
      <c r="G1155" s="1">
        <f>VLOOKUP(F1155,sizing_mappings!$A$2:$B$6,2,0)</f>
        <v>2</v>
      </c>
      <c r="H1155" s="1" t="s">
        <v>466</v>
      </c>
      <c r="J1155" s="3">
        <v>1</v>
      </c>
    </row>
    <row r="1156" spans="1:11" ht="15" hidden="1" customHeight="1" x14ac:dyDescent="0.25">
      <c r="A1156" s="1" t="s">
        <v>388</v>
      </c>
      <c r="B1156" s="1" t="s">
        <v>1415</v>
      </c>
      <c r="C1156" s="2" t="s">
        <v>13</v>
      </c>
      <c r="D1156" s="1">
        <f>VLOOKUP(C1156,status_mappings!$A$2:$B$8,2,0)</f>
        <v>3</v>
      </c>
      <c r="E1156" s="1">
        <v>1703</v>
      </c>
      <c r="F1156" s="1" t="s">
        <v>21</v>
      </c>
      <c r="G1156" s="1">
        <f>VLOOKUP(F1156,sizing_mappings!$A$2:$B$6,2,0)</f>
        <v>3</v>
      </c>
      <c r="H1156" s="1" t="s">
        <v>1049</v>
      </c>
    </row>
    <row r="1157" spans="1:11" ht="15" hidden="1" customHeight="1" x14ac:dyDescent="0.25">
      <c r="A1157" s="1" t="s">
        <v>388</v>
      </c>
      <c r="B1157" s="1" t="s">
        <v>1416</v>
      </c>
      <c r="C1157" s="2" t="s">
        <v>13</v>
      </c>
      <c r="D1157" s="1">
        <f>VLOOKUP(C1157,status_mappings!$A$2:$B$8,2,0)</f>
        <v>3</v>
      </c>
      <c r="E1157" s="1">
        <v>1610</v>
      </c>
      <c r="F1157" s="1" t="s">
        <v>14</v>
      </c>
      <c r="G1157" s="1">
        <f>VLOOKUP(F1157,sizing_mappings!$A$2:$B$6,2,0)</f>
        <v>2</v>
      </c>
      <c r="H1157" s="1" t="s">
        <v>619</v>
      </c>
    </row>
    <row r="1158" spans="1:11" ht="15" hidden="1" customHeight="1" x14ac:dyDescent="0.25">
      <c r="A1158" s="1" t="s">
        <v>11</v>
      </c>
      <c r="B1158" s="1" t="s">
        <v>1417</v>
      </c>
      <c r="C1158" s="2" t="s">
        <v>13</v>
      </c>
      <c r="D1158" s="1">
        <f>VLOOKUP(C1158,status_mappings!$A$2:$B$8,2,0)</f>
        <v>3</v>
      </c>
      <c r="E1158" s="1">
        <v>1312</v>
      </c>
      <c r="F1158" s="1" t="s">
        <v>55</v>
      </c>
      <c r="G1158" s="1">
        <f>VLOOKUP(F1158,sizing_mappings!$A$2:$B$6,2,0)</f>
        <v>1</v>
      </c>
      <c r="H1158" s="1" t="s">
        <v>134</v>
      </c>
      <c r="I1158" s="1" t="s">
        <v>26</v>
      </c>
    </row>
    <row r="1159" spans="1:11" ht="15" hidden="1" customHeight="1" x14ac:dyDescent="0.25">
      <c r="A1159" s="1" t="s">
        <v>388</v>
      </c>
      <c r="B1159" s="1" t="s">
        <v>1418</v>
      </c>
      <c r="C1159" s="2" t="s">
        <v>75</v>
      </c>
      <c r="D1159" s="1" t="e">
        <f>VLOOKUP(C1159,status_mappings!$A$2:$B$8,2,0)</f>
        <v>#N/A</v>
      </c>
      <c r="E1159" s="1">
        <v>1701</v>
      </c>
      <c r="F1159" s="1" t="s">
        <v>21</v>
      </c>
      <c r="G1159" s="1">
        <f>VLOOKUP(F1159,sizing_mappings!$A$2:$B$6,2,0)</f>
        <v>3</v>
      </c>
      <c r="H1159" s="1" t="s">
        <v>25</v>
      </c>
    </row>
    <row r="1160" spans="1:11" ht="15" hidden="1" customHeight="1" x14ac:dyDescent="0.25">
      <c r="A1160" s="1" t="s">
        <v>388</v>
      </c>
      <c r="B1160" s="1" t="s">
        <v>1419</v>
      </c>
      <c r="C1160" s="2" t="s">
        <v>75</v>
      </c>
      <c r="D1160" s="1" t="e">
        <f>VLOOKUP(C1160,status_mappings!$A$2:$B$8,2,0)</f>
        <v>#N/A</v>
      </c>
      <c r="E1160" s="1">
        <v>1611</v>
      </c>
      <c r="F1160" s="1" t="s">
        <v>21</v>
      </c>
      <c r="G1160" s="1">
        <f>VLOOKUP(F1160,sizing_mappings!$A$2:$B$6,2,0)</f>
        <v>3</v>
      </c>
      <c r="H1160" s="1" t="s">
        <v>1258</v>
      </c>
    </row>
    <row r="1161" spans="1:11" ht="15" hidden="1" customHeight="1" x14ac:dyDescent="0.25">
      <c r="A1161" s="1" t="s">
        <v>388</v>
      </c>
      <c r="B1161" s="1" t="s">
        <v>1420</v>
      </c>
      <c r="C1161" s="2" t="s">
        <v>13</v>
      </c>
      <c r="D1161" s="1">
        <f>VLOOKUP(C1161,status_mappings!$A$2:$B$8,2,0)</f>
        <v>3</v>
      </c>
      <c r="E1161" s="1">
        <v>1612</v>
      </c>
      <c r="F1161" s="1" t="s">
        <v>18</v>
      </c>
      <c r="G1161" s="1">
        <f>VLOOKUP(F1161,sizing_mappings!$A$2:$B$6,2,0)</f>
        <v>5</v>
      </c>
      <c r="H1161" s="1" t="s">
        <v>1258</v>
      </c>
      <c r="J1161" s="3">
        <v>1</v>
      </c>
    </row>
    <row r="1162" spans="1:11" ht="15" hidden="1" customHeight="1" x14ac:dyDescent="0.25">
      <c r="A1162" s="1" t="s">
        <v>388</v>
      </c>
      <c r="B1162" s="1" t="s">
        <v>1421</v>
      </c>
      <c r="C1162" s="2" t="s">
        <v>13</v>
      </c>
      <c r="D1162" s="1">
        <f>VLOOKUP(C1162,status_mappings!$A$2:$B$8,2,0)</f>
        <v>3</v>
      </c>
      <c r="E1162" s="1">
        <v>1611</v>
      </c>
      <c r="F1162" s="1" t="s">
        <v>21</v>
      </c>
      <c r="G1162" s="1">
        <f>VLOOKUP(F1162,sizing_mappings!$A$2:$B$6,2,0)</f>
        <v>3</v>
      </c>
      <c r="H1162" s="1" t="s">
        <v>1258</v>
      </c>
    </row>
    <row r="1163" spans="1:11" ht="15" hidden="1" customHeight="1" x14ac:dyDescent="0.25">
      <c r="A1163" s="1" t="s">
        <v>31</v>
      </c>
      <c r="B1163" s="1" t="s">
        <v>1422</v>
      </c>
      <c r="C1163" s="2" t="s">
        <v>13</v>
      </c>
      <c r="D1163" s="1">
        <f>VLOOKUP(C1163,status_mappings!$A$2:$B$8,2,0)</f>
        <v>3</v>
      </c>
      <c r="E1163" s="1">
        <v>1702</v>
      </c>
      <c r="F1163" s="1" t="s">
        <v>36</v>
      </c>
      <c r="G1163" s="1">
        <f>VLOOKUP(F1163,sizing_mappings!$A$2:$B$6,2,0)</f>
        <v>8</v>
      </c>
      <c r="H1163" s="1" t="s">
        <v>1097</v>
      </c>
      <c r="J1163" s="3">
        <v>0.3</v>
      </c>
      <c r="K1163" s="1" t="s">
        <v>1231</v>
      </c>
    </row>
    <row r="1164" spans="1:11" ht="15" hidden="1" customHeight="1" x14ac:dyDescent="0.25">
      <c r="A1164" s="1" t="s">
        <v>31</v>
      </c>
      <c r="B1164" s="1" t="s">
        <v>1423</v>
      </c>
      <c r="C1164" s="2" t="s">
        <v>13</v>
      </c>
      <c r="D1164" s="1">
        <f>VLOOKUP(C1164,status_mappings!$A$2:$B$8,2,0)</f>
        <v>3</v>
      </c>
      <c r="E1164" s="1">
        <v>1702</v>
      </c>
      <c r="F1164" s="1" t="s">
        <v>36</v>
      </c>
      <c r="G1164" s="1">
        <f>VLOOKUP(F1164,sizing_mappings!$A$2:$B$6,2,0)</f>
        <v>8</v>
      </c>
      <c r="H1164" s="1" t="s">
        <v>1097</v>
      </c>
      <c r="J1164" s="3">
        <v>0.1</v>
      </c>
    </row>
    <row r="1165" spans="1:11" ht="15" hidden="1" customHeight="1" x14ac:dyDescent="0.25">
      <c r="A1165" s="1" t="s">
        <v>388</v>
      </c>
      <c r="B1165" s="1" t="s">
        <v>1424</v>
      </c>
      <c r="C1165" s="2" t="s">
        <v>13</v>
      </c>
      <c r="D1165" s="1">
        <f>VLOOKUP(C1165,status_mappings!$A$2:$B$8,2,0)</f>
        <v>3</v>
      </c>
      <c r="E1165" s="1">
        <v>1611</v>
      </c>
      <c r="F1165" s="1" t="s">
        <v>21</v>
      </c>
      <c r="G1165" s="1">
        <f>VLOOKUP(F1165,sizing_mappings!$A$2:$B$6,2,0)</f>
        <v>3</v>
      </c>
      <c r="H1165" s="1" t="s">
        <v>1024</v>
      </c>
    </row>
    <row r="1166" spans="1:11" ht="15" hidden="1" customHeight="1" x14ac:dyDescent="0.25">
      <c r="A1166" s="1" t="s">
        <v>338</v>
      </c>
      <c r="B1166" s="1" t="s">
        <v>1425</v>
      </c>
      <c r="C1166" s="2" t="s">
        <v>13</v>
      </c>
      <c r="D1166" s="1">
        <f>VLOOKUP(C1166,status_mappings!$A$2:$B$8,2,0)</f>
        <v>3</v>
      </c>
      <c r="E1166" s="1">
        <v>1610</v>
      </c>
      <c r="F1166" s="1" t="s">
        <v>21</v>
      </c>
      <c r="G1166" s="1">
        <f>VLOOKUP(F1166,sizing_mappings!$A$2:$B$6,2,0)</f>
        <v>3</v>
      </c>
      <c r="H1166" s="1" t="s">
        <v>1024</v>
      </c>
      <c r="J1166" s="3">
        <v>0.5</v>
      </c>
      <c r="K1166" s="1" t="s">
        <v>1426</v>
      </c>
    </row>
    <row r="1167" spans="1:11" ht="15" hidden="1" customHeight="1" x14ac:dyDescent="0.25">
      <c r="A1167" s="1" t="s">
        <v>388</v>
      </c>
      <c r="B1167" s="1" t="s">
        <v>1427</v>
      </c>
      <c r="C1167" s="2" t="s">
        <v>13</v>
      </c>
      <c r="D1167" s="1">
        <f>VLOOKUP(C1167,status_mappings!$A$2:$B$8,2,0)</f>
        <v>3</v>
      </c>
      <c r="E1167" s="1">
        <v>1705</v>
      </c>
      <c r="F1167" s="1" t="s">
        <v>21</v>
      </c>
      <c r="G1167" s="1">
        <f>VLOOKUP(F1167,sizing_mappings!$A$2:$B$6,2,0)</f>
        <v>3</v>
      </c>
      <c r="H1167" s="1" t="s">
        <v>1024</v>
      </c>
    </row>
    <row r="1168" spans="1:11" ht="15" hidden="1" customHeight="1" x14ac:dyDescent="0.25">
      <c r="A1168" s="1" t="s">
        <v>338</v>
      </c>
      <c r="B1168" s="1" t="s">
        <v>1428</v>
      </c>
      <c r="C1168" s="2" t="s">
        <v>13</v>
      </c>
      <c r="D1168" s="1">
        <f>VLOOKUP(C1168,status_mappings!$A$2:$B$8,2,0)</f>
        <v>3</v>
      </c>
      <c r="E1168" s="1">
        <v>1702</v>
      </c>
      <c r="F1168" s="1" t="s">
        <v>21</v>
      </c>
      <c r="G1168" s="1">
        <f>VLOOKUP(F1168,sizing_mappings!$A$2:$B$6,2,0)</f>
        <v>3</v>
      </c>
      <c r="H1168" s="1" t="s">
        <v>1024</v>
      </c>
      <c r="J1168" s="3">
        <v>1</v>
      </c>
    </row>
    <row r="1169" spans="1:10" ht="15" hidden="1" customHeight="1" x14ac:dyDescent="0.25">
      <c r="A1169" s="1" t="s">
        <v>11</v>
      </c>
      <c r="B1169" s="1" t="s">
        <v>1429</v>
      </c>
      <c r="C1169" s="2" t="s">
        <v>13</v>
      </c>
      <c r="D1169" s="1">
        <f>VLOOKUP(C1169,status_mappings!$A$2:$B$8,2,0)</f>
        <v>3</v>
      </c>
      <c r="E1169" s="1">
        <v>1312</v>
      </c>
      <c r="F1169" s="1" t="s">
        <v>55</v>
      </c>
      <c r="G1169" s="1">
        <f>VLOOKUP(F1169,sizing_mappings!$A$2:$B$6,2,0)</f>
        <v>1</v>
      </c>
      <c r="H1169" s="1" t="s">
        <v>15</v>
      </c>
      <c r="I1169" s="1" t="s">
        <v>26</v>
      </c>
    </row>
    <row r="1170" spans="1:10" ht="15" hidden="1" customHeight="1" x14ac:dyDescent="0.25">
      <c r="A1170" s="1" t="s">
        <v>31</v>
      </c>
      <c r="B1170" s="1" t="s">
        <v>1430</v>
      </c>
      <c r="C1170" s="2" t="s">
        <v>13</v>
      </c>
      <c r="D1170" s="1">
        <f>VLOOKUP(C1170,status_mappings!$A$2:$B$8,2,0)</f>
        <v>3</v>
      </c>
      <c r="E1170" s="1">
        <v>1610</v>
      </c>
      <c r="F1170" s="1" t="s">
        <v>21</v>
      </c>
      <c r="G1170" s="1">
        <f>VLOOKUP(F1170,sizing_mappings!$A$2:$B$6,2,0)</f>
        <v>3</v>
      </c>
      <c r="H1170" s="1" t="s">
        <v>1367</v>
      </c>
      <c r="J1170" s="3">
        <v>0.9</v>
      </c>
    </row>
    <row r="1171" spans="1:10" ht="15" hidden="1" customHeight="1" x14ac:dyDescent="0.25">
      <c r="A1171" s="1" t="s">
        <v>31</v>
      </c>
      <c r="B1171" s="1" t="s">
        <v>1431</v>
      </c>
      <c r="C1171" s="2" t="s">
        <v>13</v>
      </c>
      <c r="D1171" s="1">
        <f>VLOOKUP(C1171,status_mappings!$A$2:$B$8,2,0)</f>
        <v>3</v>
      </c>
      <c r="E1171" s="1">
        <v>1610</v>
      </c>
      <c r="F1171" s="1" t="s">
        <v>14</v>
      </c>
      <c r="G1171" s="1">
        <f>VLOOKUP(F1171,sizing_mappings!$A$2:$B$6,2,0)</f>
        <v>2</v>
      </c>
      <c r="H1171" s="1" t="s">
        <v>1028</v>
      </c>
    </row>
    <row r="1172" spans="1:10" ht="15" hidden="1" customHeight="1" x14ac:dyDescent="0.25">
      <c r="A1172" s="1" t="s">
        <v>815</v>
      </c>
      <c r="B1172" s="1" t="s">
        <v>1432</v>
      </c>
      <c r="C1172" s="2" t="s">
        <v>13</v>
      </c>
      <c r="D1172" s="1">
        <f>VLOOKUP(C1172,status_mappings!$A$2:$B$8,2,0)</f>
        <v>3</v>
      </c>
      <c r="E1172" s="1">
        <v>1610</v>
      </c>
      <c r="F1172" s="1" t="s">
        <v>36</v>
      </c>
      <c r="G1172" s="1">
        <f>VLOOKUP(F1172,sizing_mappings!$A$2:$B$6,2,0)</f>
        <v>8</v>
      </c>
      <c r="H1172" s="1" t="s">
        <v>1049</v>
      </c>
    </row>
    <row r="1173" spans="1:10" ht="15" hidden="1" customHeight="1" x14ac:dyDescent="0.25">
      <c r="A1173" s="1" t="s">
        <v>815</v>
      </c>
      <c r="B1173" s="1" t="s">
        <v>1433</v>
      </c>
      <c r="C1173" s="2" t="s">
        <v>13</v>
      </c>
      <c r="D1173" s="1">
        <f>VLOOKUP(C1173,status_mappings!$A$2:$B$8,2,0)</f>
        <v>3</v>
      </c>
      <c r="E1173" s="1">
        <v>1610</v>
      </c>
      <c r="F1173" s="1" t="s">
        <v>36</v>
      </c>
      <c r="G1173" s="1">
        <f>VLOOKUP(F1173,sizing_mappings!$A$2:$B$6,2,0)</f>
        <v>8</v>
      </c>
      <c r="H1173" s="1" t="s">
        <v>120</v>
      </c>
    </row>
    <row r="1174" spans="1:10" ht="15" hidden="1" customHeight="1" x14ac:dyDescent="0.25">
      <c r="A1174" s="1" t="s">
        <v>815</v>
      </c>
      <c r="B1174" s="1" t="s">
        <v>1434</v>
      </c>
      <c r="C1174" s="2" t="s">
        <v>13</v>
      </c>
      <c r="D1174" s="1">
        <f>VLOOKUP(C1174,status_mappings!$A$2:$B$8,2,0)</f>
        <v>3</v>
      </c>
      <c r="E1174" s="1">
        <v>1610</v>
      </c>
      <c r="F1174" s="1" t="s">
        <v>36</v>
      </c>
      <c r="G1174" s="1">
        <f>VLOOKUP(F1174,sizing_mappings!$A$2:$B$6,2,0)</f>
        <v>8</v>
      </c>
      <c r="H1174" s="1" t="s">
        <v>1249</v>
      </c>
    </row>
    <row r="1175" spans="1:10" ht="15" hidden="1" customHeight="1" x14ac:dyDescent="0.25">
      <c r="A1175" s="1" t="s">
        <v>815</v>
      </c>
      <c r="B1175" s="1" t="s">
        <v>1435</v>
      </c>
      <c r="C1175" s="2" t="s">
        <v>13</v>
      </c>
      <c r="D1175" s="1">
        <f>VLOOKUP(C1175,status_mappings!$A$2:$B$8,2,0)</f>
        <v>3</v>
      </c>
      <c r="E1175" s="1">
        <v>1612</v>
      </c>
      <c r="F1175" s="1" t="s">
        <v>36</v>
      </c>
      <c r="G1175" s="1">
        <f>VLOOKUP(F1175,sizing_mappings!$A$2:$B$6,2,0)</f>
        <v>8</v>
      </c>
      <c r="H1175" s="1" t="s">
        <v>831</v>
      </c>
    </row>
    <row r="1176" spans="1:10" ht="15" hidden="1" customHeight="1" x14ac:dyDescent="0.25">
      <c r="A1176" s="1" t="s">
        <v>388</v>
      </c>
      <c r="B1176" s="1" t="s">
        <v>1436</v>
      </c>
      <c r="C1176" s="2" t="s">
        <v>13</v>
      </c>
      <c r="D1176" s="1">
        <f>VLOOKUP(C1176,status_mappings!$A$2:$B$8,2,0)</f>
        <v>3</v>
      </c>
      <c r="E1176" s="1">
        <v>1611</v>
      </c>
      <c r="F1176" s="1" t="s">
        <v>36</v>
      </c>
      <c r="G1176" s="1">
        <f>VLOOKUP(F1176,sizing_mappings!$A$2:$B$6,2,0)</f>
        <v>8</v>
      </c>
      <c r="H1176" s="1" t="s">
        <v>120</v>
      </c>
    </row>
    <row r="1177" spans="1:10" ht="15" hidden="1" customHeight="1" x14ac:dyDescent="0.25">
      <c r="A1177" s="1" t="s">
        <v>338</v>
      </c>
      <c r="B1177" s="1" t="s">
        <v>1437</v>
      </c>
      <c r="C1177" s="2" t="s">
        <v>75</v>
      </c>
      <c r="D1177" s="1" t="e">
        <f>VLOOKUP(C1177,status_mappings!$A$2:$B$8,2,0)</f>
        <v>#N/A</v>
      </c>
      <c r="E1177" s="1">
        <v>1703</v>
      </c>
      <c r="F1177" s="1" t="s">
        <v>36</v>
      </c>
      <c r="G1177" s="1">
        <f>VLOOKUP(F1177,sizing_mappings!$A$2:$B$6,2,0)</f>
        <v>8</v>
      </c>
      <c r="H1177" s="1" t="s">
        <v>988</v>
      </c>
    </row>
    <row r="1178" spans="1:10" ht="15" hidden="1" customHeight="1" x14ac:dyDescent="0.25">
      <c r="A1178" s="1" t="s">
        <v>338</v>
      </c>
      <c r="B1178" s="1" t="s">
        <v>1438</v>
      </c>
      <c r="C1178" s="2" t="s">
        <v>13</v>
      </c>
      <c r="D1178" s="1">
        <f>VLOOKUP(C1178,status_mappings!$A$2:$B$8,2,0)</f>
        <v>3</v>
      </c>
      <c r="E1178" s="1">
        <v>1703</v>
      </c>
      <c r="F1178" s="1" t="s">
        <v>55</v>
      </c>
      <c r="G1178" s="1">
        <f>VLOOKUP(F1178,sizing_mappings!$A$2:$B$6,2,0)</f>
        <v>1</v>
      </c>
      <c r="H1178" s="1" t="s">
        <v>988</v>
      </c>
    </row>
    <row r="1179" spans="1:10" ht="15" hidden="1" customHeight="1" x14ac:dyDescent="0.25">
      <c r="A1179" s="1" t="s">
        <v>338</v>
      </c>
      <c r="B1179" s="1" t="s">
        <v>1439</v>
      </c>
      <c r="C1179" s="2" t="s">
        <v>13</v>
      </c>
      <c r="D1179" s="1">
        <f>VLOOKUP(C1179,status_mappings!$A$2:$B$8,2,0)</f>
        <v>3</v>
      </c>
      <c r="E1179" s="1">
        <v>1703</v>
      </c>
      <c r="F1179" s="1" t="s">
        <v>21</v>
      </c>
      <c r="G1179" s="1">
        <f>VLOOKUP(F1179,sizing_mappings!$A$2:$B$6,2,0)</f>
        <v>3</v>
      </c>
      <c r="H1179" s="1" t="s">
        <v>988</v>
      </c>
    </row>
    <row r="1180" spans="1:10" ht="15" hidden="1" customHeight="1" x14ac:dyDescent="0.25">
      <c r="A1180" s="1" t="s">
        <v>11</v>
      </c>
      <c r="B1180" s="1" t="s">
        <v>1440</v>
      </c>
      <c r="C1180" s="2" t="s">
        <v>13</v>
      </c>
      <c r="D1180" s="1">
        <f>VLOOKUP(C1180,status_mappings!$A$2:$B$8,2,0)</f>
        <v>3</v>
      </c>
      <c r="E1180" s="1">
        <v>1312</v>
      </c>
      <c r="F1180" s="1" t="s">
        <v>55</v>
      </c>
      <c r="G1180" s="1">
        <f>VLOOKUP(F1180,sizing_mappings!$A$2:$B$6,2,0)</f>
        <v>1</v>
      </c>
      <c r="H1180" s="1" t="s">
        <v>101</v>
      </c>
      <c r="I1180" s="1" t="s">
        <v>26</v>
      </c>
    </row>
    <row r="1181" spans="1:10" ht="15" hidden="1" customHeight="1" x14ac:dyDescent="0.25">
      <c r="A1181" s="1" t="s">
        <v>338</v>
      </c>
      <c r="B1181" s="1" t="s">
        <v>1441</v>
      </c>
      <c r="C1181" s="2" t="s">
        <v>13</v>
      </c>
      <c r="D1181" s="1">
        <f>VLOOKUP(C1181,status_mappings!$A$2:$B$8,2,0)</f>
        <v>3</v>
      </c>
      <c r="E1181" s="1">
        <v>1703</v>
      </c>
      <c r="F1181" s="1" t="s">
        <v>21</v>
      </c>
      <c r="G1181" s="1">
        <f>VLOOKUP(F1181,sizing_mappings!$A$2:$B$6,2,0)</f>
        <v>3</v>
      </c>
      <c r="H1181" s="1" t="s">
        <v>988</v>
      </c>
    </row>
    <row r="1182" spans="1:10" ht="15" hidden="1" customHeight="1" x14ac:dyDescent="0.25">
      <c r="A1182" s="1" t="s">
        <v>388</v>
      </c>
      <c r="B1182" s="1" t="s">
        <v>1442</v>
      </c>
      <c r="C1182" s="2" t="s">
        <v>24</v>
      </c>
      <c r="D1182" s="1">
        <f>VLOOKUP(C1182,status_mappings!$A$2:$B$8,2,0)</f>
        <v>0</v>
      </c>
      <c r="E1182" s="1">
        <v>1803</v>
      </c>
      <c r="F1182" s="1" t="s">
        <v>21</v>
      </c>
      <c r="G1182" s="1">
        <f>VLOOKUP(F1182,sizing_mappings!$A$2:$B$6,2,0)</f>
        <v>3</v>
      </c>
      <c r="H1182" s="1" t="s">
        <v>1258</v>
      </c>
    </row>
    <row r="1183" spans="1:10" ht="15" hidden="1" customHeight="1" x14ac:dyDescent="0.25">
      <c r="A1183" s="1" t="s">
        <v>388</v>
      </c>
      <c r="B1183" s="1" t="s">
        <v>1443</v>
      </c>
      <c r="C1183" s="2" t="s">
        <v>13</v>
      </c>
      <c r="D1183" s="1">
        <f>VLOOKUP(C1183,status_mappings!$A$2:$B$8,2,0)</f>
        <v>3</v>
      </c>
      <c r="E1183" s="1">
        <v>1611</v>
      </c>
      <c r="F1183" s="1" t="s">
        <v>55</v>
      </c>
      <c r="G1183" s="1">
        <f>VLOOKUP(F1183,sizing_mappings!$A$2:$B$6,2,0)</f>
        <v>1</v>
      </c>
      <c r="H1183" s="1" t="s">
        <v>1258</v>
      </c>
    </row>
    <row r="1184" spans="1:10" ht="15" hidden="1" customHeight="1" x14ac:dyDescent="0.25">
      <c r="A1184" s="1" t="s">
        <v>388</v>
      </c>
      <c r="B1184" s="1" t="s">
        <v>1444</v>
      </c>
      <c r="C1184" s="2" t="s">
        <v>13</v>
      </c>
      <c r="D1184" s="1">
        <f>VLOOKUP(C1184,status_mappings!$A$2:$B$8,2,0)</f>
        <v>3</v>
      </c>
      <c r="E1184" s="1">
        <v>1611</v>
      </c>
      <c r="F1184" s="1" t="s">
        <v>14</v>
      </c>
      <c r="G1184" s="1">
        <f>VLOOKUP(F1184,sizing_mappings!$A$2:$B$6,2,0)</f>
        <v>2</v>
      </c>
      <c r="H1184" s="1" t="s">
        <v>1049</v>
      </c>
    </row>
    <row r="1185" spans="1:10" ht="15" hidden="1" customHeight="1" x14ac:dyDescent="0.25">
      <c r="A1185" s="1" t="s">
        <v>388</v>
      </c>
      <c r="B1185" s="1" t="s">
        <v>1445</v>
      </c>
      <c r="C1185" s="2" t="s">
        <v>13</v>
      </c>
      <c r="D1185" s="1">
        <f>VLOOKUP(C1185,status_mappings!$A$2:$B$8,2,0)</f>
        <v>3</v>
      </c>
      <c r="E1185" s="1">
        <v>1701</v>
      </c>
      <c r="F1185" s="1" t="s">
        <v>14</v>
      </c>
      <c r="G1185" s="1">
        <f>VLOOKUP(F1185,sizing_mappings!$A$2:$B$6,2,0)</f>
        <v>2</v>
      </c>
      <c r="H1185" s="1" t="s">
        <v>619</v>
      </c>
      <c r="J1185" s="3">
        <v>0.3</v>
      </c>
    </row>
    <row r="1186" spans="1:10" ht="15" hidden="1" customHeight="1" x14ac:dyDescent="0.25">
      <c r="A1186" s="1" t="s">
        <v>388</v>
      </c>
      <c r="B1186" s="1" t="s">
        <v>1446</v>
      </c>
      <c r="C1186" s="2" t="s">
        <v>13</v>
      </c>
      <c r="D1186" s="1">
        <f>VLOOKUP(C1186,status_mappings!$A$2:$B$8,2,0)</f>
        <v>3</v>
      </c>
      <c r="E1186" s="1">
        <v>1612</v>
      </c>
      <c r="F1186" s="1" t="s">
        <v>21</v>
      </c>
      <c r="G1186" s="1">
        <f>VLOOKUP(F1186,sizing_mappings!$A$2:$B$6,2,0)</f>
        <v>3</v>
      </c>
      <c r="H1186" s="1" t="s">
        <v>466</v>
      </c>
      <c r="J1186" s="3">
        <v>1</v>
      </c>
    </row>
    <row r="1187" spans="1:10" ht="15" hidden="1" customHeight="1" x14ac:dyDescent="0.25">
      <c r="A1187" s="1" t="s">
        <v>388</v>
      </c>
      <c r="B1187" s="1" t="s">
        <v>1447</v>
      </c>
      <c r="C1187" s="2" t="s">
        <v>13</v>
      </c>
      <c r="D1187" s="1">
        <f>VLOOKUP(C1187,status_mappings!$A$2:$B$8,2,0)</f>
        <v>3</v>
      </c>
      <c r="E1187" s="1">
        <v>1611</v>
      </c>
      <c r="F1187" s="1" t="s">
        <v>14</v>
      </c>
      <c r="G1187" s="1">
        <f>VLOOKUP(F1187,sizing_mappings!$A$2:$B$6,2,0)</f>
        <v>2</v>
      </c>
      <c r="H1187" s="1" t="s">
        <v>1049</v>
      </c>
    </row>
    <row r="1188" spans="1:10" ht="15" hidden="1" customHeight="1" x14ac:dyDescent="0.25">
      <c r="A1188" s="1" t="s">
        <v>338</v>
      </c>
      <c r="B1188" s="1" t="s">
        <v>1448</v>
      </c>
      <c r="C1188" s="2" t="s">
        <v>13</v>
      </c>
      <c r="D1188" s="1">
        <f>VLOOKUP(C1188,status_mappings!$A$2:$B$8,2,0)</f>
        <v>3</v>
      </c>
      <c r="E1188" s="1">
        <v>1612</v>
      </c>
      <c r="F1188" s="1" t="s">
        <v>21</v>
      </c>
      <c r="G1188" s="1">
        <f>VLOOKUP(F1188,sizing_mappings!$A$2:$B$6,2,0)</f>
        <v>3</v>
      </c>
      <c r="H1188" s="1" t="s">
        <v>1024</v>
      </c>
      <c r="J1188" s="3">
        <v>0.4</v>
      </c>
    </row>
    <row r="1189" spans="1:10" ht="15" hidden="1" customHeight="1" x14ac:dyDescent="0.25">
      <c r="A1189" s="1" t="s">
        <v>338</v>
      </c>
      <c r="B1189" s="1" t="s">
        <v>1449</v>
      </c>
      <c r="C1189" s="2" t="s">
        <v>13</v>
      </c>
      <c r="D1189" s="1">
        <f>VLOOKUP(C1189,status_mappings!$A$2:$B$8,2,0)</f>
        <v>3</v>
      </c>
      <c r="E1189" s="1">
        <v>1612</v>
      </c>
      <c r="F1189" s="1" t="s">
        <v>21</v>
      </c>
      <c r="G1189" s="1">
        <f>VLOOKUP(F1189,sizing_mappings!$A$2:$B$6,2,0)</f>
        <v>3</v>
      </c>
      <c r="H1189" s="1" t="s">
        <v>988</v>
      </c>
    </row>
    <row r="1190" spans="1:10" ht="15" hidden="1" customHeight="1" x14ac:dyDescent="0.25">
      <c r="A1190" s="1" t="s">
        <v>338</v>
      </c>
      <c r="B1190" s="1" t="s">
        <v>1450</v>
      </c>
      <c r="C1190" s="2" t="s">
        <v>13</v>
      </c>
      <c r="D1190" s="1">
        <f>VLOOKUP(C1190,status_mappings!$A$2:$B$8,2,0)</f>
        <v>3</v>
      </c>
      <c r="E1190" s="1">
        <v>1703</v>
      </c>
      <c r="F1190" s="1" t="s">
        <v>36</v>
      </c>
      <c r="G1190" s="1">
        <f>VLOOKUP(F1190,sizing_mappings!$A$2:$B$6,2,0)</f>
        <v>8</v>
      </c>
      <c r="H1190" s="1" t="s">
        <v>1024</v>
      </c>
    </row>
    <row r="1191" spans="1:10" ht="15" hidden="1" customHeight="1" x14ac:dyDescent="0.25">
      <c r="A1191" s="1" t="s">
        <v>11</v>
      </c>
      <c r="B1191" s="1" t="s">
        <v>1451</v>
      </c>
      <c r="C1191" s="2" t="s">
        <v>13</v>
      </c>
      <c r="D1191" s="1">
        <f>VLOOKUP(C1191,status_mappings!$A$2:$B$8,2,0)</f>
        <v>3</v>
      </c>
      <c r="E1191" s="1">
        <v>1312</v>
      </c>
      <c r="F1191" s="1" t="s">
        <v>55</v>
      </c>
      <c r="G1191" s="1">
        <f>VLOOKUP(F1191,sizing_mappings!$A$2:$B$6,2,0)</f>
        <v>1</v>
      </c>
      <c r="H1191" s="1" t="s">
        <v>49</v>
      </c>
      <c r="I1191" s="1" t="s">
        <v>26</v>
      </c>
    </row>
    <row r="1192" spans="1:10" ht="15" hidden="1" customHeight="1" x14ac:dyDescent="0.25">
      <c r="A1192" s="1" t="s">
        <v>338</v>
      </c>
      <c r="B1192" s="1" t="s">
        <v>1452</v>
      </c>
      <c r="C1192" s="2" t="s">
        <v>13</v>
      </c>
      <c r="D1192" s="1">
        <f>VLOOKUP(C1192,status_mappings!$A$2:$B$8,2,0)</f>
        <v>3</v>
      </c>
      <c r="E1192" s="1">
        <v>1705</v>
      </c>
      <c r="F1192" s="1" t="s">
        <v>36</v>
      </c>
      <c r="G1192" s="1">
        <f>VLOOKUP(F1192,sizing_mappings!$A$2:$B$6,2,0)</f>
        <v>8</v>
      </c>
      <c r="H1192" s="1" t="s">
        <v>1024</v>
      </c>
    </row>
    <row r="1193" spans="1:10" ht="15" hidden="1" customHeight="1" x14ac:dyDescent="0.25">
      <c r="A1193" s="1" t="s">
        <v>338</v>
      </c>
      <c r="B1193" s="1" t="s">
        <v>1453</v>
      </c>
      <c r="C1193" s="2" t="s">
        <v>13</v>
      </c>
      <c r="D1193" s="1">
        <f>VLOOKUP(C1193,status_mappings!$A$2:$B$8,2,0)</f>
        <v>3</v>
      </c>
      <c r="E1193" s="1">
        <v>1702</v>
      </c>
      <c r="F1193" s="1" t="s">
        <v>18</v>
      </c>
      <c r="G1193" s="1">
        <f>VLOOKUP(F1193,sizing_mappings!$A$2:$B$6,2,0)</f>
        <v>5</v>
      </c>
      <c r="H1193" s="1" t="s">
        <v>1024</v>
      </c>
      <c r="J1193" s="3">
        <v>0.9</v>
      </c>
    </row>
    <row r="1194" spans="1:10" ht="15" hidden="1" customHeight="1" x14ac:dyDescent="0.25">
      <c r="A1194" s="1" t="s">
        <v>388</v>
      </c>
      <c r="B1194" s="1" t="s">
        <v>1454</v>
      </c>
      <c r="C1194" s="2" t="s">
        <v>24</v>
      </c>
      <c r="D1194" s="1">
        <f>VLOOKUP(C1194,status_mappings!$A$2:$B$8,2,0)</f>
        <v>0</v>
      </c>
      <c r="E1194" s="1">
        <v>1803</v>
      </c>
      <c r="F1194" s="1" t="s">
        <v>18</v>
      </c>
      <c r="G1194" s="1">
        <f>VLOOKUP(F1194,sizing_mappings!$A$2:$B$6,2,0)</f>
        <v>5</v>
      </c>
    </row>
    <row r="1195" spans="1:10" ht="15" hidden="1" customHeight="1" x14ac:dyDescent="0.25">
      <c r="A1195" s="1" t="s">
        <v>388</v>
      </c>
      <c r="B1195" s="1" t="s">
        <v>1455</v>
      </c>
      <c r="C1195" s="2" t="s">
        <v>13</v>
      </c>
      <c r="D1195" s="1">
        <f>VLOOKUP(C1195,status_mappings!$A$2:$B$8,2,0)</f>
        <v>3</v>
      </c>
      <c r="E1195" s="1">
        <v>1612</v>
      </c>
      <c r="F1195" s="1" t="s">
        <v>14</v>
      </c>
      <c r="G1195" s="1">
        <f>VLOOKUP(F1195,sizing_mappings!$A$2:$B$6,2,0)</f>
        <v>2</v>
      </c>
      <c r="H1195" s="1" t="s">
        <v>731</v>
      </c>
    </row>
    <row r="1196" spans="1:10" ht="15" hidden="1" customHeight="1" x14ac:dyDescent="0.25">
      <c r="A1196" s="1" t="s">
        <v>388</v>
      </c>
      <c r="B1196" s="1" t="s">
        <v>1456</v>
      </c>
      <c r="C1196" s="2" t="s">
        <v>13</v>
      </c>
      <c r="D1196" s="1">
        <f>VLOOKUP(C1196,status_mappings!$A$2:$B$8,2,0)</f>
        <v>3</v>
      </c>
      <c r="E1196" s="1">
        <v>1611</v>
      </c>
      <c r="F1196" s="1" t="s">
        <v>14</v>
      </c>
      <c r="G1196" s="1">
        <f>VLOOKUP(F1196,sizing_mappings!$A$2:$B$6,2,0)</f>
        <v>2</v>
      </c>
      <c r="H1196" s="1" t="s">
        <v>1302</v>
      </c>
      <c r="J1196" s="3">
        <v>0.2</v>
      </c>
    </row>
    <row r="1197" spans="1:10" ht="15" hidden="1" customHeight="1" x14ac:dyDescent="0.25">
      <c r="A1197" s="1" t="s">
        <v>31</v>
      </c>
      <c r="B1197" s="1" t="s">
        <v>1457</v>
      </c>
      <c r="C1197" s="2" t="s">
        <v>13</v>
      </c>
      <c r="D1197" s="1">
        <f>VLOOKUP(C1197,status_mappings!$A$2:$B$8,2,0)</f>
        <v>3</v>
      </c>
      <c r="E1197" s="1">
        <v>1706</v>
      </c>
      <c r="F1197" s="1" t="s">
        <v>14</v>
      </c>
      <c r="G1197" s="1">
        <f>VLOOKUP(F1197,sizing_mappings!$A$2:$B$6,2,0)</f>
        <v>2</v>
      </c>
      <c r="H1197" s="1" t="s">
        <v>1299</v>
      </c>
    </row>
    <row r="1198" spans="1:10" ht="15" hidden="1" customHeight="1" x14ac:dyDescent="0.25">
      <c r="A1198" s="1" t="s">
        <v>388</v>
      </c>
      <c r="B1198" s="1" t="s">
        <v>1458</v>
      </c>
      <c r="C1198" s="2" t="s">
        <v>24</v>
      </c>
      <c r="D1198" s="1">
        <f>VLOOKUP(C1198,status_mappings!$A$2:$B$8,2,0)</f>
        <v>0</v>
      </c>
      <c r="E1198" s="1">
        <v>1802</v>
      </c>
      <c r="F1198" s="1" t="s">
        <v>21</v>
      </c>
      <c r="G1198" s="1">
        <f>VLOOKUP(F1198,sizing_mappings!$A$2:$B$6,2,0)</f>
        <v>3</v>
      </c>
      <c r="H1198" s="1" t="s">
        <v>25</v>
      </c>
    </row>
    <row r="1199" spans="1:10" ht="15" hidden="1" customHeight="1" x14ac:dyDescent="0.25">
      <c r="A1199" s="1" t="s">
        <v>815</v>
      </c>
      <c r="B1199" s="1" t="s">
        <v>1459</v>
      </c>
      <c r="C1199" s="2" t="s">
        <v>13</v>
      </c>
      <c r="D1199" s="1">
        <f>VLOOKUP(C1199,status_mappings!$A$2:$B$8,2,0)</f>
        <v>3</v>
      </c>
      <c r="E1199" s="1">
        <v>1701</v>
      </c>
      <c r="F1199" s="1" t="s">
        <v>36</v>
      </c>
      <c r="G1199" s="1">
        <f>VLOOKUP(F1199,sizing_mappings!$A$2:$B$6,2,0)</f>
        <v>8</v>
      </c>
      <c r="H1199" s="1" t="s">
        <v>831</v>
      </c>
    </row>
    <row r="1200" spans="1:10" ht="15" hidden="1" customHeight="1" x14ac:dyDescent="0.25">
      <c r="A1200" s="1" t="s">
        <v>815</v>
      </c>
      <c r="B1200" s="1" t="s">
        <v>1460</v>
      </c>
      <c r="C1200" s="2" t="s">
        <v>13</v>
      </c>
      <c r="D1200" s="1">
        <f>VLOOKUP(C1200,status_mappings!$A$2:$B$8,2,0)</f>
        <v>3</v>
      </c>
      <c r="E1200" s="1">
        <v>1703</v>
      </c>
      <c r="F1200" s="1" t="s">
        <v>36</v>
      </c>
      <c r="G1200" s="1">
        <f>VLOOKUP(F1200,sizing_mappings!$A$2:$B$6,2,0)</f>
        <v>8</v>
      </c>
      <c r="H1200" s="1" t="s">
        <v>831</v>
      </c>
    </row>
    <row r="1201" spans="1:11" ht="15" hidden="1" customHeight="1" x14ac:dyDescent="0.25">
      <c r="A1201" s="1" t="s">
        <v>815</v>
      </c>
      <c r="B1201" s="1" t="s">
        <v>1461</v>
      </c>
      <c r="C1201" s="2" t="s">
        <v>13</v>
      </c>
      <c r="D1201" s="1">
        <f>VLOOKUP(C1201,status_mappings!$A$2:$B$8,2,0)</f>
        <v>3</v>
      </c>
      <c r="E1201" s="1">
        <v>1702</v>
      </c>
      <c r="F1201" s="1" t="s">
        <v>36</v>
      </c>
      <c r="G1201" s="1">
        <f>VLOOKUP(F1201,sizing_mappings!$A$2:$B$6,2,0)</f>
        <v>8</v>
      </c>
      <c r="H1201" s="1" t="s">
        <v>831</v>
      </c>
    </row>
    <row r="1202" spans="1:11" ht="15" hidden="1" customHeight="1" x14ac:dyDescent="0.25">
      <c r="A1202" s="1" t="s">
        <v>11</v>
      </c>
      <c r="B1202" s="1" t="s">
        <v>1462</v>
      </c>
      <c r="C1202" s="2" t="s">
        <v>13</v>
      </c>
      <c r="D1202" s="1">
        <f>VLOOKUP(C1202,status_mappings!$A$2:$B$8,2,0)</f>
        <v>3</v>
      </c>
      <c r="E1202" s="1">
        <v>1312</v>
      </c>
      <c r="F1202" s="1" t="s">
        <v>55</v>
      </c>
      <c r="G1202" s="1">
        <f>VLOOKUP(F1202,sizing_mappings!$A$2:$B$6,2,0)</f>
        <v>1</v>
      </c>
      <c r="H1202" s="1" t="s">
        <v>58</v>
      </c>
      <c r="I1202" s="1" t="s">
        <v>26</v>
      </c>
    </row>
    <row r="1203" spans="1:11" ht="15" hidden="1" customHeight="1" x14ac:dyDescent="0.25">
      <c r="A1203" s="1" t="s">
        <v>815</v>
      </c>
      <c r="B1203" s="1" t="s">
        <v>1463</v>
      </c>
      <c r="C1203" s="2" t="s">
        <v>13</v>
      </c>
      <c r="D1203" s="1">
        <f>VLOOKUP(C1203,status_mappings!$A$2:$B$8,2,0)</f>
        <v>3</v>
      </c>
      <c r="E1203" s="1">
        <v>1703</v>
      </c>
      <c r="F1203" s="1" t="s">
        <v>36</v>
      </c>
      <c r="G1203" s="1">
        <f>VLOOKUP(F1203,sizing_mappings!$A$2:$B$6,2,0)</f>
        <v>8</v>
      </c>
      <c r="H1203" s="1" t="s">
        <v>831</v>
      </c>
    </row>
    <row r="1204" spans="1:11" ht="15" hidden="1" customHeight="1" x14ac:dyDescent="0.25">
      <c r="A1204" s="1" t="s">
        <v>388</v>
      </c>
      <c r="B1204" s="1" t="s">
        <v>1464</v>
      </c>
      <c r="C1204" s="2" t="s">
        <v>13</v>
      </c>
      <c r="D1204" s="1">
        <f>VLOOKUP(C1204,status_mappings!$A$2:$B$8,2,0)</f>
        <v>3</v>
      </c>
      <c r="E1204" s="1">
        <v>1611</v>
      </c>
      <c r="F1204" s="1" t="s">
        <v>36</v>
      </c>
      <c r="G1204" s="1">
        <f>VLOOKUP(F1204,sizing_mappings!$A$2:$B$6,2,0)</f>
        <v>8</v>
      </c>
      <c r="H1204" s="1" t="s">
        <v>1258</v>
      </c>
    </row>
    <row r="1205" spans="1:11" ht="15" hidden="1" customHeight="1" x14ac:dyDescent="0.25">
      <c r="A1205" s="1" t="s">
        <v>388</v>
      </c>
      <c r="B1205" s="1" t="s">
        <v>1465</v>
      </c>
      <c r="C1205" s="2" t="s">
        <v>13</v>
      </c>
      <c r="D1205" s="1">
        <f>VLOOKUP(C1205,status_mappings!$A$2:$B$8,2,0)</f>
        <v>3</v>
      </c>
      <c r="E1205" s="1">
        <v>1611</v>
      </c>
      <c r="F1205" s="1" t="s">
        <v>21</v>
      </c>
      <c r="G1205" s="1">
        <f>VLOOKUP(F1205,sizing_mappings!$A$2:$B$6,2,0)</f>
        <v>3</v>
      </c>
      <c r="H1205" s="1" t="s">
        <v>831</v>
      </c>
    </row>
    <row r="1206" spans="1:11" ht="15" hidden="1" customHeight="1" x14ac:dyDescent="0.25">
      <c r="A1206" s="1" t="s">
        <v>388</v>
      </c>
      <c r="B1206" s="1" t="s">
        <v>1466</v>
      </c>
      <c r="C1206" s="2" t="s">
        <v>119</v>
      </c>
      <c r="D1206" s="1">
        <f>VLOOKUP(C1206,status_mappings!$A$2:$B$8,2,0)</f>
        <v>1</v>
      </c>
      <c r="E1206" s="1">
        <v>1802</v>
      </c>
      <c r="F1206" s="1" t="s">
        <v>36</v>
      </c>
      <c r="G1206" s="1">
        <f>VLOOKUP(F1206,sizing_mappings!$A$2:$B$6,2,0)</f>
        <v>8</v>
      </c>
      <c r="H1206" s="1" t="s">
        <v>731</v>
      </c>
    </row>
    <row r="1207" spans="1:11" ht="15" hidden="1" customHeight="1" x14ac:dyDescent="0.25">
      <c r="A1207" s="1" t="s">
        <v>388</v>
      </c>
      <c r="B1207" s="1" t="s">
        <v>1467</v>
      </c>
      <c r="C1207" s="2" t="s">
        <v>13</v>
      </c>
      <c r="D1207" s="1">
        <f>VLOOKUP(C1207,status_mappings!$A$2:$B$8,2,0)</f>
        <v>3</v>
      </c>
      <c r="E1207" s="1">
        <v>1701</v>
      </c>
      <c r="F1207" s="1" t="s">
        <v>18</v>
      </c>
      <c r="G1207" s="1">
        <f>VLOOKUP(F1207,sizing_mappings!$A$2:$B$6,2,0)</f>
        <v>5</v>
      </c>
      <c r="H1207" s="1" t="s">
        <v>466</v>
      </c>
      <c r="J1207" s="3">
        <v>1</v>
      </c>
    </row>
    <row r="1208" spans="1:11" ht="15" hidden="1" customHeight="1" x14ac:dyDescent="0.25">
      <c r="A1208" s="1" t="s">
        <v>31</v>
      </c>
      <c r="B1208" s="1" t="s">
        <v>1468</v>
      </c>
      <c r="C1208" s="2" t="s">
        <v>13</v>
      </c>
      <c r="D1208" s="1">
        <f>VLOOKUP(C1208,status_mappings!$A$2:$B$8,2,0)</f>
        <v>3</v>
      </c>
      <c r="E1208" s="1">
        <v>1612</v>
      </c>
      <c r="F1208" s="1" t="s">
        <v>14</v>
      </c>
      <c r="G1208" s="1">
        <f>VLOOKUP(F1208,sizing_mappings!$A$2:$B$6,2,0)</f>
        <v>2</v>
      </c>
      <c r="H1208" s="1" t="s">
        <v>1305</v>
      </c>
    </row>
    <row r="1209" spans="1:11" ht="15" hidden="1" customHeight="1" x14ac:dyDescent="0.25">
      <c r="A1209" s="1" t="s">
        <v>388</v>
      </c>
      <c r="B1209" s="1" t="s">
        <v>1469</v>
      </c>
      <c r="C1209" s="2" t="s">
        <v>13</v>
      </c>
      <c r="D1209" s="1">
        <f>VLOOKUP(C1209,status_mappings!$A$2:$B$8,2,0)</f>
        <v>3</v>
      </c>
      <c r="E1209" s="1">
        <v>1612</v>
      </c>
      <c r="F1209" s="1" t="s">
        <v>21</v>
      </c>
      <c r="G1209" s="1">
        <f>VLOOKUP(F1209,sizing_mappings!$A$2:$B$6,2,0)</f>
        <v>3</v>
      </c>
      <c r="H1209" s="1" t="s">
        <v>1258</v>
      </c>
      <c r="J1209" s="3">
        <v>1</v>
      </c>
    </row>
    <row r="1210" spans="1:11" ht="15" hidden="1" customHeight="1" x14ac:dyDescent="0.25">
      <c r="A1210" s="1" t="s">
        <v>31</v>
      </c>
      <c r="B1210" s="1" t="s">
        <v>1470</v>
      </c>
      <c r="C1210" s="2" t="s">
        <v>13</v>
      </c>
      <c r="D1210" s="1">
        <f>VLOOKUP(C1210,status_mappings!$A$2:$B$8,2,0)</f>
        <v>3</v>
      </c>
      <c r="E1210" s="1">
        <v>1612</v>
      </c>
      <c r="F1210" s="1" t="s">
        <v>21</v>
      </c>
      <c r="G1210" s="1">
        <f>VLOOKUP(F1210,sizing_mappings!$A$2:$B$6,2,0)</f>
        <v>3</v>
      </c>
      <c r="H1210" s="1" t="s">
        <v>466</v>
      </c>
      <c r="J1210" s="3">
        <v>1</v>
      </c>
    </row>
    <row r="1211" spans="1:11" ht="15" hidden="1" customHeight="1" x14ac:dyDescent="0.25">
      <c r="A1211" s="1" t="s">
        <v>388</v>
      </c>
      <c r="B1211" s="7" t="s">
        <v>1471</v>
      </c>
      <c r="C1211" s="2" t="s">
        <v>730</v>
      </c>
      <c r="D1211" s="1">
        <f>VLOOKUP(C1211,status_mappings!$A$2:$B$8,2,0)</f>
        <v>4</v>
      </c>
      <c r="E1211" s="1">
        <v>1802</v>
      </c>
      <c r="F1211" s="1" t="s">
        <v>18</v>
      </c>
      <c r="G1211" s="1">
        <f>VLOOKUP(F1211,sizing_mappings!$A$2:$B$6,2,0)</f>
        <v>5</v>
      </c>
      <c r="H1211" s="1" t="s">
        <v>1258</v>
      </c>
    </row>
    <row r="1212" spans="1:11" ht="15" hidden="1" customHeight="1" x14ac:dyDescent="0.25">
      <c r="A1212" s="1" t="s">
        <v>1235</v>
      </c>
      <c r="B1212" s="7" t="s">
        <v>1472</v>
      </c>
      <c r="C1212" s="2" t="s">
        <v>730</v>
      </c>
      <c r="D1212" s="1">
        <f>VLOOKUP(C1212,status_mappings!$A$2:$B$8,2,0)</f>
        <v>4</v>
      </c>
      <c r="E1212" s="1">
        <v>1802</v>
      </c>
      <c r="F1212" s="1" t="s">
        <v>21</v>
      </c>
      <c r="G1212" s="1">
        <f>VLOOKUP(F1212,sizing_mappings!$A$2:$B$6,2,0)</f>
        <v>3</v>
      </c>
      <c r="H1212" s="1" t="s">
        <v>731</v>
      </c>
    </row>
    <row r="1213" spans="1:11" ht="15" hidden="1" customHeight="1" x14ac:dyDescent="0.25">
      <c r="A1213" s="1" t="s">
        <v>11</v>
      </c>
      <c r="B1213" s="1" t="s">
        <v>1473</v>
      </c>
      <c r="C1213" s="2" t="s">
        <v>13</v>
      </c>
      <c r="D1213" s="1">
        <f>VLOOKUP(C1213,status_mappings!$A$2:$B$8,2,0)</f>
        <v>3</v>
      </c>
      <c r="E1213" s="1">
        <v>1312</v>
      </c>
      <c r="F1213" s="1" t="s">
        <v>55</v>
      </c>
      <c r="G1213" s="1">
        <f>VLOOKUP(F1213,sizing_mappings!$A$2:$B$6,2,0)</f>
        <v>1</v>
      </c>
      <c r="H1213" s="1" t="s">
        <v>99</v>
      </c>
      <c r="I1213" s="1" t="s">
        <v>26</v>
      </c>
    </row>
    <row r="1214" spans="1:11" ht="15" hidden="1" customHeight="1" x14ac:dyDescent="0.25">
      <c r="A1214" s="1" t="s">
        <v>31</v>
      </c>
      <c r="B1214" s="1" t="s">
        <v>1474</v>
      </c>
      <c r="C1214" s="2" t="s">
        <v>119</v>
      </c>
      <c r="D1214" s="1">
        <f>VLOOKUP(C1214,status_mappings!$A$2:$B$8,2,0)</f>
        <v>1</v>
      </c>
      <c r="E1214" s="1">
        <v>1803</v>
      </c>
      <c r="F1214" s="1" t="s">
        <v>14</v>
      </c>
      <c r="G1214" s="1">
        <f>VLOOKUP(F1214,sizing_mappings!$A$2:$B$6,2,0)</f>
        <v>2</v>
      </c>
      <c r="H1214" s="1" t="s">
        <v>466</v>
      </c>
      <c r="K1214" s="1" t="s">
        <v>1475</v>
      </c>
    </row>
    <row r="1215" spans="1:11" ht="15" hidden="1" customHeight="1" x14ac:dyDescent="0.25">
      <c r="A1215" s="1" t="s">
        <v>388</v>
      </c>
      <c r="B1215" s="1" t="s">
        <v>1476</v>
      </c>
      <c r="C1215" s="2" t="s">
        <v>13</v>
      </c>
      <c r="D1215" s="1">
        <f>VLOOKUP(C1215,status_mappings!$A$2:$B$8,2,0)</f>
        <v>3</v>
      </c>
      <c r="E1215" s="1">
        <v>1701</v>
      </c>
      <c r="F1215" s="1" t="s">
        <v>14</v>
      </c>
      <c r="G1215" s="1">
        <f>VLOOKUP(F1215,sizing_mappings!$A$2:$B$6,2,0)</f>
        <v>2</v>
      </c>
      <c r="H1215" s="1" t="s">
        <v>1365</v>
      </c>
      <c r="J1215" s="3">
        <v>0.75</v>
      </c>
      <c r="K1215" s="1" t="s">
        <v>1477</v>
      </c>
    </row>
    <row r="1216" spans="1:11" ht="15" hidden="1" customHeight="1" x14ac:dyDescent="0.25">
      <c r="A1216" s="1" t="s">
        <v>31</v>
      </c>
      <c r="B1216" s="2" t="s">
        <v>1478</v>
      </c>
      <c r="C1216" s="2" t="s">
        <v>13</v>
      </c>
      <c r="D1216" s="1">
        <f>VLOOKUP(C1216,status_mappings!$A$2:$B$8,2,0)</f>
        <v>3</v>
      </c>
      <c r="E1216" s="1">
        <v>1710</v>
      </c>
      <c r="F1216" s="1" t="s">
        <v>14</v>
      </c>
      <c r="G1216" s="1">
        <f>VLOOKUP(F1216,sizing_mappings!$A$2:$B$6,2,0)</f>
        <v>2</v>
      </c>
      <c r="H1216" s="1" t="s">
        <v>466</v>
      </c>
    </row>
    <row r="1217" spans="1:11" ht="15" hidden="1" customHeight="1" x14ac:dyDescent="0.25">
      <c r="A1217" s="1" t="s">
        <v>31</v>
      </c>
      <c r="B1217" s="2" t="s">
        <v>1479</v>
      </c>
      <c r="C1217" s="2" t="s">
        <v>13</v>
      </c>
      <c r="D1217" s="1">
        <f>VLOOKUP(C1217,status_mappings!$A$2:$B$8,2,0)</f>
        <v>3</v>
      </c>
      <c r="E1217" s="1">
        <v>1707</v>
      </c>
      <c r="F1217" s="1" t="s">
        <v>55</v>
      </c>
      <c r="G1217" s="1">
        <f>VLOOKUP(F1217,sizing_mappings!$A$2:$B$6,2,0)</f>
        <v>1</v>
      </c>
      <c r="H1217" s="1" t="s">
        <v>466</v>
      </c>
      <c r="J1217" s="3">
        <v>1</v>
      </c>
    </row>
    <row r="1218" spans="1:11" ht="15" hidden="1" customHeight="1" x14ac:dyDescent="0.25">
      <c r="A1218" s="1" t="s">
        <v>31</v>
      </c>
      <c r="B1218" s="1" t="s">
        <v>1480</v>
      </c>
      <c r="C1218" s="2" t="s">
        <v>13</v>
      </c>
      <c r="D1218" s="1">
        <f>VLOOKUP(C1218,status_mappings!$A$2:$B$8,2,0)</f>
        <v>3</v>
      </c>
      <c r="E1218" s="1">
        <v>1612</v>
      </c>
      <c r="F1218" s="1" t="s">
        <v>14</v>
      </c>
      <c r="G1218" s="1">
        <f>VLOOKUP(F1218,sizing_mappings!$A$2:$B$6,2,0)</f>
        <v>2</v>
      </c>
      <c r="H1218" s="1" t="s">
        <v>466</v>
      </c>
      <c r="J1218" s="3">
        <v>1</v>
      </c>
    </row>
    <row r="1219" spans="1:11" ht="15" hidden="1" customHeight="1" x14ac:dyDescent="0.25">
      <c r="A1219" s="1" t="s">
        <v>31</v>
      </c>
      <c r="B1219" s="1" t="s">
        <v>1481</v>
      </c>
      <c r="C1219" s="2" t="s">
        <v>13</v>
      </c>
      <c r="D1219" s="1">
        <f>VLOOKUP(C1219,status_mappings!$A$2:$B$8,2,0)</f>
        <v>3</v>
      </c>
      <c r="E1219" s="1">
        <v>1703</v>
      </c>
      <c r="F1219" s="1" t="s">
        <v>14</v>
      </c>
      <c r="G1219" s="1">
        <f>VLOOKUP(F1219,sizing_mappings!$A$2:$B$6,2,0)</f>
        <v>2</v>
      </c>
      <c r="H1219" s="1" t="s">
        <v>466</v>
      </c>
    </row>
    <row r="1220" spans="1:11" ht="15" hidden="1" customHeight="1" x14ac:dyDescent="0.25">
      <c r="A1220" s="1" t="s">
        <v>388</v>
      </c>
      <c r="B1220" s="1" t="s">
        <v>1482</v>
      </c>
      <c r="C1220" s="2" t="s">
        <v>24</v>
      </c>
      <c r="D1220" s="1">
        <f>VLOOKUP(C1220,status_mappings!$A$2:$B$8,2,0)</f>
        <v>0</v>
      </c>
      <c r="E1220" s="1">
        <v>1804</v>
      </c>
      <c r="F1220" s="1" t="s">
        <v>21</v>
      </c>
      <c r="G1220" s="1">
        <f>VLOOKUP(F1220,sizing_mappings!$A$2:$B$6,2,0)</f>
        <v>3</v>
      </c>
      <c r="H1220" s="1" t="s">
        <v>25</v>
      </c>
    </row>
    <row r="1221" spans="1:11" ht="15" hidden="1" customHeight="1" x14ac:dyDescent="0.25">
      <c r="A1221" s="1" t="s">
        <v>388</v>
      </c>
      <c r="B1221" s="1" t="s">
        <v>1483</v>
      </c>
      <c r="C1221" s="2" t="s">
        <v>13</v>
      </c>
      <c r="D1221" s="1">
        <f>VLOOKUP(C1221,status_mappings!$A$2:$B$8,2,0)</f>
        <v>3</v>
      </c>
      <c r="E1221" s="1">
        <v>1612</v>
      </c>
      <c r="F1221" s="1" t="s">
        <v>14</v>
      </c>
      <c r="G1221" s="1">
        <f>VLOOKUP(F1221,sizing_mappings!$A$2:$B$6,2,0)</f>
        <v>2</v>
      </c>
      <c r="H1221" s="1" t="s">
        <v>1022</v>
      </c>
    </row>
    <row r="1222" spans="1:11" ht="15" hidden="1" customHeight="1" x14ac:dyDescent="0.25">
      <c r="A1222" s="1" t="s">
        <v>31</v>
      </c>
      <c r="B1222" s="1" t="s">
        <v>1484</v>
      </c>
      <c r="C1222" s="2" t="s">
        <v>13</v>
      </c>
      <c r="D1222" s="1">
        <f>VLOOKUP(C1222,status_mappings!$A$2:$B$8,2,0)</f>
        <v>3</v>
      </c>
      <c r="E1222" s="1">
        <v>1612</v>
      </c>
      <c r="F1222" s="1" t="s">
        <v>14</v>
      </c>
      <c r="G1222" s="1">
        <f>VLOOKUP(F1222,sizing_mappings!$A$2:$B$6,2,0)</f>
        <v>2</v>
      </c>
      <c r="H1222" s="1" t="s">
        <v>1485</v>
      </c>
    </row>
    <row r="1223" spans="1:11" ht="15" hidden="1" customHeight="1" x14ac:dyDescent="0.25">
      <c r="A1223" s="1" t="s">
        <v>31</v>
      </c>
      <c r="B1223" s="1" t="s">
        <v>1486</v>
      </c>
      <c r="C1223" s="2" t="s">
        <v>13</v>
      </c>
      <c r="D1223" s="1">
        <f>VLOOKUP(C1223,status_mappings!$A$2:$B$8,2,0)</f>
        <v>3</v>
      </c>
      <c r="E1223" s="1">
        <v>1612</v>
      </c>
      <c r="F1223" s="1" t="s">
        <v>14</v>
      </c>
      <c r="G1223" s="1">
        <f>VLOOKUP(F1223,sizing_mappings!$A$2:$B$6,2,0)</f>
        <v>2</v>
      </c>
      <c r="H1223" s="1" t="s">
        <v>1487</v>
      </c>
    </row>
    <row r="1224" spans="1:11" ht="15" hidden="1" customHeight="1" x14ac:dyDescent="0.25">
      <c r="A1224" s="1" t="s">
        <v>11</v>
      </c>
      <c r="B1224" s="1" t="s">
        <v>1488</v>
      </c>
      <c r="C1224" s="2" t="s">
        <v>13</v>
      </c>
      <c r="D1224" s="1">
        <f>VLOOKUP(C1224,status_mappings!$A$2:$B$8,2,0)</f>
        <v>3</v>
      </c>
      <c r="E1224" s="1">
        <v>1312</v>
      </c>
      <c r="F1224" s="1" t="s">
        <v>55</v>
      </c>
      <c r="G1224" s="1">
        <f>VLOOKUP(F1224,sizing_mappings!$A$2:$B$6,2,0)</f>
        <v>1</v>
      </c>
      <c r="H1224" s="1" t="s">
        <v>19</v>
      </c>
      <c r="I1224" s="1" t="s">
        <v>26</v>
      </c>
    </row>
    <row r="1225" spans="1:11" ht="15" hidden="1" customHeight="1" x14ac:dyDescent="0.25">
      <c r="A1225" s="1" t="s">
        <v>31</v>
      </c>
      <c r="B1225" s="1" t="s">
        <v>1489</v>
      </c>
      <c r="C1225" s="2" t="s">
        <v>13</v>
      </c>
      <c r="D1225" s="1">
        <f>VLOOKUP(C1225,status_mappings!$A$2:$B$8,2,0)</f>
        <v>3</v>
      </c>
      <c r="E1225" s="1">
        <v>1612</v>
      </c>
      <c r="F1225" s="1" t="s">
        <v>14</v>
      </c>
      <c r="G1225" s="1">
        <f>VLOOKUP(F1225,sizing_mappings!$A$2:$B$6,2,0)</f>
        <v>2</v>
      </c>
      <c r="H1225" s="1" t="s">
        <v>1490</v>
      </c>
    </row>
    <row r="1226" spans="1:11" ht="15" hidden="1" customHeight="1" x14ac:dyDescent="0.25">
      <c r="A1226" s="1" t="s">
        <v>388</v>
      </c>
      <c r="B1226" s="1" t="s">
        <v>1491</v>
      </c>
      <c r="C1226" s="2" t="s">
        <v>13</v>
      </c>
      <c r="D1226" s="1">
        <f>VLOOKUP(C1226,status_mappings!$A$2:$B$8,2,0)</f>
        <v>3</v>
      </c>
      <c r="E1226" s="1">
        <v>1704</v>
      </c>
      <c r="F1226" s="1" t="s">
        <v>21</v>
      </c>
      <c r="G1226" s="1">
        <f>VLOOKUP(F1226,sizing_mappings!$A$2:$B$6,2,0)</f>
        <v>3</v>
      </c>
      <c r="H1226" s="1" t="s">
        <v>1302</v>
      </c>
    </row>
    <row r="1227" spans="1:11" ht="15" hidden="1" customHeight="1" x14ac:dyDescent="0.25">
      <c r="A1227" s="1" t="s">
        <v>388</v>
      </c>
      <c r="B1227" s="1" t="s">
        <v>1492</v>
      </c>
      <c r="C1227" s="2" t="s">
        <v>13</v>
      </c>
      <c r="D1227" s="1">
        <f>VLOOKUP(C1227,status_mappings!$A$2:$B$8,2,0)</f>
        <v>3</v>
      </c>
      <c r="E1227" s="1">
        <v>1704</v>
      </c>
      <c r="F1227" s="1" t="s">
        <v>14</v>
      </c>
      <c r="G1227" s="1">
        <f>VLOOKUP(F1227,sizing_mappings!$A$2:$B$6,2,0)</f>
        <v>2</v>
      </c>
      <c r="H1227" s="1" t="s">
        <v>1493</v>
      </c>
    </row>
    <row r="1228" spans="1:11" ht="15" hidden="1" customHeight="1" x14ac:dyDescent="0.25">
      <c r="A1228" s="1" t="s">
        <v>388</v>
      </c>
      <c r="B1228" s="1" t="s">
        <v>1494</v>
      </c>
      <c r="C1228" s="2" t="s">
        <v>13</v>
      </c>
      <c r="D1228" s="1">
        <f>VLOOKUP(C1228,status_mappings!$A$2:$B$8,2,0)</f>
        <v>3</v>
      </c>
      <c r="E1228" s="1">
        <v>1703</v>
      </c>
      <c r="F1228" s="1" t="s">
        <v>21</v>
      </c>
      <c r="G1228" s="1">
        <f>VLOOKUP(F1228,sizing_mappings!$A$2:$B$6,2,0)</f>
        <v>3</v>
      </c>
      <c r="H1228" s="1" t="s">
        <v>1028</v>
      </c>
    </row>
    <row r="1229" spans="1:11" ht="15" hidden="1" customHeight="1" x14ac:dyDescent="0.25">
      <c r="A1229" s="1" t="s">
        <v>388</v>
      </c>
      <c r="B1229" s="1" t="s">
        <v>1495</v>
      </c>
      <c r="C1229" s="2" t="s">
        <v>75</v>
      </c>
      <c r="D1229" s="1" t="e">
        <f>VLOOKUP(C1229,status_mappings!$A$2:$B$8,2,0)</f>
        <v>#N/A</v>
      </c>
      <c r="E1229" s="1">
        <v>1703</v>
      </c>
      <c r="F1229" s="1" t="s">
        <v>14</v>
      </c>
      <c r="G1229" s="1">
        <f>VLOOKUP(F1229,sizing_mappings!$A$2:$B$6,2,0)</f>
        <v>2</v>
      </c>
      <c r="H1229" s="1" t="s">
        <v>25</v>
      </c>
      <c r="K1229" s="1" t="s">
        <v>1496</v>
      </c>
    </row>
    <row r="1230" spans="1:11" ht="15" hidden="1" customHeight="1" x14ac:dyDescent="0.25">
      <c r="A1230" s="1" t="s">
        <v>388</v>
      </c>
      <c r="B1230" s="1" t="s">
        <v>1497</v>
      </c>
      <c r="C1230" s="2" t="s">
        <v>13</v>
      </c>
      <c r="D1230" s="1">
        <f>VLOOKUP(C1230,status_mappings!$A$2:$B$8,2,0)</f>
        <v>3</v>
      </c>
      <c r="E1230" s="1">
        <v>1702</v>
      </c>
      <c r="F1230" s="1" t="s">
        <v>14</v>
      </c>
      <c r="G1230" s="1">
        <f>VLOOKUP(F1230,sizing_mappings!$A$2:$B$6,2,0)</f>
        <v>2</v>
      </c>
      <c r="H1230" s="1" t="s">
        <v>1369</v>
      </c>
    </row>
    <row r="1231" spans="1:11" ht="15" hidden="1" customHeight="1" x14ac:dyDescent="0.25">
      <c r="A1231" s="1" t="s">
        <v>388</v>
      </c>
      <c r="B1231" s="1" t="s">
        <v>1498</v>
      </c>
      <c r="C1231" s="2" t="s">
        <v>13</v>
      </c>
      <c r="D1231" s="1">
        <f>VLOOKUP(C1231,status_mappings!$A$2:$B$8,2,0)</f>
        <v>3</v>
      </c>
      <c r="E1231" s="1">
        <v>1704</v>
      </c>
      <c r="F1231" s="1" t="s">
        <v>18</v>
      </c>
      <c r="G1231" s="1">
        <f>VLOOKUP(F1231,sizing_mappings!$A$2:$B$6,2,0)</f>
        <v>5</v>
      </c>
      <c r="H1231" s="1" t="s">
        <v>466</v>
      </c>
      <c r="J1231" s="3">
        <v>1</v>
      </c>
    </row>
    <row r="1232" spans="1:11" ht="15" hidden="1" customHeight="1" x14ac:dyDescent="0.25">
      <c r="A1232" s="1" t="s">
        <v>402</v>
      </c>
      <c r="B1232" s="1" t="s">
        <v>1499</v>
      </c>
      <c r="C1232" s="2" t="s">
        <v>13</v>
      </c>
      <c r="D1232" s="1">
        <f>VLOOKUP(C1232,status_mappings!$A$2:$B$8,2,0)</f>
        <v>3</v>
      </c>
      <c r="E1232" s="1">
        <v>1701</v>
      </c>
      <c r="F1232" s="1" t="s">
        <v>14</v>
      </c>
      <c r="G1232" s="1">
        <f>VLOOKUP(F1232,sizing_mappings!$A$2:$B$6,2,0)</f>
        <v>2</v>
      </c>
      <c r="H1232" s="1" t="s">
        <v>836</v>
      </c>
    </row>
    <row r="1233" spans="1:11" ht="15" hidden="1" customHeight="1" x14ac:dyDescent="0.25">
      <c r="A1233" s="1" t="s">
        <v>815</v>
      </c>
      <c r="B1233" s="1" t="s">
        <v>1500</v>
      </c>
      <c r="C1233" s="2" t="s">
        <v>13</v>
      </c>
      <c r="D1233" s="1">
        <f>VLOOKUP(C1233,status_mappings!$A$2:$B$8,2,0)</f>
        <v>3</v>
      </c>
      <c r="E1233" s="1">
        <v>1701</v>
      </c>
      <c r="F1233" s="1" t="s">
        <v>36</v>
      </c>
      <c r="G1233" s="1">
        <f>VLOOKUP(F1233,sizing_mappings!$A$2:$B$6,2,0)</f>
        <v>8</v>
      </c>
      <c r="H1233" s="1" t="s">
        <v>831</v>
      </c>
    </row>
    <row r="1234" spans="1:11" ht="15" hidden="1" customHeight="1" x14ac:dyDescent="0.25">
      <c r="A1234" s="1" t="s">
        <v>815</v>
      </c>
      <c r="B1234" s="1" t="s">
        <v>1501</v>
      </c>
      <c r="C1234" s="2" t="s">
        <v>13</v>
      </c>
      <c r="D1234" s="1">
        <f>VLOOKUP(C1234,status_mappings!$A$2:$B$8,2,0)</f>
        <v>3</v>
      </c>
      <c r="E1234" s="1">
        <v>1703</v>
      </c>
      <c r="F1234" s="1" t="s">
        <v>36</v>
      </c>
      <c r="G1234" s="1">
        <f>VLOOKUP(F1234,sizing_mappings!$A$2:$B$6,2,0)</f>
        <v>8</v>
      </c>
      <c r="H1234" s="1" t="s">
        <v>831</v>
      </c>
    </row>
    <row r="1235" spans="1:11" ht="15" hidden="1" customHeight="1" x14ac:dyDescent="0.25">
      <c r="A1235" s="1" t="s">
        <v>11</v>
      </c>
      <c r="B1235" s="1" t="s">
        <v>1502</v>
      </c>
      <c r="C1235" s="2" t="s">
        <v>13</v>
      </c>
      <c r="D1235" s="1">
        <f>VLOOKUP(C1235,status_mappings!$A$2:$B$8,2,0)</f>
        <v>3</v>
      </c>
      <c r="E1235" s="1">
        <v>1312</v>
      </c>
      <c r="F1235" s="1" t="s">
        <v>55</v>
      </c>
      <c r="G1235" s="1">
        <f>VLOOKUP(F1235,sizing_mappings!$A$2:$B$6,2,0)</f>
        <v>1</v>
      </c>
      <c r="H1235" s="1" t="s">
        <v>29</v>
      </c>
      <c r="I1235" s="1" t="s">
        <v>26</v>
      </c>
      <c r="K1235" s="3">
        <v>0.9</v>
      </c>
    </row>
    <row r="1236" spans="1:11" ht="15" hidden="1" customHeight="1" x14ac:dyDescent="0.25">
      <c r="A1236" s="1" t="s">
        <v>1503</v>
      </c>
      <c r="B1236" s="1" t="s">
        <v>1504</v>
      </c>
      <c r="C1236" s="2" t="s">
        <v>13</v>
      </c>
      <c r="D1236" s="1">
        <f>VLOOKUP(C1236,status_mappings!$A$2:$B$8,2,0)</f>
        <v>3</v>
      </c>
      <c r="E1236" s="1">
        <v>1701</v>
      </c>
      <c r="F1236" s="1" t="s">
        <v>21</v>
      </c>
      <c r="G1236" s="1">
        <f>VLOOKUP(F1236,sizing_mappings!$A$2:$B$6,2,0)</f>
        <v>3</v>
      </c>
      <c r="H1236" s="1" t="s">
        <v>120</v>
      </c>
    </row>
    <row r="1237" spans="1:11" ht="15" hidden="1" customHeight="1" x14ac:dyDescent="0.25">
      <c r="A1237" s="1" t="s">
        <v>1503</v>
      </c>
      <c r="B1237" s="1" t="s">
        <v>1505</v>
      </c>
      <c r="C1237" s="2" t="s">
        <v>13</v>
      </c>
      <c r="D1237" s="1">
        <f>VLOOKUP(C1237,status_mappings!$A$2:$B$8,2,0)</f>
        <v>3</v>
      </c>
      <c r="E1237" s="1">
        <v>1701</v>
      </c>
      <c r="F1237" s="1" t="s">
        <v>18</v>
      </c>
      <c r="G1237" s="1">
        <f>VLOOKUP(F1237,sizing_mappings!$A$2:$B$6,2,0)</f>
        <v>5</v>
      </c>
      <c r="H1237" s="1" t="s">
        <v>120</v>
      </c>
    </row>
    <row r="1238" spans="1:11" ht="15" hidden="1" customHeight="1" x14ac:dyDescent="0.25">
      <c r="A1238" s="1" t="s">
        <v>1503</v>
      </c>
      <c r="B1238" s="1" t="s">
        <v>1506</v>
      </c>
      <c r="C1238" s="2" t="s">
        <v>13</v>
      </c>
      <c r="D1238" s="1">
        <f>VLOOKUP(C1238,status_mappings!$A$2:$B$8,2,0)</f>
        <v>3</v>
      </c>
      <c r="E1238" s="1">
        <v>1701</v>
      </c>
      <c r="F1238" s="1" t="s">
        <v>18</v>
      </c>
      <c r="G1238" s="1">
        <f>VLOOKUP(F1238,sizing_mappings!$A$2:$B$6,2,0)</f>
        <v>5</v>
      </c>
      <c r="H1238" s="1" t="s">
        <v>1485</v>
      </c>
    </row>
    <row r="1239" spans="1:11" ht="15" hidden="1" customHeight="1" x14ac:dyDescent="0.25">
      <c r="A1239" s="1" t="s">
        <v>1503</v>
      </c>
      <c r="B1239" s="1" t="s">
        <v>1507</v>
      </c>
      <c r="C1239" s="2" t="s">
        <v>13</v>
      </c>
      <c r="D1239" s="1">
        <f>VLOOKUP(C1239,status_mappings!$A$2:$B$8,2,0)</f>
        <v>3</v>
      </c>
      <c r="E1239" s="1">
        <v>1701</v>
      </c>
      <c r="F1239" s="1" t="s">
        <v>18</v>
      </c>
      <c r="G1239" s="1">
        <f>VLOOKUP(F1239,sizing_mappings!$A$2:$B$6,2,0)</f>
        <v>5</v>
      </c>
      <c r="H1239" s="1" t="s">
        <v>1487</v>
      </c>
    </row>
    <row r="1240" spans="1:11" ht="15" hidden="1" customHeight="1" x14ac:dyDescent="0.25">
      <c r="A1240" s="1" t="s">
        <v>1503</v>
      </c>
      <c r="B1240" s="1" t="s">
        <v>1508</v>
      </c>
      <c r="C1240" s="2" t="s">
        <v>13</v>
      </c>
      <c r="D1240" s="1">
        <f>VLOOKUP(C1240,status_mappings!$A$2:$B$8,2,0)</f>
        <v>3</v>
      </c>
      <c r="E1240" s="1">
        <v>1701</v>
      </c>
      <c r="F1240" s="1" t="s">
        <v>18</v>
      </c>
      <c r="G1240" s="1">
        <f>VLOOKUP(F1240,sizing_mappings!$A$2:$B$6,2,0)</f>
        <v>5</v>
      </c>
      <c r="H1240" s="1" t="s">
        <v>1490</v>
      </c>
    </row>
    <row r="1241" spans="1:11" ht="15" hidden="1" customHeight="1" x14ac:dyDescent="0.25">
      <c r="A1241" s="1" t="s">
        <v>1503</v>
      </c>
      <c r="B1241" s="1" t="s">
        <v>1509</v>
      </c>
      <c r="C1241" s="2" t="s">
        <v>13</v>
      </c>
      <c r="D1241" s="1">
        <f>VLOOKUP(C1241,status_mappings!$A$2:$B$8,2,0)</f>
        <v>3</v>
      </c>
      <c r="E1241" s="1">
        <v>1704</v>
      </c>
      <c r="F1241" s="1" t="s">
        <v>14</v>
      </c>
      <c r="G1241" s="1">
        <f>VLOOKUP(F1241,sizing_mappings!$A$2:$B$6,2,0)</f>
        <v>2</v>
      </c>
      <c r="H1241" s="1" t="s">
        <v>1485</v>
      </c>
    </row>
    <row r="1242" spans="1:11" ht="15" hidden="1" customHeight="1" x14ac:dyDescent="0.25">
      <c r="A1242" s="1" t="s">
        <v>1503</v>
      </c>
      <c r="B1242" s="1" t="s">
        <v>1510</v>
      </c>
      <c r="C1242" s="2" t="s">
        <v>13</v>
      </c>
      <c r="D1242" s="1">
        <f>VLOOKUP(C1242,status_mappings!$A$2:$B$8,2,0)</f>
        <v>3</v>
      </c>
      <c r="E1242" s="1">
        <v>1704</v>
      </c>
      <c r="F1242" s="1" t="s">
        <v>14</v>
      </c>
      <c r="G1242" s="1">
        <f>VLOOKUP(F1242,sizing_mappings!$A$2:$B$6,2,0)</f>
        <v>2</v>
      </c>
      <c r="H1242" s="1" t="s">
        <v>1485</v>
      </c>
    </row>
    <row r="1243" spans="1:11" ht="15" hidden="1" customHeight="1" x14ac:dyDescent="0.25">
      <c r="A1243" s="1" t="s">
        <v>1503</v>
      </c>
      <c r="B1243" s="1" t="s">
        <v>1511</v>
      </c>
      <c r="C1243" s="2" t="s">
        <v>13</v>
      </c>
      <c r="D1243" s="1">
        <f>VLOOKUP(C1243,status_mappings!$A$2:$B$8,2,0)</f>
        <v>3</v>
      </c>
      <c r="E1243" s="1">
        <v>1703</v>
      </c>
      <c r="F1243" s="1" t="s">
        <v>14</v>
      </c>
      <c r="G1243" s="1">
        <f>VLOOKUP(F1243,sizing_mappings!$A$2:$B$6,2,0)</f>
        <v>2</v>
      </c>
      <c r="H1243" s="1" t="s">
        <v>1487</v>
      </c>
      <c r="K1243" s="1" t="s">
        <v>1512</v>
      </c>
    </row>
    <row r="1244" spans="1:11" ht="15" hidden="1" customHeight="1" x14ac:dyDescent="0.25">
      <c r="A1244" s="1" t="s">
        <v>1503</v>
      </c>
      <c r="B1244" s="1" t="s">
        <v>1513</v>
      </c>
      <c r="C1244" s="2" t="s">
        <v>13</v>
      </c>
      <c r="D1244" s="1">
        <f>VLOOKUP(C1244,status_mappings!$A$2:$B$8,2,0)</f>
        <v>3</v>
      </c>
      <c r="E1244" s="1">
        <v>1701</v>
      </c>
      <c r="F1244" s="1" t="s">
        <v>18</v>
      </c>
      <c r="G1244" s="1">
        <f>VLOOKUP(F1244,sizing_mappings!$A$2:$B$6,2,0)</f>
        <v>5</v>
      </c>
      <c r="H1244" s="1" t="s">
        <v>1487</v>
      </c>
    </row>
    <row r="1245" spans="1:11" ht="15" hidden="1" customHeight="1" x14ac:dyDescent="0.25">
      <c r="A1245" s="1" t="s">
        <v>1503</v>
      </c>
      <c r="B1245" s="1" t="s">
        <v>1514</v>
      </c>
      <c r="C1245" s="2" t="s">
        <v>13</v>
      </c>
      <c r="D1245" s="1">
        <f>VLOOKUP(C1245,status_mappings!$A$2:$B$8,2,0)</f>
        <v>3</v>
      </c>
      <c r="E1245" s="1">
        <v>1705</v>
      </c>
      <c r="F1245" s="1" t="s">
        <v>55</v>
      </c>
      <c r="G1245" s="1">
        <f>VLOOKUP(F1245,sizing_mappings!$A$2:$B$6,2,0)</f>
        <v>1</v>
      </c>
      <c r="H1245" s="1" t="s">
        <v>1490</v>
      </c>
    </row>
    <row r="1246" spans="1:11" ht="15" hidden="1" customHeight="1" x14ac:dyDescent="0.25">
      <c r="A1246" s="1" t="s">
        <v>11</v>
      </c>
      <c r="B1246" s="1" t="s">
        <v>1515</v>
      </c>
      <c r="C1246" s="2" t="s">
        <v>13</v>
      </c>
      <c r="D1246" s="1">
        <f>VLOOKUP(C1246,status_mappings!$A$2:$B$8,2,0)</f>
        <v>3</v>
      </c>
      <c r="E1246" s="1">
        <v>1312</v>
      </c>
      <c r="F1246" s="1" t="s">
        <v>55</v>
      </c>
      <c r="G1246" s="1">
        <f>VLOOKUP(F1246,sizing_mappings!$A$2:$B$6,2,0)</f>
        <v>1</v>
      </c>
      <c r="H1246" s="1" t="s">
        <v>44</v>
      </c>
      <c r="I1246" s="1" t="s">
        <v>26</v>
      </c>
    </row>
    <row r="1247" spans="1:11" ht="15" hidden="1" customHeight="1" x14ac:dyDescent="0.25">
      <c r="A1247" s="1" t="s">
        <v>1503</v>
      </c>
      <c r="B1247" s="1" t="s">
        <v>1516</v>
      </c>
      <c r="C1247" s="2" t="s">
        <v>13</v>
      </c>
      <c r="D1247" s="1">
        <f>VLOOKUP(C1247,status_mappings!$A$2:$B$8,2,0)</f>
        <v>3</v>
      </c>
      <c r="E1247" s="1">
        <v>1701</v>
      </c>
      <c r="F1247" s="1" t="s">
        <v>18</v>
      </c>
      <c r="G1247" s="1">
        <f>VLOOKUP(F1247,sizing_mappings!$A$2:$B$6,2,0)</f>
        <v>5</v>
      </c>
      <c r="H1247" s="1" t="s">
        <v>1485</v>
      </c>
    </row>
    <row r="1248" spans="1:11" ht="15" hidden="1" customHeight="1" x14ac:dyDescent="0.25">
      <c r="A1248" s="1" t="s">
        <v>1503</v>
      </c>
      <c r="B1248" s="1" t="s">
        <v>1517</v>
      </c>
      <c r="C1248" s="2" t="s">
        <v>13</v>
      </c>
      <c r="D1248" s="1">
        <f>VLOOKUP(C1248,status_mappings!$A$2:$B$8,2,0)</f>
        <v>3</v>
      </c>
      <c r="E1248" s="1">
        <v>1702</v>
      </c>
      <c r="F1248" s="1" t="s">
        <v>18</v>
      </c>
      <c r="G1248" s="1">
        <f>VLOOKUP(F1248,sizing_mappings!$A$2:$B$6,2,0)</f>
        <v>5</v>
      </c>
      <c r="H1248" s="1" t="s">
        <v>1485</v>
      </c>
    </row>
    <row r="1249" spans="1:10" ht="15" hidden="1" customHeight="1" x14ac:dyDescent="0.25">
      <c r="A1249" s="1" t="s">
        <v>1503</v>
      </c>
      <c r="B1249" s="1" t="s">
        <v>1518</v>
      </c>
      <c r="C1249" s="2" t="s">
        <v>13</v>
      </c>
      <c r="D1249" s="1">
        <f>VLOOKUP(C1249,status_mappings!$A$2:$B$8,2,0)</f>
        <v>3</v>
      </c>
      <c r="E1249" s="1">
        <v>1702</v>
      </c>
      <c r="F1249" s="1" t="s">
        <v>21</v>
      </c>
      <c r="G1249" s="1">
        <f>VLOOKUP(F1249,sizing_mappings!$A$2:$B$6,2,0)</f>
        <v>3</v>
      </c>
      <c r="H1249" s="1" t="s">
        <v>120</v>
      </c>
    </row>
    <row r="1250" spans="1:10" ht="15" hidden="1" customHeight="1" x14ac:dyDescent="0.25">
      <c r="A1250" s="1" t="s">
        <v>1503</v>
      </c>
      <c r="B1250" s="1" t="s">
        <v>1519</v>
      </c>
      <c r="C1250" s="2" t="s">
        <v>13</v>
      </c>
      <c r="D1250" s="1">
        <f>VLOOKUP(C1250,status_mappings!$A$2:$B$8,2,0)</f>
        <v>3</v>
      </c>
      <c r="E1250" s="1">
        <v>1702</v>
      </c>
      <c r="F1250" s="1" t="s">
        <v>55</v>
      </c>
      <c r="G1250" s="1">
        <f>VLOOKUP(F1250,sizing_mappings!$A$2:$B$6,2,0)</f>
        <v>1</v>
      </c>
      <c r="H1250" s="1" t="s">
        <v>120</v>
      </c>
    </row>
    <row r="1251" spans="1:10" ht="15" hidden="1" customHeight="1" x14ac:dyDescent="0.25">
      <c r="A1251" s="1" t="s">
        <v>1503</v>
      </c>
      <c r="B1251" s="1" t="s">
        <v>1520</v>
      </c>
      <c r="C1251" s="2" t="s">
        <v>75</v>
      </c>
      <c r="D1251" s="1" t="e">
        <f>VLOOKUP(C1251,status_mappings!$A$2:$B$8,2,0)</f>
        <v>#N/A</v>
      </c>
      <c r="E1251" s="1">
        <v>1702</v>
      </c>
      <c r="F1251" s="1" t="s">
        <v>21</v>
      </c>
      <c r="G1251" s="1">
        <f>VLOOKUP(F1251,sizing_mappings!$A$2:$B$6,2,0)</f>
        <v>3</v>
      </c>
      <c r="H1251" s="1" t="s">
        <v>120</v>
      </c>
    </row>
    <row r="1252" spans="1:10" ht="15" hidden="1" customHeight="1" x14ac:dyDescent="0.25">
      <c r="A1252" s="1" t="s">
        <v>1503</v>
      </c>
      <c r="B1252" s="1" t="s">
        <v>1521</v>
      </c>
      <c r="C1252" s="2" t="s">
        <v>13</v>
      </c>
      <c r="D1252" s="1">
        <f>VLOOKUP(C1252,status_mappings!$A$2:$B$8,2,0)</f>
        <v>3</v>
      </c>
      <c r="E1252" s="1">
        <v>1701</v>
      </c>
      <c r="F1252" s="1" t="s">
        <v>14</v>
      </c>
      <c r="G1252" s="1">
        <f>VLOOKUP(F1252,sizing_mappings!$A$2:$B$6,2,0)</f>
        <v>2</v>
      </c>
      <c r="H1252" s="1" t="s">
        <v>1487</v>
      </c>
    </row>
    <row r="1253" spans="1:10" ht="15" hidden="1" customHeight="1" x14ac:dyDescent="0.25">
      <c r="A1253" s="1" t="s">
        <v>1503</v>
      </c>
      <c r="B1253" s="1" t="s">
        <v>1522</v>
      </c>
      <c r="C1253" s="2" t="s">
        <v>13</v>
      </c>
      <c r="D1253" s="1">
        <f>VLOOKUP(C1253,status_mappings!$A$2:$B$8,2,0)</f>
        <v>3</v>
      </c>
      <c r="E1253" s="1">
        <v>1701</v>
      </c>
      <c r="F1253" s="1" t="s">
        <v>14</v>
      </c>
      <c r="G1253" s="1">
        <f>VLOOKUP(F1253,sizing_mappings!$A$2:$B$6,2,0)</f>
        <v>2</v>
      </c>
      <c r="H1253" s="1" t="s">
        <v>120</v>
      </c>
    </row>
    <row r="1254" spans="1:10" ht="15" hidden="1" customHeight="1" x14ac:dyDescent="0.25">
      <c r="A1254" s="1" t="s">
        <v>31</v>
      </c>
      <c r="B1254" s="1" t="s">
        <v>1523</v>
      </c>
      <c r="C1254" s="2" t="s">
        <v>13</v>
      </c>
      <c r="D1254" s="1">
        <f>VLOOKUP(C1254,status_mappings!$A$2:$B$8,2,0)</f>
        <v>3</v>
      </c>
      <c r="E1254" s="1">
        <v>1707</v>
      </c>
      <c r="F1254" s="1" t="s">
        <v>55</v>
      </c>
      <c r="G1254" s="1">
        <f>VLOOKUP(F1254,sizing_mappings!$A$2:$B$6,2,0)</f>
        <v>1</v>
      </c>
      <c r="H1254" s="1" t="s">
        <v>466</v>
      </c>
      <c r="J1254" s="3">
        <v>1</v>
      </c>
    </row>
    <row r="1255" spans="1:10" ht="15" hidden="1" customHeight="1" x14ac:dyDescent="0.25">
      <c r="A1255" s="1" t="s">
        <v>388</v>
      </c>
      <c r="B1255" s="1" t="s">
        <v>1524</v>
      </c>
      <c r="C1255" s="2" t="s">
        <v>13</v>
      </c>
      <c r="D1255" s="1">
        <f>VLOOKUP(C1255,status_mappings!$A$2:$B$8,2,0)</f>
        <v>3</v>
      </c>
      <c r="E1255" s="1">
        <v>1701</v>
      </c>
      <c r="F1255" s="1" t="s">
        <v>21</v>
      </c>
      <c r="G1255" s="1">
        <f>VLOOKUP(F1255,sizing_mappings!$A$2:$B$6,2,0)</f>
        <v>3</v>
      </c>
      <c r="H1255" s="1" t="s">
        <v>1030</v>
      </c>
      <c r="J1255" s="3">
        <v>1</v>
      </c>
    </row>
    <row r="1256" spans="1:10" ht="15" hidden="1" customHeight="1" x14ac:dyDescent="0.25">
      <c r="A1256" s="1" t="s">
        <v>388</v>
      </c>
      <c r="B1256" s="1" t="s">
        <v>1525</v>
      </c>
      <c r="C1256" s="2" t="s">
        <v>730</v>
      </c>
      <c r="D1256" s="1">
        <f>VLOOKUP(C1256,status_mappings!$A$2:$B$8,2,0)</f>
        <v>4</v>
      </c>
      <c r="E1256" s="1">
        <v>1802</v>
      </c>
      <c r="F1256" s="1" t="s">
        <v>18</v>
      </c>
      <c r="G1256" s="1">
        <f>VLOOKUP(F1256,sizing_mappings!$A$2:$B$6,2,0)</f>
        <v>5</v>
      </c>
      <c r="H1256" s="1" t="s">
        <v>1316</v>
      </c>
    </row>
    <row r="1257" spans="1:10" ht="15" hidden="1" customHeight="1" x14ac:dyDescent="0.25">
      <c r="A1257" s="1" t="s">
        <v>31</v>
      </c>
      <c r="B1257" s="1" t="s">
        <v>1526</v>
      </c>
      <c r="C1257" s="2" t="s">
        <v>13</v>
      </c>
      <c r="D1257" s="1">
        <f>VLOOKUP(C1257,status_mappings!$A$2:$B$8,2,0)</f>
        <v>3</v>
      </c>
      <c r="E1257" s="1">
        <v>1701</v>
      </c>
      <c r="F1257" s="1" t="s">
        <v>21</v>
      </c>
      <c r="G1257" s="1">
        <f>VLOOKUP(F1257,sizing_mappings!$A$2:$B$6,2,0)</f>
        <v>3</v>
      </c>
      <c r="H1257" s="1" t="s">
        <v>1049</v>
      </c>
    </row>
    <row r="1258" spans="1:10" ht="15" hidden="1" customHeight="1" x14ac:dyDescent="0.25">
      <c r="A1258" s="1" t="s">
        <v>31</v>
      </c>
      <c r="B1258" s="1" t="s">
        <v>1527</v>
      </c>
      <c r="C1258" s="2" t="s">
        <v>75</v>
      </c>
      <c r="D1258" s="1" t="e">
        <f>VLOOKUP(C1258,status_mappings!$A$2:$B$8,2,0)</f>
        <v>#N/A</v>
      </c>
      <c r="E1258" s="1">
        <v>1711</v>
      </c>
      <c r="F1258" s="1" t="s">
        <v>21</v>
      </c>
      <c r="G1258" s="1">
        <f>VLOOKUP(F1258,sizing_mappings!$A$2:$B$6,2,0)</f>
        <v>3</v>
      </c>
      <c r="H1258" s="1" t="s">
        <v>25</v>
      </c>
    </row>
    <row r="1259" spans="1:10" ht="15" hidden="1" customHeight="1" x14ac:dyDescent="0.25">
      <c r="A1259" s="1" t="s">
        <v>11</v>
      </c>
      <c r="B1259" s="1" t="s">
        <v>1528</v>
      </c>
      <c r="C1259" s="2" t="s">
        <v>13</v>
      </c>
      <c r="D1259" s="1">
        <f>VLOOKUP(C1259,status_mappings!$A$2:$B$8,2,0)</f>
        <v>3</v>
      </c>
      <c r="E1259" s="1">
        <v>1312</v>
      </c>
      <c r="F1259" s="1" t="s">
        <v>55</v>
      </c>
      <c r="G1259" s="1">
        <f>VLOOKUP(F1259,sizing_mappings!$A$2:$B$6,2,0)</f>
        <v>1</v>
      </c>
      <c r="H1259" s="1" t="s">
        <v>70</v>
      </c>
      <c r="I1259" s="1" t="s">
        <v>26</v>
      </c>
    </row>
    <row r="1260" spans="1:10" ht="15" hidden="1" customHeight="1" x14ac:dyDescent="0.25">
      <c r="A1260" s="1" t="s">
        <v>31</v>
      </c>
      <c r="B1260" s="1" t="s">
        <v>1529</v>
      </c>
      <c r="C1260" s="2" t="s">
        <v>13</v>
      </c>
      <c r="D1260" s="1">
        <f>VLOOKUP(C1260,status_mappings!$A$2:$B$8,2,0)</f>
        <v>3</v>
      </c>
      <c r="E1260" s="1">
        <v>1703</v>
      </c>
      <c r="F1260" s="1" t="s">
        <v>36</v>
      </c>
      <c r="G1260" s="1">
        <f>VLOOKUP(F1260,sizing_mappings!$A$2:$B$6,2,0)</f>
        <v>8</v>
      </c>
      <c r="H1260" s="1" t="s">
        <v>1258</v>
      </c>
    </row>
    <row r="1261" spans="1:10" ht="15" hidden="1" customHeight="1" x14ac:dyDescent="0.25">
      <c r="A1261" s="1" t="s">
        <v>388</v>
      </c>
      <c r="B1261" s="1" t="s">
        <v>1530</v>
      </c>
      <c r="C1261" s="2" t="s">
        <v>13</v>
      </c>
      <c r="D1261" s="1">
        <f>VLOOKUP(C1261,status_mappings!$A$2:$B$8,2,0)</f>
        <v>3</v>
      </c>
      <c r="E1261" s="1">
        <v>1701</v>
      </c>
      <c r="F1261" s="1" t="s">
        <v>21</v>
      </c>
      <c r="G1261" s="1">
        <f>VLOOKUP(F1261,sizing_mappings!$A$2:$B$6,2,0)</f>
        <v>3</v>
      </c>
      <c r="H1261" s="1" t="s">
        <v>1258</v>
      </c>
    </row>
    <row r="1262" spans="1:10" ht="15" hidden="1" customHeight="1" x14ac:dyDescent="0.25">
      <c r="A1262" s="1" t="s">
        <v>388</v>
      </c>
      <c r="B1262" s="1" t="s">
        <v>1531</v>
      </c>
      <c r="C1262" s="2" t="s">
        <v>13</v>
      </c>
      <c r="D1262" s="1">
        <f>VLOOKUP(C1262,status_mappings!$A$2:$B$8,2,0)</f>
        <v>3</v>
      </c>
      <c r="E1262" s="1">
        <v>1705</v>
      </c>
      <c r="F1262" s="1" t="s">
        <v>14</v>
      </c>
      <c r="G1262" s="1">
        <f>VLOOKUP(F1262,sizing_mappings!$A$2:$B$6,2,0)</f>
        <v>2</v>
      </c>
      <c r="H1262" s="1" t="s">
        <v>1290</v>
      </c>
    </row>
    <row r="1263" spans="1:10" ht="15" hidden="1" customHeight="1" x14ac:dyDescent="0.25">
      <c r="A1263" s="1" t="s">
        <v>31</v>
      </c>
      <c r="B1263" s="1" t="s">
        <v>1532</v>
      </c>
      <c r="C1263" s="2" t="s">
        <v>13</v>
      </c>
      <c r="D1263" s="1">
        <f>VLOOKUP(C1263,status_mappings!$A$2:$B$8,2,0)</f>
        <v>3</v>
      </c>
      <c r="E1263" s="1">
        <v>1701</v>
      </c>
      <c r="F1263" s="1" t="s">
        <v>14</v>
      </c>
      <c r="G1263" s="1">
        <f>VLOOKUP(F1263,sizing_mappings!$A$2:$B$6,2,0)</f>
        <v>2</v>
      </c>
      <c r="H1263" s="1" t="s">
        <v>1533</v>
      </c>
    </row>
    <row r="1264" spans="1:10" ht="15" hidden="1" customHeight="1" x14ac:dyDescent="0.25">
      <c r="A1264" s="1" t="s">
        <v>388</v>
      </c>
      <c r="B1264" s="1" t="s">
        <v>1534</v>
      </c>
      <c r="C1264" s="2" t="s">
        <v>75</v>
      </c>
      <c r="D1264" s="1" t="e">
        <f>VLOOKUP(C1264,status_mappings!$A$2:$B$8,2,0)</f>
        <v>#N/A</v>
      </c>
      <c r="E1264" s="1">
        <v>1705</v>
      </c>
      <c r="F1264" s="1" t="s">
        <v>55</v>
      </c>
      <c r="G1264" s="1">
        <f>VLOOKUP(F1264,sizing_mappings!$A$2:$B$6,2,0)</f>
        <v>1</v>
      </c>
      <c r="H1264" s="1" t="s">
        <v>1302</v>
      </c>
    </row>
    <row r="1265" spans="1:11" ht="15" hidden="1" customHeight="1" x14ac:dyDescent="0.25">
      <c r="A1265" s="1" t="s">
        <v>31</v>
      </c>
      <c r="B1265" s="1" t="s">
        <v>1535</v>
      </c>
      <c r="C1265" s="2" t="s">
        <v>13</v>
      </c>
      <c r="D1265" s="1">
        <f>VLOOKUP(C1265,status_mappings!$A$2:$B$8,2,0)</f>
        <v>3</v>
      </c>
      <c r="E1265" s="1">
        <v>1703</v>
      </c>
      <c r="F1265" s="1" t="s">
        <v>14</v>
      </c>
      <c r="G1265" s="1">
        <f>VLOOKUP(F1265,sizing_mappings!$A$2:$B$6,2,0)</f>
        <v>2</v>
      </c>
      <c r="H1265" s="1" t="s">
        <v>1286</v>
      </c>
    </row>
    <row r="1266" spans="1:11" ht="15" hidden="1" customHeight="1" x14ac:dyDescent="0.25">
      <c r="A1266" s="1" t="s">
        <v>31</v>
      </c>
      <c r="B1266" s="1" t="s">
        <v>1536</v>
      </c>
      <c r="C1266" s="2" t="s">
        <v>13</v>
      </c>
      <c r="D1266" s="1">
        <f>VLOOKUP(C1266,status_mappings!$A$2:$B$8,2,0)</f>
        <v>3</v>
      </c>
      <c r="E1266" s="1">
        <v>1703</v>
      </c>
      <c r="F1266" s="1" t="s">
        <v>14</v>
      </c>
      <c r="G1266" s="1">
        <f>VLOOKUP(F1266,sizing_mappings!$A$2:$B$6,2,0)</f>
        <v>2</v>
      </c>
      <c r="H1266" s="1" t="s">
        <v>1493</v>
      </c>
    </row>
    <row r="1267" spans="1:11" ht="15" hidden="1" customHeight="1" x14ac:dyDescent="0.25">
      <c r="A1267" s="1" t="s">
        <v>31</v>
      </c>
      <c r="B1267" s="1" t="s">
        <v>1537</v>
      </c>
      <c r="C1267" s="2" t="s">
        <v>13</v>
      </c>
      <c r="D1267" s="1">
        <f>VLOOKUP(C1267,status_mappings!$A$2:$B$8,2,0)</f>
        <v>3</v>
      </c>
      <c r="E1267" s="1">
        <v>1707</v>
      </c>
      <c r="F1267" s="1" t="s">
        <v>21</v>
      </c>
      <c r="G1267" s="1">
        <f>VLOOKUP(F1267,sizing_mappings!$A$2:$B$6,2,0)</f>
        <v>3</v>
      </c>
      <c r="H1267" s="1" t="s">
        <v>1493</v>
      </c>
    </row>
    <row r="1268" spans="1:11" ht="15" hidden="1" customHeight="1" x14ac:dyDescent="0.25">
      <c r="A1268" s="1" t="s">
        <v>31</v>
      </c>
      <c r="B1268" s="1" t="s">
        <v>1538</v>
      </c>
      <c r="C1268" s="2" t="s">
        <v>13</v>
      </c>
      <c r="D1268" s="1">
        <f>VLOOKUP(C1268,status_mappings!$A$2:$B$8,2,0)</f>
        <v>3</v>
      </c>
      <c r="E1268" s="1">
        <v>1701</v>
      </c>
      <c r="F1268" s="1" t="s">
        <v>14</v>
      </c>
      <c r="G1268" s="1">
        <f>VLOOKUP(F1268,sizing_mappings!$A$2:$B$6,2,0)</f>
        <v>2</v>
      </c>
      <c r="H1268" s="1" t="s">
        <v>1533</v>
      </c>
    </row>
    <row r="1269" spans="1:11" ht="15" hidden="1" customHeight="1" x14ac:dyDescent="0.25">
      <c r="A1269" s="1" t="s">
        <v>388</v>
      </c>
      <c r="B1269" s="1" t="s">
        <v>1539</v>
      </c>
      <c r="C1269" s="2" t="s">
        <v>13</v>
      </c>
      <c r="D1269" s="1">
        <f>VLOOKUP(C1269,status_mappings!$A$2:$B$8,2,0)</f>
        <v>3</v>
      </c>
      <c r="E1269" s="1">
        <v>1704</v>
      </c>
      <c r="F1269" s="1" t="s">
        <v>14</v>
      </c>
      <c r="G1269" s="1">
        <f>VLOOKUP(F1269,sizing_mappings!$A$2:$B$6,2,0)</f>
        <v>2</v>
      </c>
      <c r="H1269" s="1" t="s">
        <v>1286</v>
      </c>
    </row>
    <row r="1270" spans="1:11" ht="15" hidden="1" customHeight="1" x14ac:dyDescent="0.25">
      <c r="A1270" s="1" t="s">
        <v>11</v>
      </c>
      <c r="B1270" s="1" t="s">
        <v>1540</v>
      </c>
      <c r="C1270" s="2" t="s">
        <v>13</v>
      </c>
      <c r="D1270" s="1">
        <f>VLOOKUP(C1270,status_mappings!$A$2:$B$8,2,0)</f>
        <v>3</v>
      </c>
      <c r="E1270" s="1">
        <v>1312</v>
      </c>
      <c r="F1270" s="1" t="s">
        <v>55</v>
      </c>
      <c r="G1270" s="1">
        <f>VLOOKUP(F1270,sizing_mappings!$A$2:$B$6,2,0)</f>
        <v>1</v>
      </c>
      <c r="H1270" s="1" t="s">
        <v>51</v>
      </c>
      <c r="I1270" s="1" t="s">
        <v>26</v>
      </c>
      <c r="K1270" s="3">
        <v>0.9</v>
      </c>
    </row>
    <row r="1271" spans="1:11" ht="15" hidden="1" customHeight="1" x14ac:dyDescent="0.25">
      <c r="A1271" s="1" t="s">
        <v>388</v>
      </c>
      <c r="B1271" s="1" t="s">
        <v>1541</v>
      </c>
      <c r="C1271" s="2" t="s">
        <v>13</v>
      </c>
      <c r="D1271" s="1">
        <f>VLOOKUP(C1271,status_mappings!$A$2:$B$8,2,0)</f>
        <v>3</v>
      </c>
      <c r="E1271" s="1">
        <v>1702</v>
      </c>
      <c r="F1271" s="1" t="s">
        <v>21</v>
      </c>
      <c r="G1271" s="1">
        <f>VLOOKUP(F1271,sizing_mappings!$A$2:$B$6,2,0)</f>
        <v>3</v>
      </c>
      <c r="H1271" s="1" t="s">
        <v>1365</v>
      </c>
      <c r="J1271" s="3">
        <v>0.8</v>
      </c>
    </row>
    <row r="1272" spans="1:11" ht="15" hidden="1" customHeight="1" x14ac:dyDescent="0.25">
      <c r="A1272" s="1" t="s">
        <v>31</v>
      </c>
      <c r="B1272" s="1" t="s">
        <v>1542</v>
      </c>
      <c r="C1272" s="2" t="s">
        <v>13</v>
      </c>
      <c r="D1272" s="1">
        <f>VLOOKUP(C1272,status_mappings!$A$2:$B$8,2,0)</f>
        <v>3</v>
      </c>
      <c r="E1272" s="1">
        <v>1701</v>
      </c>
      <c r="F1272" s="1" t="s">
        <v>55</v>
      </c>
      <c r="G1272" s="1">
        <f>VLOOKUP(F1272,sizing_mappings!$A$2:$B$6,2,0)</f>
        <v>1</v>
      </c>
      <c r="H1272" s="1" t="s">
        <v>1028</v>
      </c>
    </row>
    <row r="1273" spans="1:11" ht="15" hidden="1" customHeight="1" x14ac:dyDescent="0.25">
      <c r="A1273" s="1" t="s">
        <v>31</v>
      </c>
      <c r="B1273" s="1" t="s">
        <v>1543</v>
      </c>
      <c r="C1273" s="2" t="s">
        <v>13</v>
      </c>
      <c r="D1273" s="1">
        <f>VLOOKUP(C1273,status_mappings!$A$2:$B$8,2,0)</f>
        <v>3</v>
      </c>
      <c r="E1273" s="1">
        <v>1705</v>
      </c>
      <c r="F1273" s="1" t="s">
        <v>55</v>
      </c>
      <c r="G1273" s="1">
        <f>VLOOKUP(F1273,sizing_mappings!$A$2:$B$6,2,0)</f>
        <v>1</v>
      </c>
      <c r="H1273" s="1" t="s">
        <v>731</v>
      </c>
    </row>
    <row r="1274" spans="1:11" ht="15" hidden="1" customHeight="1" x14ac:dyDescent="0.25">
      <c r="A1274" s="1" t="s">
        <v>388</v>
      </c>
      <c r="B1274" s="7" t="s">
        <v>1544</v>
      </c>
      <c r="C1274" s="2" t="s">
        <v>13</v>
      </c>
      <c r="D1274" s="1">
        <f>VLOOKUP(C1274,status_mappings!$A$2:$B$8,2,0)</f>
        <v>3</v>
      </c>
      <c r="E1274" s="1">
        <v>1705</v>
      </c>
      <c r="F1274" s="1" t="s">
        <v>18</v>
      </c>
      <c r="G1274" s="1">
        <f>VLOOKUP(F1274,sizing_mappings!$A$2:$B$6,2,0)</f>
        <v>5</v>
      </c>
      <c r="H1274" s="1" t="s">
        <v>1030</v>
      </c>
      <c r="J1274" s="3">
        <v>0.8</v>
      </c>
      <c r="K1274" s="1" t="s">
        <v>1545</v>
      </c>
    </row>
    <row r="1275" spans="1:11" ht="15" hidden="1" customHeight="1" x14ac:dyDescent="0.25">
      <c r="A1275" s="1" t="s">
        <v>1503</v>
      </c>
      <c r="B1275" s="8" t="s">
        <v>1546</v>
      </c>
      <c r="C1275" s="2" t="s">
        <v>13</v>
      </c>
      <c r="D1275" s="1">
        <f>VLOOKUP(C1275,status_mappings!$A$2:$B$8,2,0)</f>
        <v>3</v>
      </c>
      <c r="E1275" s="1">
        <v>1701</v>
      </c>
      <c r="F1275" s="1" t="s">
        <v>55</v>
      </c>
      <c r="G1275" s="1">
        <f>VLOOKUP(F1275,sizing_mappings!$A$2:$B$6,2,0)</f>
        <v>1</v>
      </c>
      <c r="H1275" s="1" t="s">
        <v>1490</v>
      </c>
    </row>
    <row r="1276" spans="1:11" ht="15" hidden="1" customHeight="1" x14ac:dyDescent="0.25">
      <c r="A1276" s="1" t="s">
        <v>31</v>
      </c>
      <c r="B1276" s="8" t="s">
        <v>1547</v>
      </c>
      <c r="C1276" s="2" t="s">
        <v>13</v>
      </c>
      <c r="D1276" s="1">
        <f>VLOOKUP(C1276,status_mappings!$A$2:$B$8,2,0)</f>
        <v>3</v>
      </c>
      <c r="E1276" s="1">
        <v>1701</v>
      </c>
      <c r="F1276" s="1" t="s">
        <v>14</v>
      </c>
      <c r="G1276" s="1">
        <f>VLOOKUP(F1276,sizing_mappings!$A$2:$B$6,2,0)</f>
        <v>2</v>
      </c>
      <c r="H1276" s="1" t="s">
        <v>1049</v>
      </c>
    </row>
    <row r="1277" spans="1:11" ht="15" hidden="1" customHeight="1" x14ac:dyDescent="0.25">
      <c r="A1277" s="1" t="s">
        <v>1503</v>
      </c>
      <c r="B1277" s="1" t="s">
        <v>1548</v>
      </c>
      <c r="C1277" s="2" t="s">
        <v>13</v>
      </c>
      <c r="D1277" s="1">
        <f>VLOOKUP(C1277,status_mappings!$A$2:$B$8,2,0)</f>
        <v>3</v>
      </c>
      <c r="E1277" s="1">
        <v>1702</v>
      </c>
      <c r="F1277" s="1" t="s">
        <v>14</v>
      </c>
      <c r="G1277" s="1">
        <f>VLOOKUP(F1277,sizing_mappings!$A$2:$B$6,2,0)</f>
        <v>2</v>
      </c>
      <c r="H1277" s="1" t="s">
        <v>1490</v>
      </c>
    </row>
    <row r="1278" spans="1:11" ht="15" hidden="1" customHeight="1" x14ac:dyDescent="0.25">
      <c r="A1278" s="1" t="s">
        <v>1503</v>
      </c>
      <c r="B1278" s="1" t="s">
        <v>1549</v>
      </c>
      <c r="C1278" s="2" t="s">
        <v>13</v>
      </c>
      <c r="D1278" s="1">
        <f>VLOOKUP(C1278,status_mappings!$A$2:$B$8,2,0)</f>
        <v>3</v>
      </c>
      <c r="E1278" s="1">
        <v>1701</v>
      </c>
      <c r="F1278" s="1" t="s">
        <v>14</v>
      </c>
      <c r="G1278" s="1">
        <f>VLOOKUP(F1278,sizing_mappings!$A$2:$B$6,2,0)</f>
        <v>2</v>
      </c>
      <c r="H1278" s="1" t="s">
        <v>1487</v>
      </c>
    </row>
    <row r="1279" spans="1:11" ht="15" hidden="1" customHeight="1" x14ac:dyDescent="0.25">
      <c r="A1279" s="1" t="s">
        <v>1503</v>
      </c>
      <c r="B1279" s="1" t="s">
        <v>1550</v>
      </c>
      <c r="C1279" s="2" t="s">
        <v>13</v>
      </c>
      <c r="D1279" s="1">
        <f>VLOOKUP(C1279,status_mappings!$A$2:$B$8,2,0)</f>
        <v>3</v>
      </c>
      <c r="E1279" s="1">
        <v>1702</v>
      </c>
      <c r="F1279" s="1" t="s">
        <v>14</v>
      </c>
      <c r="G1279" s="1">
        <f>VLOOKUP(F1279,sizing_mappings!$A$2:$B$6,2,0)</f>
        <v>2</v>
      </c>
      <c r="H1279" s="1" t="s">
        <v>1487</v>
      </c>
    </row>
    <row r="1280" spans="1:11" ht="15" hidden="1" customHeight="1" x14ac:dyDescent="0.25">
      <c r="A1280" s="1" t="s">
        <v>1503</v>
      </c>
      <c r="B1280" s="1" t="s">
        <v>1551</v>
      </c>
      <c r="C1280" s="2" t="s">
        <v>13</v>
      </c>
      <c r="D1280" s="1">
        <f>VLOOKUP(C1280,status_mappings!$A$2:$B$8,2,0)</f>
        <v>3</v>
      </c>
      <c r="E1280" s="1">
        <v>1701</v>
      </c>
      <c r="F1280" s="1" t="s">
        <v>14</v>
      </c>
      <c r="G1280" s="1">
        <f>VLOOKUP(F1280,sizing_mappings!$A$2:$B$6,2,0)</f>
        <v>2</v>
      </c>
      <c r="H1280" s="1" t="s">
        <v>120</v>
      </c>
      <c r="J1280" s="3">
        <v>0.85</v>
      </c>
    </row>
    <row r="1281" spans="1:10" ht="15" hidden="1" customHeight="1" x14ac:dyDescent="0.25">
      <c r="A1281" s="1" t="s">
        <v>1235</v>
      </c>
      <c r="B1281" s="1" t="s">
        <v>1552</v>
      </c>
      <c r="C1281" s="2" t="s">
        <v>13</v>
      </c>
      <c r="D1281" s="1">
        <f>VLOOKUP(C1281,status_mappings!$A$2:$B$8,2,0)</f>
        <v>3</v>
      </c>
      <c r="E1281" s="1">
        <v>1701</v>
      </c>
      <c r="F1281" s="1" t="s">
        <v>14</v>
      </c>
      <c r="G1281" s="1">
        <f>VLOOKUP(F1281,sizing_mappings!$A$2:$B$6,2,0)</f>
        <v>2</v>
      </c>
      <c r="H1281" s="1" t="s">
        <v>731</v>
      </c>
      <c r="J1281" s="3">
        <v>1</v>
      </c>
    </row>
    <row r="1282" spans="1:10" ht="15" hidden="1" customHeight="1" x14ac:dyDescent="0.25">
      <c r="A1282" s="1" t="s">
        <v>11</v>
      </c>
      <c r="B1282" s="1" t="s">
        <v>1553</v>
      </c>
      <c r="C1282" s="2" t="s">
        <v>13</v>
      </c>
      <c r="D1282" s="1">
        <f>VLOOKUP(C1282,status_mappings!$A$2:$B$8,2,0)</f>
        <v>3</v>
      </c>
      <c r="E1282" s="1">
        <v>1312</v>
      </c>
      <c r="F1282" s="1" t="s">
        <v>55</v>
      </c>
      <c r="G1282" s="1">
        <f>VLOOKUP(F1282,sizing_mappings!$A$2:$B$6,2,0)</f>
        <v>1</v>
      </c>
      <c r="H1282" s="1" t="s">
        <v>82</v>
      </c>
      <c r="I1282" s="1" t="s">
        <v>26</v>
      </c>
    </row>
    <row r="1283" spans="1:10" ht="15" hidden="1" customHeight="1" x14ac:dyDescent="0.25">
      <c r="A1283" s="1" t="s">
        <v>1235</v>
      </c>
      <c r="B1283" s="1" t="s">
        <v>1554</v>
      </c>
      <c r="C1283" s="2" t="s">
        <v>13</v>
      </c>
      <c r="D1283" s="1">
        <f>VLOOKUP(C1283,status_mappings!$A$2:$B$8,2,0)</f>
        <v>3</v>
      </c>
      <c r="E1283" s="1">
        <v>1701</v>
      </c>
      <c r="F1283" s="1" t="s">
        <v>18</v>
      </c>
      <c r="G1283" s="1">
        <f>VLOOKUP(F1283,sizing_mappings!$A$2:$B$6,2,0)</f>
        <v>5</v>
      </c>
      <c r="H1283" s="1" t="s">
        <v>731</v>
      </c>
      <c r="J1283" s="3">
        <v>1</v>
      </c>
    </row>
    <row r="1284" spans="1:10" ht="15" hidden="1" customHeight="1" x14ac:dyDescent="0.25">
      <c r="A1284" s="1" t="s">
        <v>388</v>
      </c>
      <c r="B1284" s="7" t="s">
        <v>1555</v>
      </c>
      <c r="C1284" s="2" t="s">
        <v>13</v>
      </c>
      <c r="D1284" s="1">
        <f>VLOOKUP(C1284,status_mappings!$A$2:$B$8,2,0)</f>
        <v>3</v>
      </c>
      <c r="E1284" s="1">
        <v>1701</v>
      </c>
      <c r="F1284" s="1" t="s">
        <v>14</v>
      </c>
      <c r="G1284" s="1">
        <f>VLOOKUP(F1284,sizing_mappings!$A$2:$B$6,2,0)</f>
        <v>2</v>
      </c>
      <c r="H1284" s="1" t="s">
        <v>1030</v>
      </c>
      <c r="J1284" s="3">
        <v>1</v>
      </c>
    </row>
    <row r="1285" spans="1:10" ht="15" hidden="1" customHeight="1" x14ac:dyDescent="0.25">
      <c r="A1285" s="1" t="s">
        <v>1235</v>
      </c>
      <c r="B1285" s="7" t="s">
        <v>1556</v>
      </c>
      <c r="C1285" s="2" t="s">
        <v>13</v>
      </c>
      <c r="D1285" s="1">
        <f>VLOOKUP(C1285,status_mappings!$A$2:$B$8,2,0)</f>
        <v>3</v>
      </c>
      <c r="E1285" s="1">
        <v>1702</v>
      </c>
      <c r="F1285" s="1" t="s">
        <v>18</v>
      </c>
      <c r="G1285" s="1">
        <f>VLOOKUP(F1285,sizing_mappings!$A$2:$B$6,2,0)</f>
        <v>5</v>
      </c>
      <c r="H1285" s="1" t="s">
        <v>1030</v>
      </c>
      <c r="J1285" s="3">
        <v>0.75</v>
      </c>
    </row>
    <row r="1286" spans="1:10" ht="15" hidden="1" customHeight="1" x14ac:dyDescent="0.25">
      <c r="A1286" s="1" t="s">
        <v>388</v>
      </c>
      <c r="B1286" s="8" t="s">
        <v>1557</v>
      </c>
      <c r="C1286" s="2" t="s">
        <v>13</v>
      </c>
      <c r="D1286" s="1">
        <f>VLOOKUP(C1286,status_mappings!$A$2:$B$8,2,0)</f>
        <v>3</v>
      </c>
      <c r="E1286" s="1">
        <v>1701</v>
      </c>
      <c r="F1286" s="1" t="s">
        <v>14</v>
      </c>
      <c r="G1286" s="1">
        <f>VLOOKUP(F1286,sizing_mappings!$A$2:$B$6,2,0)</f>
        <v>2</v>
      </c>
      <c r="H1286" s="1" t="s">
        <v>1049</v>
      </c>
    </row>
    <row r="1287" spans="1:10" ht="15" hidden="1" customHeight="1" x14ac:dyDescent="0.25">
      <c r="A1287" s="1" t="s">
        <v>1503</v>
      </c>
      <c r="B1287" s="8" t="s">
        <v>1558</v>
      </c>
      <c r="C1287" s="2" t="s">
        <v>13</v>
      </c>
      <c r="D1287" s="1">
        <f>VLOOKUP(C1287,status_mappings!$A$2:$B$8,2,0)</f>
        <v>3</v>
      </c>
      <c r="E1287" s="1">
        <v>1702</v>
      </c>
      <c r="F1287" s="1" t="s">
        <v>21</v>
      </c>
      <c r="G1287" s="1">
        <f>VLOOKUP(F1287,sizing_mappings!$A$2:$B$6,2,0)</f>
        <v>3</v>
      </c>
      <c r="H1287" s="1" t="s">
        <v>1487</v>
      </c>
    </row>
    <row r="1288" spans="1:10" ht="15" hidden="1" customHeight="1" x14ac:dyDescent="0.25">
      <c r="A1288" s="1" t="s">
        <v>1235</v>
      </c>
      <c r="B1288" s="1" t="s">
        <v>1559</v>
      </c>
      <c r="C1288" s="2" t="s">
        <v>13</v>
      </c>
      <c r="D1288" s="1">
        <f>VLOOKUP(C1288,status_mappings!$A$2:$B$8,2,0)</f>
        <v>3</v>
      </c>
      <c r="E1288" s="1">
        <v>1701</v>
      </c>
      <c r="F1288" s="1" t="s">
        <v>21</v>
      </c>
      <c r="G1288" s="1">
        <f>VLOOKUP(F1288,sizing_mappings!$A$2:$B$6,2,0)</f>
        <v>3</v>
      </c>
      <c r="H1288" s="1" t="s">
        <v>731</v>
      </c>
      <c r="J1288" s="3">
        <v>1</v>
      </c>
    </row>
    <row r="1289" spans="1:10" ht="15" hidden="1" customHeight="1" x14ac:dyDescent="0.25">
      <c r="A1289" s="1" t="s">
        <v>1503</v>
      </c>
      <c r="B1289" s="8" t="s">
        <v>1558</v>
      </c>
      <c r="C1289" s="2" t="s">
        <v>13</v>
      </c>
      <c r="D1289" s="1">
        <f>VLOOKUP(C1289,status_mappings!$A$2:$B$8,2,0)</f>
        <v>3</v>
      </c>
      <c r="E1289" s="1">
        <v>1702</v>
      </c>
      <c r="F1289" s="1" t="s">
        <v>21</v>
      </c>
      <c r="G1289" s="1">
        <f>VLOOKUP(F1289,sizing_mappings!$A$2:$B$6,2,0)</f>
        <v>3</v>
      </c>
      <c r="H1289" s="1" t="s">
        <v>1485</v>
      </c>
    </row>
    <row r="1290" spans="1:10" ht="15" hidden="1" customHeight="1" x14ac:dyDescent="0.25">
      <c r="A1290" s="1" t="s">
        <v>31</v>
      </c>
      <c r="B1290" s="1" t="s">
        <v>1560</v>
      </c>
      <c r="C1290" s="2" t="s">
        <v>13</v>
      </c>
      <c r="D1290" s="1">
        <f>VLOOKUP(C1290,status_mappings!$A$2:$B$8,2,0)</f>
        <v>3</v>
      </c>
      <c r="E1290" s="1">
        <v>1703</v>
      </c>
      <c r="F1290" s="1" t="s">
        <v>14</v>
      </c>
      <c r="G1290" s="1">
        <f>VLOOKUP(F1290,sizing_mappings!$A$2:$B$6,2,0)</f>
        <v>2</v>
      </c>
      <c r="H1290" s="1" t="s">
        <v>1561</v>
      </c>
    </row>
    <row r="1291" spans="1:10" ht="15" hidden="1" customHeight="1" x14ac:dyDescent="0.25">
      <c r="A1291" s="1" t="s">
        <v>1503</v>
      </c>
      <c r="B1291" s="8" t="s">
        <v>1558</v>
      </c>
      <c r="C1291" s="2" t="s">
        <v>13</v>
      </c>
      <c r="D1291" s="1">
        <f>VLOOKUP(C1291,status_mappings!$A$2:$B$8,2,0)</f>
        <v>3</v>
      </c>
      <c r="E1291" s="1">
        <v>1703</v>
      </c>
      <c r="F1291" s="1" t="s">
        <v>21</v>
      </c>
      <c r="G1291" s="1">
        <f>VLOOKUP(F1291,sizing_mappings!$A$2:$B$6,2,0)</f>
        <v>3</v>
      </c>
      <c r="H1291" s="1" t="s">
        <v>1487</v>
      </c>
    </row>
    <row r="1292" spans="1:10" ht="15" hidden="1" customHeight="1" x14ac:dyDescent="0.25">
      <c r="A1292" s="1" t="s">
        <v>1503</v>
      </c>
      <c r="B1292" s="8" t="s">
        <v>1558</v>
      </c>
      <c r="C1292" s="2" t="s">
        <v>13</v>
      </c>
      <c r="D1292" s="1">
        <f>VLOOKUP(C1292,status_mappings!$A$2:$B$8,2,0)</f>
        <v>3</v>
      </c>
      <c r="E1292" s="1">
        <v>1702</v>
      </c>
      <c r="F1292" s="1" t="s">
        <v>21</v>
      </c>
      <c r="G1292" s="1">
        <f>VLOOKUP(F1292,sizing_mappings!$A$2:$B$6,2,0)</f>
        <v>3</v>
      </c>
      <c r="H1292" s="1" t="s">
        <v>1490</v>
      </c>
    </row>
    <row r="1293" spans="1:10" ht="15" hidden="1" customHeight="1" x14ac:dyDescent="0.25">
      <c r="A1293" s="1" t="s">
        <v>1503</v>
      </c>
      <c r="B1293" s="1" t="s">
        <v>1562</v>
      </c>
      <c r="C1293" s="2" t="s">
        <v>13</v>
      </c>
      <c r="D1293" s="1">
        <f>VLOOKUP(C1293,status_mappings!$A$2:$B$8,2,0)</f>
        <v>3</v>
      </c>
      <c r="E1293" s="1">
        <v>1704</v>
      </c>
      <c r="F1293" s="1" t="s">
        <v>55</v>
      </c>
      <c r="G1293" s="1">
        <f>VLOOKUP(F1293,sizing_mappings!$A$2:$B$6,2,0)</f>
        <v>1</v>
      </c>
      <c r="H1293" s="1" t="s">
        <v>1487</v>
      </c>
    </row>
    <row r="1294" spans="1:10" ht="15" hidden="1" customHeight="1" x14ac:dyDescent="0.25">
      <c r="A1294" s="1" t="s">
        <v>11</v>
      </c>
      <c r="B1294" s="1" t="s">
        <v>1563</v>
      </c>
      <c r="C1294" s="2" t="s">
        <v>13</v>
      </c>
      <c r="D1294" s="1">
        <f>VLOOKUP(C1294,status_mappings!$A$2:$B$8,2,0)</f>
        <v>3</v>
      </c>
      <c r="E1294" s="1">
        <v>1312</v>
      </c>
      <c r="F1294" s="1" t="s">
        <v>55</v>
      </c>
      <c r="G1294" s="1">
        <f>VLOOKUP(F1294,sizing_mappings!$A$2:$B$6,2,0)</f>
        <v>1</v>
      </c>
      <c r="H1294" s="1" t="s">
        <v>126</v>
      </c>
      <c r="I1294" s="1" t="s">
        <v>26</v>
      </c>
    </row>
    <row r="1295" spans="1:10" ht="15" hidden="1" customHeight="1" x14ac:dyDescent="0.25">
      <c r="A1295" s="1" t="s">
        <v>1503</v>
      </c>
      <c r="B1295" s="1" t="s">
        <v>1564</v>
      </c>
      <c r="C1295" s="2" t="s">
        <v>13</v>
      </c>
      <c r="D1295" s="1">
        <f>VLOOKUP(C1295,status_mappings!$A$2:$B$8,2,0)</f>
        <v>3</v>
      </c>
      <c r="E1295" s="1">
        <v>1704</v>
      </c>
      <c r="F1295" s="1" t="s">
        <v>55</v>
      </c>
      <c r="G1295" s="1">
        <f>VLOOKUP(F1295,sizing_mappings!$A$2:$B$6,2,0)</f>
        <v>1</v>
      </c>
      <c r="H1295" s="1" t="s">
        <v>1485</v>
      </c>
    </row>
    <row r="1296" spans="1:10" ht="15" hidden="1" customHeight="1" x14ac:dyDescent="0.25">
      <c r="A1296" s="1" t="s">
        <v>1503</v>
      </c>
      <c r="B1296" s="1" t="s">
        <v>1565</v>
      </c>
      <c r="C1296" s="2" t="s">
        <v>13</v>
      </c>
      <c r="D1296" s="1">
        <f>VLOOKUP(C1296,status_mappings!$A$2:$B$8,2,0)</f>
        <v>3</v>
      </c>
      <c r="E1296" s="1">
        <v>1704</v>
      </c>
      <c r="F1296" s="1" t="s">
        <v>21</v>
      </c>
      <c r="G1296" s="1">
        <f>VLOOKUP(F1296,sizing_mappings!$A$2:$B$6,2,0)</f>
        <v>3</v>
      </c>
      <c r="H1296" s="1" t="s">
        <v>120</v>
      </c>
    </row>
    <row r="1297" spans="1:11" ht="15" hidden="1" customHeight="1" x14ac:dyDescent="0.25">
      <c r="A1297" s="1" t="s">
        <v>1503</v>
      </c>
      <c r="B1297" s="1" t="s">
        <v>1566</v>
      </c>
      <c r="C1297" s="2" t="s">
        <v>13</v>
      </c>
      <c r="D1297" s="1">
        <f>VLOOKUP(C1297,status_mappings!$A$2:$B$8,2,0)</f>
        <v>3</v>
      </c>
      <c r="E1297" s="1">
        <v>1704</v>
      </c>
      <c r="F1297" s="1" t="s">
        <v>55</v>
      </c>
      <c r="G1297" s="1">
        <f>VLOOKUP(F1297,sizing_mappings!$A$2:$B$6,2,0)</f>
        <v>1</v>
      </c>
      <c r="H1297" s="1" t="s">
        <v>1490</v>
      </c>
    </row>
    <row r="1298" spans="1:11" ht="15" hidden="1" customHeight="1" x14ac:dyDescent="0.25">
      <c r="A1298" s="1" t="s">
        <v>1503</v>
      </c>
      <c r="B1298" s="1" t="s">
        <v>1567</v>
      </c>
      <c r="C1298" s="2" t="s">
        <v>13</v>
      </c>
      <c r="D1298" s="1">
        <f>VLOOKUP(C1298,status_mappings!$A$2:$B$8,2,0)</f>
        <v>3</v>
      </c>
      <c r="E1298" s="1">
        <v>1704</v>
      </c>
      <c r="F1298" s="1" t="s">
        <v>55</v>
      </c>
      <c r="G1298" s="1">
        <f>VLOOKUP(F1298,sizing_mappings!$A$2:$B$6,2,0)</f>
        <v>1</v>
      </c>
      <c r="H1298" s="1" t="s">
        <v>1487</v>
      </c>
    </row>
    <row r="1299" spans="1:11" ht="15" hidden="1" customHeight="1" x14ac:dyDescent="0.25">
      <c r="A1299" s="1" t="s">
        <v>388</v>
      </c>
      <c r="B1299" s="1" t="s">
        <v>1568</v>
      </c>
      <c r="C1299" s="2" t="s">
        <v>13</v>
      </c>
      <c r="D1299" s="1">
        <f>VLOOKUP(C1299,status_mappings!$A$2:$B$8,2,0)</f>
        <v>3</v>
      </c>
      <c r="E1299" s="1">
        <v>1712</v>
      </c>
      <c r="F1299" s="1" t="s">
        <v>18</v>
      </c>
      <c r="G1299" s="1">
        <f>VLOOKUP(F1299,sizing_mappings!$A$2:$B$6,2,0)</f>
        <v>5</v>
      </c>
      <c r="H1299" s="1" t="s">
        <v>466</v>
      </c>
      <c r="J1299" s="3">
        <v>0.9</v>
      </c>
      <c r="K1299" s="1" t="s">
        <v>1569</v>
      </c>
    </row>
    <row r="1300" spans="1:11" ht="15" hidden="1" customHeight="1" x14ac:dyDescent="0.25">
      <c r="A1300" s="1" t="s">
        <v>31</v>
      </c>
      <c r="B1300" s="1" t="s">
        <v>1570</v>
      </c>
      <c r="C1300" s="2" t="s">
        <v>13</v>
      </c>
      <c r="D1300" s="1">
        <f>VLOOKUP(C1300,status_mappings!$A$2:$B$8,2,0)</f>
        <v>3</v>
      </c>
      <c r="E1300" s="1">
        <v>1703</v>
      </c>
      <c r="F1300" s="1" t="s">
        <v>21</v>
      </c>
      <c r="G1300" s="1">
        <f>VLOOKUP(F1300,sizing_mappings!$A$2:$B$6,2,0)</f>
        <v>3</v>
      </c>
      <c r="H1300" s="1" t="s">
        <v>1533</v>
      </c>
    </row>
    <row r="1301" spans="1:11" ht="15" hidden="1" customHeight="1" x14ac:dyDescent="0.25">
      <c r="A1301" s="1" t="s">
        <v>388</v>
      </c>
      <c r="B1301" s="1" t="s">
        <v>1571</v>
      </c>
      <c r="C1301" s="2" t="s">
        <v>13</v>
      </c>
      <c r="D1301" s="1">
        <f>VLOOKUP(C1301,status_mappings!$A$2:$B$8,2,0)</f>
        <v>3</v>
      </c>
      <c r="E1301" s="1">
        <v>1706</v>
      </c>
      <c r="F1301" s="1" t="s">
        <v>21</v>
      </c>
      <c r="G1301" s="1">
        <f>VLOOKUP(F1301,sizing_mappings!$A$2:$B$6,2,0)</f>
        <v>3</v>
      </c>
      <c r="H1301" s="1" t="s">
        <v>1258</v>
      </c>
    </row>
    <row r="1302" spans="1:11" ht="15" hidden="1" customHeight="1" x14ac:dyDescent="0.25">
      <c r="A1302" s="1" t="s">
        <v>388</v>
      </c>
      <c r="B1302" s="1" t="s">
        <v>1572</v>
      </c>
      <c r="C1302" s="2" t="s">
        <v>75</v>
      </c>
      <c r="D1302" s="1" t="e">
        <f>VLOOKUP(C1302,status_mappings!$A$2:$B$8,2,0)</f>
        <v>#N/A</v>
      </c>
      <c r="E1302" s="1">
        <v>1703</v>
      </c>
      <c r="F1302" s="1" t="s">
        <v>21</v>
      </c>
      <c r="G1302" s="1">
        <f>VLOOKUP(F1302,sizing_mappings!$A$2:$B$6,2,0)</f>
        <v>3</v>
      </c>
      <c r="H1302" s="1" t="s">
        <v>1365</v>
      </c>
    </row>
    <row r="1303" spans="1:11" ht="15" hidden="1" customHeight="1" x14ac:dyDescent="0.25">
      <c r="A1303" s="1" t="s">
        <v>388</v>
      </c>
      <c r="B1303" s="1" t="s">
        <v>1573</v>
      </c>
      <c r="C1303" s="2" t="s">
        <v>13</v>
      </c>
      <c r="D1303" s="1">
        <f>VLOOKUP(C1303,status_mappings!$A$2:$B$8,2,0)</f>
        <v>3</v>
      </c>
      <c r="E1303" s="1">
        <v>1703</v>
      </c>
      <c r="F1303" s="1" t="s">
        <v>18</v>
      </c>
      <c r="G1303" s="1">
        <f>VLOOKUP(F1303,sizing_mappings!$A$2:$B$6,2,0)</f>
        <v>5</v>
      </c>
      <c r="H1303" s="1" t="s">
        <v>1049</v>
      </c>
    </row>
    <row r="1304" spans="1:11" ht="15" hidden="1" customHeight="1" x14ac:dyDescent="0.25">
      <c r="A1304" s="1" t="s">
        <v>388</v>
      </c>
      <c r="B1304" s="1" t="s">
        <v>1574</v>
      </c>
      <c r="C1304" s="2" t="s">
        <v>13</v>
      </c>
      <c r="D1304" s="1">
        <f>VLOOKUP(C1304,status_mappings!$A$2:$B$8,2,0)</f>
        <v>3</v>
      </c>
      <c r="E1304" s="1">
        <v>1704</v>
      </c>
      <c r="F1304" s="1" t="s">
        <v>55</v>
      </c>
      <c r="G1304" s="1">
        <f>VLOOKUP(F1304,sizing_mappings!$A$2:$B$6,2,0)</f>
        <v>1</v>
      </c>
      <c r="H1304" s="1" t="s">
        <v>1575</v>
      </c>
      <c r="J1304" s="3">
        <v>1</v>
      </c>
    </row>
    <row r="1305" spans="1:11" ht="15" hidden="1" customHeight="1" x14ac:dyDescent="0.25">
      <c r="A1305" s="1" t="s">
        <v>11</v>
      </c>
      <c r="B1305" s="1" t="s">
        <v>1576</v>
      </c>
      <c r="C1305" s="2" t="s">
        <v>13</v>
      </c>
      <c r="D1305" s="1">
        <f>VLOOKUP(C1305,status_mappings!$A$2:$B$8,2,0)</f>
        <v>3</v>
      </c>
      <c r="E1305" s="1">
        <v>1312</v>
      </c>
      <c r="F1305" s="1" t="s">
        <v>21</v>
      </c>
      <c r="G1305" s="1">
        <f>VLOOKUP(F1305,sizing_mappings!$A$2:$B$6,2,0)</f>
        <v>3</v>
      </c>
      <c r="H1305" s="1" t="s">
        <v>15</v>
      </c>
      <c r="I1305" s="1" t="s">
        <v>87</v>
      </c>
    </row>
    <row r="1306" spans="1:11" ht="15" hidden="1" customHeight="1" x14ac:dyDescent="0.25">
      <c r="A1306" s="1" t="s">
        <v>388</v>
      </c>
      <c r="B1306" s="1" t="s">
        <v>1577</v>
      </c>
      <c r="C1306" s="2" t="s">
        <v>75</v>
      </c>
      <c r="D1306" s="1" t="e">
        <f>VLOOKUP(C1306,status_mappings!$A$2:$B$8,2,0)</f>
        <v>#N/A</v>
      </c>
      <c r="E1306" s="1">
        <v>1703</v>
      </c>
      <c r="F1306" s="1" t="s">
        <v>21</v>
      </c>
      <c r="G1306" s="1">
        <f>VLOOKUP(F1306,sizing_mappings!$A$2:$B$6,2,0)</f>
        <v>3</v>
      </c>
      <c r="H1306" s="1" t="s">
        <v>25</v>
      </c>
    </row>
    <row r="1307" spans="1:11" ht="15" hidden="1" customHeight="1" x14ac:dyDescent="0.25">
      <c r="A1307" s="1" t="s">
        <v>1503</v>
      </c>
      <c r="B1307" s="1" t="s">
        <v>1578</v>
      </c>
      <c r="C1307" s="2" t="s">
        <v>13</v>
      </c>
      <c r="D1307" s="1">
        <f>VLOOKUP(C1307,status_mappings!$A$2:$B$8,2,0)</f>
        <v>3</v>
      </c>
      <c r="E1307" s="1">
        <v>1704</v>
      </c>
      <c r="F1307" s="1" t="s">
        <v>55</v>
      </c>
      <c r="G1307" s="1">
        <f>VLOOKUP(F1307,sizing_mappings!$A$2:$B$6,2,0)</f>
        <v>1</v>
      </c>
      <c r="H1307" s="1" t="s">
        <v>1485</v>
      </c>
    </row>
    <row r="1308" spans="1:11" ht="15" hidden="1" customHeight="1" x14ac:dyDescent="0.25">
      <c r="A1308" s="1" t="s">
        <v>1503</v>
      </c>
      <c r="B1308" s="1" t="s">
        <v>1579</v>
      </c>
      <c r="C1308" s="2" t="s">
        <v>13</v>
      </c>
      <c r="D1308" s="1">
        <f>VLOOKUP(C1308,status_mappings!$A$2:$B$8,2,0)</f>
        <v>3</v>
      </c>
      <c r="E1308" s="1">
        <v>1704</v>
      </c>
      <c r="F1308" s="1" t="s">
        <v>21</v>
      </c>
      <c r="G1308" s="1">
        <f>VLOOKUP(F1308,sizing_mappings!$A$2:$B$6,2,0)</f>
        <v>3</v>
      </c>
      <c r="H1308" s="1" t="s">
        <v>120</v>
      </c>
    </row>
    <row r="1309" spans="1:11" ht="15" hidden="1" customHeight="1" x14ac:dyDescent="0.25">
      <c r="A1309" s="1" t="s">
        <v>1503</v>
      </c>
      <c r="B1309" s="1" t="s">
        <v>1580</v>
      </c>
      <c r="C1309" s="2" t="s">
        <v>13</v>
      </c>
      <c r="D1309" s="1">
        <f>VLOOKUP(C1309,status_mappings!$A$2:$B$8,2,0)</f>
        <v>3</v>
      </c>
      <c r="E1309" s="1">
        <v>1704</v>
      </c>
      <c r="F1309" s="1" t="s">
        <v>55</v>
      </c>
      <c r="G1309" s="1">
        <f>VLOOKUP(F1309,sizing_mappings!$A$2:$B$6,2,0)</f>
        <v>1</v>
      </c>
      <c r="H1309" s="1" t="s">
        <v>1490</v>
      </c>
    </row>
    <row r="1310" spans="1:11" ht="15" hidden="1" customHeight="1" x14ac:dyDescent="0.25">
      <c r="A1310" s="1" t="s">
        <v>1503</v>
      </c>
      <c r="B1310" s="1" t="s">
        <v>1581</v>
      </c>
      <c r="C1310" s="2" t="s">
        <v>13</v>
      </c>
      <c r="D1310" s="1">
        <f>VLOOKUP(C1310,status_mappings!$A$2:$B$8,2,0)</f>
        <v>3</v>
      </c>
      <c r="E1310" s="1">
        <v>1702</v>
      </c>
      <c r="F1310" s="1" t="s">
        <v>21</v>
      </c>
      <c r="G1310" s="1">
        <f>VLOOKUP(F1310,sizing_mappings!$A$2:$B$6,2,0)</f>
        <v>3</v>
      </c>
      <c r="H1310" s="1" t="s">
        <v>1487</v>
      </c>
    </row>
    <row r="1311" spans="1:11" ht="15" hidden="1" customHeight="1" x14ac:dyDescent="0.25">
      <c r="A1311" s="1" t="s">
        <v>1503</v>
      </c>
      <c r="B1311" s="1" t="s">
        <v>1582</v>
      </c>
      <c r="C1311" s="2" t="s">
        <v>13</v>
      </c>
      <c r="D1311" s="1">
        <f>VLOOKUP(C1311,status_mappings!$A$2:$B$8,2,0)</f>
        <v>3</v>
      </c>
      <c r="E1311" s="1">
        <v>1702</v>
      </c>
      <c r="F1311" s="1" t="s">
        <v>21</v>
      </c>
      <c r="G1311" s="1">
        <f>VLOOKUP(F1311,sizing_mappings!$A$2:$B$6,2,0)</f>
        <v>3</v>
      </c>
      <c r="H1311" s="1" t="s">
        <v>1485</v>
      </c>
    </row>
    <row r="1312" spans="1:11" ht="15" hidden="1" customHeight="1" x14ac:dyDescent="0.25">
      <c r="A1312" s="1" t="s">
        <v>1503</v>
      </c>
      <c r="B1312" s="1" t="s">
        <v>1583</v>
      </c>
      <c r="C1312" s="2" t="s">
        <v>13</v>
      </c>
      <c r="D1312" s="1">
        <f>VLOOKUP(C1312,status_mappings!$A$2:$B$8,2,0)</f>
        <v>3</v>
      </c>
      <c r="E1312" s="1">
        <v>1702</v>
      </c>
      <c r="F1312" s="1" t="s">
        <v>21</v>
      </c>
      <c r="G1312" s="1">
        <f>VLOOKUP(F1312,sizing_mappings!$A$2:$B$6,2,0)</f>
        <v>3</v>
      </c>
      <c r="H1312" s="1" t="s">
        <v>120</v>
      </c>
    </row>
    <row r="1313" spans="1:11" ht="15" hidden="1" customHeight="1" x14ac:dyDescent="0.25">
      <c r="A1313" s="1" t="s">
        <v>1503</v>
      </c>
      <c r="B1313" s="1" t="s">
        <v>1584</v>
      </c>
      <c r="C1313" s="2" t="s">
        <v>13</v>
      </c>
      <c r="D1313" s="1">
        <f>VLOOKUP(C1313,status_mappings!$A$2:$B$8,2,0)</f>
        <v>3</v>
      </c>
      <c r="E1313" s="1">
        <v>1702</v>
      </c>
      <c r="F1313" s="1" t="s">
        <v>21</v>
      </c>
      <c r="G1313" s="1">
        <f>VLOOKUP(F1313,sizing_mappings!$A$2:$B$6,2,0)</f>
        <v>3</v>
      </c>
      <c r="H1313" s="1" t="s">
        <v>1490</v>
      </c>
    </row>
    <row r="1314" spans="1:11" ht="15" hidden="1" customHeight="1" x14ac:dyDescent="0.25">
      <c r="A1314" s="1" t="s">
        <v>1503</v>
      </c>
      <c r="B1314" s="1" t="s">
        <v>1585</v>
      </c>
      <c r="C1314" s="2" t="s">
        <v>13</v>
      </c>
      <c r="D1314" s="1">
        <f>VLOOKUP(C1314,status_mappings!$A$2:$B$8,2,0)</f>
        <v>3</v>
      </c>
      <c r="E1314" s="1">
        <v>1703</v>
      </c>
      <c r="F1314" s="1" t="s">
        <v>55</v>
      </c>
      <c r="G1314" s="1">
        <f>VLOOKUP(F1314,sizing_mappings!$A$2:$B$6,2,0)</f>
        <v>1</v>
      </c>
      <c r="H1314" s="1" t="s">
        <v>1490</v>
      </c>
    </row>
    <row r="1315" spans="1:11" ht="15" hidden="1" customHeight="1" x14ac:dyDescent="0.25">
      <c r="A1315" s="1" t="s">
        <v>388</v>
      </c>
      <c r="B1315" s="1" t="s">
        <v>1586</v>
      </c>
      <c r="C1315" s="2" t="s">
        <v>13</v>
      </c>
      <c r="D1315" s="1">
        <f>VLOOKUP(C1315,status_mappings!$A$2:$B$8,2,0)</f>
        <v>3</v>
      </c>
      <c r="E1315" s="1">
        <v>1701</v>
      </c>
      <c r="F1315" s="1" t="s">
        <v>21</v>
      </c>
      <c r="G1315" s="1">
        <f>VLOOKUP(F1315,sizing_mappings!$A$2:$B$6,2,0)</f>
        <v>3</v>
      </c>
      <c r="H1315" s="1" t="s">
        <v>731</v>
      </c>
      <c r="J1315" s="3">
        <v>1</v>
      </c>
    </row>
    <row r="1316" spans="1:11" ht="15" hidden="1" customHeight="1" x14ac:dyDescent="0.25">
      <c r="A1316" s="1" t="s">
        <v>11</v>
      </c>
      <c r="B1316" s="1" t="s">
        <v>1587</v>
      </c>
      <c r="C1316" s="2" t="s">
        <v>13</v>
      </c>
      <c r="D1316" s="1">
        <f>VLOOKUP(C1316,status_mappings!$A$2:$B$8,2,0)</f>
        <v>3</v>
      </c>
      <c r="E1316" s="1">
        <v>1312</v>
      </c>
      <c r="F1316" s="1" t="s">
        <v>21</v>
      </c>
      <c r="G1316" s="1">
        <f>VLOOKUP(F1316,sizing_mappings!$A$2:$B$6,2,0)</f>
        <v>3</v>
      </c>
      <c r="H1316" s="1" t="s">
        <v>15</v>
      </c>
      <c r="I1316" s="1" t="s">
        <v>26</v>
      </c>
    </row>
    <row r="1317" spans="1:11" ht="15" hidden="1" customHeight="1" x14ac:dyDescent="0.25">
      <c r="A1317" s="1" t="s">
        <v>338</v>
      </c>
      <c r="B1317" s="1" t="s">
        <v>1588</v>
      </c>
      <c r="C1317" s="2" t="s">
        <v>13</v>
      </c>
      <c r="D1317" s="1">
        <f>VLOOKUP(C1317,status_mappings!$A$2:$B$8,2,0)</f>
        <v>3</v>
      </c>
      <c r="E1317" s="1">
        <v>1702</v>
      </c>
      <c r="F1317" s="1" t="s">
        <v>21</v>
      </c>
      <c r="G1317" s="1">
        <f>VLOOKUP(F1317,sizing_mappings!$A$2:$B$6,2,0)</f>
        <v>3</v>
      </c>
      <c r="H1317" s="1" t="s">
        <v>988</v>
      </c>
    </row>
    <row r="1318" spans="1:11" ht="15" hidden="1" customHeight="1" x14ac:dyDescent="0.25">
      <c r="A1318" s="1" t="s">
        <v>338</v>
      </c>
      <c r="B1318" s="1" t="s">
        <v>1589</v>
      </c>
      <c r="C1318" s="2" t="s">
        <v>75</v>
      </c>
      <c r="D1318" s="1" t="e">
        <f>VLOOKUP(C1318,status_mappings!$A$2:$B$8,2,0)</f>
        <v>#N/A</v>
      </c>
      <c r="E1318" s="1">
        <v>1703</v>
      </c>
      <c r="F1318" s="1" t="s">
        <v>18</v>
      </c>
      <c r="G1318" s="1">
        <f>VLOOKUP(F1318,sizing_mappings!$A$2:$B$6,2,0)</f>
        <v>5</v>
      </c>
      <c r="H1318" s="1" t="s">
        <v>988</v>
      </c>
    </row>
    <row r="1319" spans="1:11" ht="15" hidden="1" customHeight="1" x14ac:dyDescent="0.25">
      <c r="A1319" s="1" t="s">
        <v>338</v>
      </c>
      <c r="B1319" s="1" t="s">
        <v>1590</v>
      </c>
      <c r="C1319" s="2" t="s">
        <v>13</v>
      </c>
      <c r="D1319" s="1">
        <f>VLOOKUP(C1319,status_mappings!$A$2:$B$8,2,0)</f>
        <v>3</v>
      </c>
      <c r="E1319" s="1">
        <v>1702</v>
      </c>
      <c r="F1319" s="1" t="s">
        <v>14</v>
      </c>
      <c r="G1319" s="1">
        <f>VLOOKUP(F1319,sizing_mappings!$A$2:$B$6,2,0)</f>
        <v>2</v>
      </c>
      <c r="H1319" s="1" t="s">
        <v>988</v>
      </c>
    </row>
    <row r="1320" spans="1:11" ht="15" hidden="1" customHeight="1" x14ac:dyDescent="0.25">
      <c r="A1320" s="1" t="s">
        <v>338</v>
      </c>
      <c r="B1320" s="1" t="s">
        <v>1591</v>
      </c>
      <c r="C1320" s="2" t="s">
        <v>13</v>
      </c>
      <c r="D1320" s="1">
        <f>VLOOKUP(C1320,status_mappings!$A$2:$B$8,2,0)</f>
        <v>3</v>
      </c>
      <c r="E1320" s="1">
        <v>1703</v>
      </c>
      <c r="F1320" s="1" t="s">
        <v>55</v>
      </c>
      <c r="G1320" s="1">
        <f>VLOOKUP(F1320,sizing_mappings!$A$2:$B$6,2,0)</f>
        <v>1</v>
      </c>
      <c r="H1320" s="1" t="s">
        <v>988</v>
      </c>
    </row>
    <row r="1321" spans="1:11" ht="15" hidden="1" customHeight="1" x14ac:dyDescent="0.25">
      <c r="A1321" s="1" t="s">
        <v>338</v>
      </c>
      <c r="B1321" s="1" t="s">
        <v>1592</v>
      </c>
      <c r="C1321" s="2" t="s">
        <v>13</v>
      </c>
      <c r="D1321" s="1">
        <f>VLOOKUP(C1321,status_mappings!$A$2:$B$8,2,0)</f>
        <v>3</v>
      </c>
      <c r="E1321" s="1">
        <v>1702</v>
      </c>
      <c r="F1321" s="1" t="s">
        <v>36</v>
      </c>
      <c r="G1321" s="1">
        <f>VLOOKUP(F1321,sizing_mappings!$A$2:$B$6,2,0)</f>
        <v>8</v>
      </c>
      <c r="H1321" s="1" t="s">
        <v>988</v>
      </c>
    </row>
    <row r="1322" spans="1:11" ht="15" hidden="1" customHeight="1" x14ac:dyDescent="0.25">
      <c r="A1322" s="1" t="s">
        <v>338</v>
      </c>
      <c r="B1322" s="1" t="s">
        <v>1593</v>
      </c>
      <c r="C1322" s="2" t="s">
        <v>13</v>
      </c>
      <c r="D1322" s="1">
        <f>VLOOKUP(C1322,status_mappings!$A$2:$B$8,2,0)</f>
        <v>3</v>
      </c>
      <c r="E1322" s="1">
        <v>1701</v>
      </c>
      <c r="F1322" s="1" t="s">
        <v>21</v>
      </c>
      <c r="G1322" s="1">
        <f>VLOOKUP(F1322,sizing_mappings!$A$2:$B$6,2,0)</f>
        <v>3</v>
      </c>
      <c r="H1322" s="1" t="s">
        <v>1024</v>
      </c>
      <c r="J1322" s="3">
        <v>1</v>
      </c>
    </row>
    <row r="1323" spans="1:11" ht="15" hidden="1" customHeight="1" x14ac:dyDescent="0.25">
      <c r="A1323" s="1" t="s">
        <v>338</v>
      </c>
      <c r="B1323" s="1" t="s">
        <v>1594</v>
      </c>
      <c r="C1323" s="2" t="s">
        <v>13</v>
      </c>
      <c r="D1323" s="1">
        <f>VLOOKUP(C1323,status_mappings!$A$2:$B$8,2,0)</f>
        <v>3</v>
      </c>
      <c r="E1323" s="1">
        <v>1703</v>
      </c>
      <c r="F1323" s="1" t="s">
        <v>18</v>
      </c>
      <c r="G1323" s="1">
        <f>VLOOKUP(F1323,sizing_mappings!$A$2:$B$6,2,0)</f>
        <v>5</v>
      </c>
      <c r="H1323" s="1" t="s">
        <v>1024</v>
      </c>
    </row>
    <row r="1324" spans="1:11" ht="15" hidden="1" customHeight="1" x14ac:dyDescent="0.25">
      <c r="A1324" s="1" t="s">
        <v>338</v>
      </c>
      <c r="B1324" s="1" t="s">
        <v>1595</v>
      </c>
      <c r="C1324" s="2" t="s">
        <v>13</v>
      </c>
      <c r="D1324" s="1">
        <f>VLOOKUP(C1324,status_mappings!$A$2:$B$8,2,0)</f>
        <v>3</v>
      </c>
      <c r="E1324" s="1">
        <v>1705</v>
      </c>
      <c r="F1324" s="1" t="s">
        <v>18</v>
      </c>
      <c r="G1324" s="1">
        <f>VLOOKUP(F1324,sizing_mappings!$A$2:$B$6,2,0)</f>
        <v>5</v>
      </c>
      <c r="H1324" s="1" t="s">
        <v>1024</v>
      </c>
      <c r="J1324" s="3">
        <v>0.5</v>
      </c>
    </row>
    <row r="1325" spans="1:11" ht="15" hidden="1" customHeight="1" x14ac:dyDescent="0.25">
      <c r="A1325" s="1" t="s">
        <v>338</v>
      </c>
      <c r="B1325" s="1" t="s">
        <v>1596</v>
      </c>
      <c r="C1325" s="2" t="s">
        <v>13</v>
      </c>
      <c r="D1325" s="1">
        <f>VLOOKUP(C1325,status_mappings!$A$2:$B$8,2,0)</f>
        <v>3</v>
      </c>
      <c r="E1325" s="1">
        <v>1702</v>
      </c>
      <c r="F1325" s="1" t="s">
        <v>14</v>
      </c>
      <c r="G1325" s="1">
        <f>VLOOKUP(F1325,sizing_mappings!$A$2:$B$6,2,0)</f>
        <v>2</v>
      </c>
      <c r="H1325" s="1" t="s">
        <v>1024</v>
      </c>
    </row>
    <row r="1326" spans="1:11" ht="15" hidden="1" customHeight="1" x14ac:dyDescent="0.25">
      <c r="A1326" s="1" t="s">
        <v>388</v>
      </c>
      <c r="B1326" s="1" t="s">
        <v>1597</v>
      </c>
      <c r="C1326" s="2" t="s">
        <v>13</v>
      </c>
      <c r="D1326" s="1">
        <f>VLOOKUP(C1326,status_mappings!$A$2:$B$8,2,0)</f>
        <v>3</v>
      </c>
      <c r="E1326" s="1">
        <v>1705</v>
      </c>
      <c r="F1326" s="1" t="s">
        <v>55</v>
      </c>
      <c r="G1326" s="1">
        <f>VLOOKUP(F1326,sizing_mappings!$A$2:$B$6,2,0)</f>
        <v>1</v>
      </c>
      <c r="H1326" s="1" t="s">
        <v>1365</v>
      </c>
    </row>
    <row r="1327" spans="1:11" ht="15" hidden="1" customHeight="1" x14ac:dyDescent="0.25">
      <c r="A1327" s="1" t="s">
        <v>11</v>
      </c>
      <c r="B1327" s="1" t="s">
        <v>1598</v>
      </c>
      <c r="C1327" s="2" t="s">
        <v>13</v>
      </c>
      <c r="D1327" s="1">
        <f>VLOOKUP(C1327,status_mappings!$A$2:$B$8,2,0)</f>
        <v>3</v>
      </c>
      <c r="E1327" s="1">
        <v>1402</v>
      </c>
      <c r="F1327" s="1" t="s">
        <v>21</v>
      </c>
      <c r="G1327" s="1">
        <f>VLOOKUP(F1327,sizing_mappings!$A$2:$B$6,2,0)</f>
        <v>3</v>
      </c>
      <c r="H1327" s="1" t="s">
        <v>19</v>
      </c>
      <c r="K1327" s="3">
        <v>1</v>
      </c>
    </row>
    <row r="1328" spans="1:11" ht="15" hidden="1" customHeight="1" x14ac:dyDescent="0.25">
      <c r="A1328" s="1" t="s">
        <v>388</v>
      </c>
      <c r="B1328" s="1" t="s">
        <v>1599</v>
      </c>
      <c r="C1328" s="2" t="s">
        <v>13</v>
      </c>
      <c r="D1328" s="1">
        <f>VLOOKUP(C1328,status_mappings!$A$2:$B$8,2,0)</f>
        <v>3</v>
      </c>
      <c r="E1328" s="1">
        <v>1701</v>
      </c>
      <c r="F1328" s="1" t="s">
        <v>55</v>
      </c>
      <c r="G1328" s="1">
        <f>VLOOKUP(F1328,sizing_mappings!$A$2:$B$6,2,0)</f>
        <v>1</v>
      </c>
      <c r="H1328" s="1" t="s">
        <v>1258</v>
      </c>
      <c r="J1328" s="3">
        <v>1</v>
      </c>
    </row>
    <row r="1329" spans="1:10" ht="15" hidden="1" customHeight="1" x14ac:dyDescent="0.25">
      <c r="A1329" s="1" t="s">
        <v>388</v>
      </c>
      <c r="B1329" s="1" t="s">
        <v>1600</v>
      </c>
      <c r="C1329" s="2" t="s">
        <v>24</v>
      </c>
      <c r="D1329" s="1">
        <f>VLOOKUP(C1329,status_mappings!$A$2:$B$8,2,0)</f>
        <v>0</v>
      </c>
      <c r="E1329" s="1">
        <v>1802</v>
      </c>
      <c r="F1329" s="1" t="s">
        <v>18</v>
      </c>
      <c r="G1329" s="1">
        <f>VLOOKUP(F1329,sizing_mappings!$A$2:$B$6,2,0)</f>
        <v>5</v>
      </c>
      <c r="H1329" s="1" t="s">
        <v>1316</v>
      </c>
    </row>
    <row r="1330" spans="1:10" ht="15" hidden="1" customHeight="1" x14ac:dyDescent="0.25">
      <c r="A1330" s="1" t="s">
        <v>388</v>
      </c>
      <c r="B1330" s="1" t="s">
        <v>1601</v>
      </c>
      <c r="C1330" s="2" t="s">
        <v>75</v>
      </c>
      <c r="D1330" s="1" t="e">
        <f>VLOOKUP(C1330,status_mappings!$A$2:$B$8,2,0)</f>
        <v>#N/A</v>
      </c>
      <c r="E1330" s="1">
        <v>1706</v>
      </c>
      <c r="F1330" s="1" t="s">
        <v>18</v>
      </c>
      <c r="G1330" s="1">
        <f>VLOOKUP(F1330,sizing_mappings!$A$2:$B$6,2,0)</f>
        <v>5</v>
      </c>
      <c r="H1330" s="1" t="s">
        <v>120</v>
      </c>
    </row>
    <row r="1331" spans="1:10" ht="15" hidden="1" customHeight="1" x14ac:dyDescent="0.25">
      <c r="A1331" s="1" t="s">
        <v>388</v>
      </c>
      <c r="B1331" s="1" t="s">
        <v>1602</v>
      </c>
      <c r="C1331" s="2" t="s">
        <v>13</v>
      </c>
      <c r="D1331" s="1">
        <f>VLOOKUP(C1331,status_mappings!$A$2:$B$8,2,0)</f>
        <v>3</v>
      </c>
      <c r="E1331" s="1">
        <v>1702</v>
      </c>
      <c r="F1331" s="1" t="s">
        <v>14</v>
      </c>
      <c r="G1331" s="1">
        <f>VLOOKUP(F1331,sizing_mappings!$A$2:$B$6,2,0)</f>
        <v>2</v>
      </c>
      <c r="H1331" s="1" t="s">
        <v>1296</v>
      </c>
      <c r="J1331" s="3">
        <v>1</v>
      </c>
    </row>
    <row r="1332" spans="1:10" ht="15" hidden="1" customHeight="1" x14ac:dyDescent="0.25">
      <c r="A1332" s="1" t="s">
        <v>388</v>
      </c>
      <c r="B1332" s="1" t="s">
        <v>1602</v>
      </c>
      <c r="C1332" s="1" t="s">
        <v>13</v>
      </c>
      <c r="D1332" s="1">
        <f>VLOOKUP(C1332,status_mappings!$A$2:$B$8,2,0)</f>
        <v>3</v>
      </c>
      <c r="E1332" s="1">
        <v>1703</v>
      </c>
      <c r="F1332" s="1" t="s">
        <v>14</v>
      </c>
      <c r="G1332" s="1">
        <f>VLOOKUP(F1332,sizing_mappings!$A$2:$B$6,2,0)</f>
        <v>2</v>
      </c>
      <c r="H1332" s="1" t="s">
        <v>1323</v>
      </c>
      <c r="J1332" s="3">
        <v>1</v>
      </c>
    </row>
    <row r="1333" spans="1:10" ht="15" hidden="1" customHeight="1" x14ac:dyDescent="0.25">
      <c r="A1333" s="1" t="s">
        <v>388</v>
      </c>
      <c r="B1333" s="1" t="s">
        <v>1603</v>
      </c>
      <c r="C1333" s="2" t="s">
        <v>13</v>
      </c>
      <c r="D1333" s="1">
        <f>VLOOKUP(C1333,status_mappings!$A$2:$B$8,2,0)</f>
        <v>3</v>
      </c>
      <c r="E1333" s="1">
        <v>1702</v>
      </c>
      <c r="F1333" s="1" t="s">
        <v>55</v>
      </c>
      <c r="G1333" s="1">
        <f>VLOOKUP(F1333,sizing_mappings!$A$2:$B$6,2,0)</f>
        <v>1</v>
      </c>
      <c r="H1333" s="1" t="s">
        <v>1365</v>
      </c>
      <c r="J1333" s="3">
        <v>1</v>
      </c>
    </row>
    <row r="1334" spans="1:10" ht="15" hidden="1" customHeight="1" x14ac:dyDescent="0.25">
      <c r="A1334" s="1" t="s">
        <v>388</v>
      </c>
      <c r="B1334" s="1" t="s">
        <v>1604</v>
      </c>
      <c r="C1334" s="2" t="s">
        <v>13</v>
      </c>
      <c r="D1334" s="1">
        <f>VLOOKUP(C1334,status_mappings!$A$2:$B$8,2,0)</f>
        <v>3</v>
      </c>
      <c r="E1334" s="1">
        <v>1704</v>
      </c>
      <c r="F1334" s="1" t="s">
        <v>21</v>
      </c>
      <c r="G1334" s="1">
        <f>VLOOKUP(F1334,sizing_mappings!$A$2:$B$6,2,0)</f>
        <v>3</v>
      </c>
      <c r="H1334" s="1" t="s">
        <v>1365</v>
      </c>
    </row>
    <row r="1335" spans="1:10" ht="15" hidden="1" customHeight="1" x14ac:dyDescent="0.25">
      <c r="A1335" s="1" t="s">
        <v>388</v>
      </c>
      <c r="B1335" s="1" t="s">
        <v>1605</v>
      </c>
      <c r="C1335" s="2" t="s">
        <v>75</v>
      </c>
      <c r="D1335" s="1" t="e">
        <f>VLOOKUP(C1335,status_mappings!$A$2:$B$8,2,0)</f>
        <v>#N/A</v>
      </c>
      <c r="E1335" s="1">
        <v>1703</v>
      </c>
      <c r="F1335" s="1" t="s">
        <v>18</v>
      </c>
      <c r="G1335" s="1">
        <f>VLOOKUP(F1335,sizing_mappings!$A$2:$B$6,2,0)</f>
        <v>5</v>
      </c>
      <c r="H1335" s="1" t="s">
        <v>25</v>
      </c>
    </row>
    <row r="1336" spans="1:10" ht="15" hidden="1" customHeight="1" x14ac:dyDescent="0.25">
      <c r="A1336" s="1" t="s">
        <v>1503</v>
      </c>
      <c r="B1336" s="1" t="s">
        <v>1606</v>
      </c>
      <c r="C1336" s="2" t="s">
        <v>13</v>
      </c>
      <c r="D1336" s="1">
        <f>VLOOKUP(C1336,status_mappings!$A$2:$B$8,2,0)</f>
        <v>3</v>
      </c>
      <c r="E1336" s="1">
        <v>1703</v>
      </c>
      <c r="F1336" s="1" t="s">
        <v>21</v>
      </c>
      <c r="G1336" s="1">
        <f>VLOOKUP(F1336,sizing_mappings!$A$2:$B$6,2,0)</f>
        <v>3</v>
      </c>
      <c r="H1336" s="1" t="s">
        <v>1485</v>
      </c>
    </row>
    <row r="1337" spans="1:10" ht="15" hidden="1" customHeight="1" x14ac:dyDescent="0.25">
      <c r="A1337" s="1" t="s">
        <v>1503</v>
      </c>
      <c r="B1337" s="1" t="s">
        <v>1607</v>
      </c>
      <c r="C1337" s="2" t="s">
        <v>13</v>
      </c>
      <c r="D1337" s="1">
        <f>VLOOKUP(C1337,status_mappings!$A$2:$B$8,2,0)</f>
        <v>3</v>
      </c>
      <c r="E1337" s="1">
        <v>1703</v>
      </c>
      <c r="F1337" s="1" t="s">
        <v>21</v>
      </c>
      <c r="G1337" s="1">
        <f>VLOOKUP(F1337,sizing_mappings!$A$2:$B$6,2,0)</f>
        <v>3</v>
      </c>
      <c r="H1337" s="1" t="s">
        <v>120</v>
      </c>
    </row>
    <row r="1338" spans="1:10" ht="15" hidden="1" customHeight="1" x14ac:dyDescent="0.25">
      <c r="A1338" s="1" t="s">
        <v>1503</v>
      </c>
      <c r="B1338" s="1" t="s">
        <v>1608</v>
      </c>
      <c r="C1338" s="2" t="s">
        <v>13</v>
      </c>
      <c r="D1338" s="1">
        <f>VLOOKUP(C1338,status_mappings!$A$2:$B$8,2,0)</f>
        <v>3</v>
      </c>
      <c r="E1338" s="1">
        <v>1703</v>
      </c>
      <c r="F1338" s="1" t="s">
        <v>21</v>
      </c>
      <c r="G1338" s="1">
        <f>VLOOKUP(F1338,sizing_mappings!$A$2:$B$6,2,0)</f>
        <v>3</v>
      </c>
      <c r="H1338" s="1" t="s">
        <v>1487</v>
      </c>
    </row>
    <row r="1339" spans="1:10" ht="15" hidden="1" customHeight="1" x14ac:dyDescent="0.25">
      <c r="A1339" s="1" t="s">
        <v>11</v>
      </c>
      <c r="B1339" s="1" t="s">
        <v>1609</v>
      </c>
      <c r="C1339" s="2" t="s">
        <v>13</v>
      </c>
      <c r="D1339" s="1">
        <f>VLOOKUP(C1339,status_mappings!$A$2:$B$8,2,0)</f>
        <v>3</v>
      </c>
      <c r="E1339" s="1">
        <v>1401</v>
      </c>
      <c r="F1339" s="1" t="s">
        <v>21</v>
      </c>
      <c r="G1339" s="1">
        <f>VLOOKUP(F1339,sizing_mappings!$A$2:$B$6,2,0)</f>
        <v>3</v>
      </c>
      <c r="H1339" s="1" t="s">
        <v>22</v>
      </c>
    </row>
    <row r="1340" spans="1:10" ht="15" hidden="1" customHeight="1" x14ac:dyDescent="0.25">
      <c r="A1340" s="1" t="s">
        <v>1503</v>
      </c>
      <c r="B1340" s="1" t="s">
        <v>1610</v>
      </c>
      <c r="C1340" s="2" t="s">
        <v>13</v>
      </c>
      <c r="D1340" s="1">
        <f>VLOOKUP(C1340,status_mappings!$A$2:$B$8,2,0)</f>
        <v>3</v>
      </c>
      <c r="E1340" s="1">
        <v>1703</v>
      </c>
      <c r="F1340" s="1" t="s">
        <v>21</v>
      </c>
      <c r="G1340" s="1">
        <f>VLOOKUP(F1340,sizing_mappings!$A$2:$B$6,2,0)</f>
        <v>3</v>
      </c>
      <c r="H1340" s="1" t="s">
        <v>1490</v>
      </c>
    </row>
    <row r="1341" spans="1:10" ht="15" hidden="1" customHeight="1" x14ac:dyDescent="0.25">
      <c r="A1341" s="1" t="s">
        <v>1503</v>
      </c>
      <c r="B1341" s="1" t="s">
        <v>1611</v>
      </c>
      <c r="C1341" s="2" t="s">
        <v>13</v>
      </c>
      <c r="D1341" s="1">
        <f>VLOOKUP(C1341,status_mappings!$A$2:$B$8,2,0)</f>
        <v>3</v>
      </c>
      <c r="E1341" s="1">
        <v>1704</v>
      </c>
      <c r="F1341" s="1" t="s">
        <v>14</v>
      </c>
      <c r="G1341" s="1">
        <f>VLOOKUP(F1341,sizing_mappings!$A$2:$B$6,2,0)</f>
        <v>2</v>
      </c>
      <c r="H1341" s="1" t="s">
        <v>1485</v>
      </c>
    </row>
    <row r="1342" spans="1:10" ht="15" hidden="1" customHeight="1" x14ac:dyDescent="0.25">
      <c r="A1342" s="1" t="s">
        <v>1503</v>
      </c>
      <c r="B1342" s="1" t="s">
        <v>1612</v>
      </c>
      <c r="C1342" s="2" t="s">
        <v>13</v>
      </c>
      <c r="D1342" s="1">
        <f>VLOOKUP(C1342,status_mappings!$A$2:$B$8,2,0)</f>
        <v>3</v>
      </c>
      <c r="E1342" s="1">
        <v>1704</v>
      </c>
      <c r="F1342" s="1" t="s">
        <v>21</v>
      </c>
      <c r="G1342" s="1">
        <f>VLOOKUP(F1342,sizing_mappings!$A$2:$B$6,2,0)</f>
        <v>3</v>
      </c>
      <c r="H1342" s="1" t="s">
        <v>120</v>
      </c>
    </row>
    <row r="1343" spans="1:10" ht="15" hidden="1" customHeight="1" x14ac:dyDescent="0.25">
      <c r="A1343" s="1" t="s">
        <v>1503</v>
      </c>
      <c r="B1343" s="1" t="s">
        <v>1613</v>
      </c>
      <c r="C1343" s="2" t="s">
        <v>13</v>
      </c>
      <c r="D1343" s="1">
        <f>VLOOKUP(C1343,status_mappings!$A$2:$B$8,2,0)</f>
        <v>3</v>
      </c>
      <c r="E1343" s="1">
        <v>1704</v>
      </c>
      <c r="F1343" s="1" t="s">
        <v>21</v>
      </c>
      <c r="G1343" s="1">
        <f>VLOOKUP(F1343,sizing_mappings!$A$2:$B$6,2,0)</f>
        <v>3</v>
      </c>
      <c r="H1343" s="1" t="s">
        <v>1487</v>
      </c>
    </row>
    <row r="1344" spans="1:10" ht="15" hidden="1" customHeight="1" x14ac:dyDescent="0.25">
      <c r="A1344" s="1" t="s">
        <v>1503</v>
      </c>
      <c r="B1344" s="1" t="s">
        <v>1614</v>
      </c>
      <c r="C1344" s="2" t="s">
        <v>13</v>
      </c>
      <c r="D1344" s="1">
        <f>VLOOKUP(C1344,status_mappings!$A$2:$B$8,2,0)</f>
        <v>3</v>
      </c>
      <c r="E1344" s="1">
        <v>1704</v>
      </c>
      <c r="F1344" s="1" t="s">
        <v>14</v>
      </c>
      <c r="G1344" s="1">
        <f>VLOOKUP(F1344,sizing_mappings!$A$2:$B$6,2,0)</f>
        <v>2</v>
      </c>
      <c r="H1344" s="1" t="s">
        <v>1490</v>
      </c>
    </row>
    <row r="1345" spans="1:8" ht="15" hidden="1" customHeight="1" x14ac:dyDescent="0.25">
      <c r="A1345" s="1" t="s">
        <v>1503</v>
      </c>
      <c r="B1345" s="1" t="s">
        <v>1615</v>
      </c>
      <c r="C1345" s="2" t="s">
        <v>13</v>
      </c>
      <c r="D1345" s="1">
        <f>VLOOKUP(C1345,status_mappings!$A$2:$B$8,2,0)</f>
        <v>3</v>
      </c>
      <c r="E1345" s="1">
        <v>1706</v>
      </c>
      <c r="F1345" s="1" t="s">
        <v>21</v>
      </c>
      <c r="G1345" s="1">
        <f>VLOOKUP(F1345,sizing_mappings!$A$2:$B$6,2,0)</f>
        <v>3</v>
      </c>
      <c r="H1345" s="1" t="s">
        <v>1485</v>
      </c>
    </row>
    <row r="1346" spans="1:8" ht="15" hidden="1" customHeight="1" x14ac:dyDescent="0.25">
      <c r="A1346" s="1" t="s">
        <v>1503</v>
      </c>
      <c r="B1346" s="1" t="s">
        <v>1616</v>
      </c>
      <c r="C1346" s="2" t="s">
        <v>13</v>
      </c>
      <c r="D1346" s="1">
        <f>VLOOKUP(C1346,status_mappings!$A$2:$B$8,2,0)</f>
        <v>3</v>
      </c>
      <c r="E1346" s="1">
        <v>1706</v>
      </c>
      <c r="F1346" s="1" t="s">
        <v>21</v>
      </c>
      <c r="G1346" s="1">
        <f>VLOOKUP(F1346,sizing_mappings!$A$2:$B$6,2,0)</f>
        <v>3</v>
      </c>
      <c r="H1346" s="1" t="s">
        <v>120</v>
      </c>
    </row>
    <row r="1347" spans="1:8" ht="15" hidden="1" customHeight="1" x14ac:dyDescent="0.25">
      <c r="A1347" s="1" t="s">
        <v>1503</v>
      </c>
      <c r="B1347" s="1" t="s">
        <v>1617</v>
      </c>
      <c r="C1347" s="2" t="s">
        <v>13</v>
      </c>
      <c r="D1347" s="1">
        <f>VLOOKUP(C1347,status_mappings!$A$2:$B$8,2,0)</f>
        <v>3</v>
      </c>
      <c r="E1347" s="1">
        <v>1706</v>
      </c>
      <c r="F1347" s="1" t="s">
        <v>21</v>
      </c>
      <c r="G1347" s="1">
        <f>VLOOKUP(F1347,sizing_mappings!$A$2:$B$6,2,0)</f>
        <v>3</v>
      </c>
      <c r="H1347" s="1" t="s">
        <v>1487</v>
      </c>
    </row>
    <row r="1348" spans="1:8" ht="15" hidden="1" customHeight="1" x14ac:dyDescent="0.25">
      <c r="A1348" s="1" t="s">
        <v>1503</v>
      </c>
      <c r="B1348" s="1" t="s">
        <v>1618</v>
      </c>
      <c r="C1348" s="2" t="s">
        <v>13</v>
      </c>
      <c r="D1348" s="1">
        <f>VLOOKUP(C1348,status_mappings!$A$2:$B$8,2,0)</f>
        <v>3</v>
      </c>
      <c r="E1348" s="1">
        <v>1706</v>
      </c>
      <c r="F1348" s="1" t="s">
        <v>21</v>
      </c>
      <c r="G1348" s="1">
        <f>VLOOKUP(F1348,sizing_mappings!$A$2:$B$6,2,0)</f>
        <v>3</v>
      </c>
      <c r="H1348" s="1" t="s">
        <v>1490</v>
      </c>
    </row>
    <row r="1349" spans="1:8" ht="15" hidden="1" customHeight="1" x14ac:dyDescent="0.25">
      <c r="A1349" s="1" t="s">
        <v>1503</v>
      </c>
      <c r="B1349" s="1" t="s">
        <v>1619</v>
      </c>
      <c r="C1349" s="2" t="s">
        <v>75</v>
      </c>
      <c r="D1349" s="1" t="e">
        <f>VLOOKUP(C1349,status_mappings!$A$2:$B$8,2,0)</f>
        <v>#N/A</v>
      </c>
      <c r="E1349" s="1">
        <v>1703</v>
      </c>
      <c r="F1349" s="1" t="s">
        <v>18</v>
      </c>
      <c r="G1349" s="1">
        <f>VLOOKUP(F1349,sizing_mappings!$A$2:$B$6,2,0)</f>
        <v>5</v>
      </c>
      <c r="H1349" s="1" t="s">
        <v>120</v>
      </c>
    </row>
    <row r="1350" spans="1:8" ht="15" hidden="1" customHeight="1" x14ac:dyDescent="0.25">
      <c r="A1350" s="1" t="s">
        <v>1503</v>
      </c>
      <c r="B1350" s="1" t="s">
        <v>1620</v>
      </c>
      <c r="C1350" s="2" t="s">
        <v>13</v>
      </c>
      <c r="D1350" s="1">
        <f>VLOOKUP(C1350,status_mappings!$A$2:$B$8,2,0)</f>
        <v>3</v>
      </c>
      <c r="E1350" s="1">
        <v>1703</v>
      </c>
      <c r="F1350" s="1" t="s">
        <v>14</v>
      </c>
      <c r="G1350" s="1">
        <f>VLOOKUP(F1350,sizing_mappings!$A$2:$B$6,2,0)</f>
        <v>2</v>
      </c>
      <c r="H1350" s="1" t="s">
        <v>1485</v>
      </c>
    </row>
    <row r="1351" spans="1:8" ht="15" hidden="1" customHeight="1" x14ac:dyDescent="0.25">
      <c r="A1351" s="1" t="s">
        <v>1503</v>
      </c>
      <c r="B1351" s="1" t="s">
        <v>1620</v>
      </c>
      <c r="C1351" s="2" t="s">
        <v>13</v>
      </c>
      <c r="D1351" s="1">
        <f>VLOOKUP(C1351,status_mappings!$A$2:$B$8,2,0)</f>
        <v>3</v>
      </c>
      <c r="E1351" s="1">
        <v>1703</v>
      </c>
      <c r="F1351" s="1" t="s">
        <v>14</v>
      </c>
      <c r="G1351" s="1">
        <f>VLOOKUP(F1351,sizing_mappings!$A$2:$B$6,2,0)</f>
        <v>2</v>
      </c>
      <c r="H1351" s="1" t="s">
        <v>120</v>
      </c>
    </row>
    <row r="1352" spans="1:8" ht="15" hidden="1" customHeight="1" x14ac:dyDescent="0.25">
      <c r="A1352" s="1" t="s">
        <v>1503</v>
      </c>
      <c r="B1352" s="1" t="s">
        <v>1620</v>
      </c>
      <c r="C1352" s="2" t="s">
        <v>13</v>
      </c>
      <c r="D1352" s="1">
        <f>VLOOKUP(C1352,status_mappings!$A$2:$B$8,2,0)</f>
        <v>3</v>
      </c>
      <c r="E1352" s="1">
        <v>1703</v>
      </c>
      <c r="F1352" s="1" t="s">
        <v>14</v>
      </c>
      <c r="G1352" s="1">
        <f>VLOOKUP(F1352,sizing_mappings!$A$2:$B$6,2,0)</f>
        <v>2</v>
      </c>
      <c r="H1352" s="1" t="s">
        <v>1487</v>
      </c>
    </row>
    <row r="1353" spans="1:8" ht="15" hidden="1" customHeight="1" x14ac:dyDescent="0.25">
      <c r="A1353" s="1" t="s">
        <v>1503</v>
      </c>
      <c r="B1353" s="1" t="s">
        <v>1620</v>
      </c>
      <c r="C1353" s="2" t="s">
        <v>13</v>
      </c>
      <c r="D1353" s="1">
        <f>VLOOKUP(C1353,status_mappings!$A$2:$B$8,2,0)</f>
        <v>3</v>
      </c>
      <c r="E1353" s="1">
        <v>1703</v>
      </c>
      <c r="F1353" s="1" t="s">
        <v>14</v>
      </c>
      <c r="G1353" s="1">
        <f>VLOOKUP(F1353,sizing_mappings!$A$2:$B$6,2,0)</f>
        <v>2</v>
      </c>
      <c r="H1353" s="1" t="s">
        <v>1490</v>
      </c>
    </row>
    <row r="1354" spans="1:8" ht="15" hidden="1" customHeight="1" x14ac:dyDescent="0.25">
      <c r="A1354" s="1" t="s">
        <v>1503</v>
      </c>
      <c r="B1354" s="1" t="s">
        <v>1621</v>
      </c>
      <c r="C1354" s="2" t="s">
        <v>13</v>
      </c>
      <c r="D1354" s="1">
        <f>VLOOKUP(C1354,status_mappings!$A$2:$B$8,2,0)</f>
        <v>3</v>
      </c>
      <c r="E1354" s="1">
        <v>1704</v>
      </c>
      <c r="F1354" s="1" t="s">
        <v>21</v>
      </c>
      <c r="G1354" s="1">
        <f>VLOOKUP(F1354,sizing_mappings!$A$2:$B$6,2,0)</f>
        <v>3</v>
      </c>
      <c r="H1354" s="1" t="s">
        <v>1485</v>
      </c>
    </row>
    <row r="1355" spans="1:8" ht="15" hidden="1" customHeight="1" x14ac:dyDescent="0.25">
      <c r="A1355" s="1" t="s">
        <v>1503</v>
      </c>
      <c r="B1355" s="1" t="s">
        <v>1621</v>
      </c>
      <c r="C1355" s="2" t="s">
        <v>13</v>
      </c>
      <c r="D1355" s="1">
        <f>VLOOKUP(C1355,status_mappings!$A$2:$B$8,2,0)</f>
        <v>3</v>
      </c>
      <c r="E1355" s="1">
        <v>1704</v>
      </c>
      <c r="F1355" s="1" t="s">
        <v>21</v>
      </c>
      <c r="G1355" s="1">
        <f>VLOOKUP(F1355,sizing_mappings!$A$2:$B$6,2,0)</f>
        <v>3</v>
      </c>
      <c r="H1355" s="1" t="s">
        <v>120</v>
      </c>
    </row>
    <row r="1356" spans="1:8" ht="15" hidden="1" customHeight="1" x14ac:dyDescent="0.25">
      <c r="A1356" s="1" t="s">
        <v>1503</v>
      </c>
      <c r="B1356" s="1" t="s">
        <v>1621</v>
      </c>
      <c r="C1356" s="2" t="s">
        <v>13</v>
      </c>
      <c r="D1356" s="1">
        <f>VLOOKUP(C1356,status_mappings!$A$2:$B$8,2,0)</f>
        <v>3</v>
      </c>
      <c r="E1356" s="1">
        <v>1704</v>
      </c>
      <c r="F1356" s="1" t="s">
        <v>21</v>
      </c>
      <c r="G1356" s="1">
        <f>VLOOKUP(F1356,sizing_mappings!$A$2:$B$6,2,0)</f>
        <v>3</v>
      </c>
      <c r="H1356" s="1" t="s">
        <v>1487</v>
      </c>
    </row>
    <row r="1357" spans="1:8" ht="15" hidden="1" customHeight="1" x14ac:dyDescent="0.25">
      <c r="A1357" s="1" t="s">
        <v>1503</v>
      </c>
      <c r="B1357" s="1" t="s">
        <v>1621</v>
      </c>
      <c r="C1357" s="2" t="s">
        <v>13</v>
      </c>
      <c r="D1357" s="1">
        <f>VLOOKUP(C1357,status_mappings!$A$2:$B$8,2,0)</f>
        <v>3</v>
      </c>
      <c r="E1357" s="1">
        <v>1704</v>
      </c>
      <c r="F1357" s="1" t="s">
        <v>21</v>
      </c>
      <c r="G1357" s="1">
        <f>VLOOKUP(F1357,sizing_mappings!$A$2:$B$6,2,0)</f>
        <v>3</v>
      </c>
      <c r="H1357" s="1" t="s">
        <v>1490</v>
      </c>
    </row>
    <row r="1358" spans="1:8" ht="15" hidden="1" customHeight="1" x14ac:dyDescent="0.25">
      <c r="A1358" s="1" t="s">
        <v>1503</v>
      </c>
      <c r="B1358" s="1" t="s">
        <v>1622</v>
      </c>
      <c r="C1358" s="2" t="s">
        <v>13</v>
      </c>
      <c r="D1358" s="1">
        <f>VLOOKUP(C1358,status_mappings!$A$2:$B$8,2,0)</f>
        <v>3</v>
      </c>
      <c r="E1358" s="1">
        <v>1705</v>
      </c>
      <c r="F1358" s="1" t="s">
        <v>14</v>
      </c>
      <c r="G1358" s="1">
        <f>VLOOKUP(F1358,sizing_mappings!$A$2:$B$6,2,0)</f>
        <v>2</v>
      </c>
      <c r="H1358" s="1" t="s">
        <v>1485</v>
      </c>
    </row>
    <row r="1359" spans="1:8" ht="15" hidden="1" customHeight="1" x14ac:dyDescent="0.25">
      <c r="A1359" s="1" t="s">
        <v>1503</v>
      </c>
      <c r="B1359" s="1" t="s">
        <v>1622</v>
      </c>
      <c r="C1359" s="2" t="s">
        <v>13</v>
      </c>
      <c r="D1359" s="1">
        <f>VLOOKUP(C1359,status_mappings!$A$2:$B$8,2,0)</f>
        <v>3</v>
      </c>
      <c r="E1359" s="1">
        <v>1705</v>
      </c>
      <c r="F1359" s="1" t="s">
        <v>14</v>
      </c>
      <c r="G1359" s="1">
        <f>VLOOKUP(F1359,sizing_mappings!$A$2:$B$6,2,0)</f>
        <v>2</v>
      </c>
      <c r="H1359" s="1" t="s">
        <v>120</v>
      </c>
    </row>
    <row r="1360" spans="1:8" ht="15" hidden="1" customHeight="1" x14ac:dyDescent="0.25">
      <c r="A1360" s="1" t="s">
        <v>1503</v>
      </c>
      <c r="B1360" s="1" t="s">
        <v>1622</v>
      </c>
      <c r="C1360" s="2" t="s">
        <v>13</v>
      </c>
      <c r="D1360" s="1">
        <f>VLOOKUP(C1360,status_mappings!$A$2:$B$8,2,0)</f>
        <v>3</v>
      </c>
      <c r="E1360" s="1">
        <v>1705</v>
      </c>
      <c r="F1360" s="1" t="s">
        <v>14</v>
      </c>
      <c r="G1360" s="1">
        <f>VLOOKUP(F1360,sizing_mappings!$A$2:$B$6,2,0)</f>
        <v>2</v>
      </c>
      <c r="H1360" s="1" t="s">
        <v>1487</v>
      </c>
    </row>
    <row r="1361" spans="1:11" ht="15" hidden="1" customHeight="1" x14ac:dyDescent="0.25">
      <c r="A1361" s="1" t="s">
        <v>1503</v>
      </c>
      <c r="B1361" s="1" t="s">
        <v>1622</v>
      </c>
      <c r="C1361" s="2" t="s">
        <v>13</v>
      </c>
      <c r="D1361" s="1">
        <f>VLOOKUP(C1361,status_mappings!$A$2:$B$8,2,0)</f>
        <v>3</v>
      </c>
      <c r="E1361" s="1">
        <v>1705</v>
      </c>
      <c r="F1361" s="1" t="s">
        <v>14</v>
      </c>
      <c r="G1361" s="1">
        <f>VLOOKUP(F1361,sizing_mappings!$A$2:$B$6,2,0)</f>
        <v>2</v>
      </c>
      <c r="H1361" s="1" t="s">
        <v>1490</v>
      </c>
    </row>
    <row r="1362" spans="1:11" ht="15" hidden="1" customHeight="1" x14ac:dyDescent="0.25">
      <c r="A1362" s="1" t="s">
        <v>1503</v>
      </c>
      <c r="B1362" s="1" t="s">
        <v>1623</v>
      </c>
      <c r="C1362" s="2" t="s">
        <v>75</v>
      </c>
      <c r="D1362" s="1" t="e">
        <f>VLOOKUP(C1362,status_mappings!$A$2:$B$8,2,0)</f>
        <v>#N/A</v>
      </c>
      <c r="E1362" s="1">
        <v>1705</v>
      </c>
      <c r="F1362" s="1" t="s">
        <v>14</v>
      </c>
      <c r="G1362" s="1">
        <f>VLOOKUP(F1362,sizing_mappings!$A$2:$B$6,2,0)</f>
        <v>2</v>
      </c>
      <c r="H1362" s="1" t="s">
        <v>1485</v>
      </c>
    </row>
    <row r="1363" spans="1:11" ht="15" hidden="1" customHeight="1" x14ac:dyDescent="0.25">
      <c r="A1363" s="1" t="s">
        <v>1503</v>
      </c>
      <c r="B1363" s="1" t="s">
        <v>1623</v>
      </c>
      <c r="C1363" s="2" t="s">
        <v>75</v>
      </c>
      <c r="D1363" s="1" t="e">
        <f>VLOOKUP(C1363,status_mappings!$A$2:$B$8,2,0)</f>
        <v>#N/A</v>
      </c>
      <c r="E1363" s="1">
        <v>1705</v>
      </c>
      <c r="F1363" s="1" t="s">
        <v>14</v>
      </c>
      <c r="G1363" s="1">
        <f>VLOOKUP(F1363,sizing_mappings!$A$2:$B$6,2,0)</f>
        <v>2</v>
      </c>
      <c r="H1363" s="1" t="s">
        <v>120</v>
      </c>
    </row>
    <row r="1364" spans="1:11" ht="15" hidden="1" customHeight="1" x14ac:dyDescent="0.25">
      <c r="A1364" s="1" t="s">
        <v>1503</v>
      </c>
      <c r="B1364" s="1" t="s">
        <v>1623</v>
      </c>
      <c r="C1364" s="2" t="s">
        <v>75</v>
      </c>
      <c r="D1364" s="1" t="e">
        <f>VLOOKUP(C1364,status_mappings!$A$2:$B$8,2,0)</f>
        <v>#N/A</v>
      </c>
      <c r="E1364" s="1">
        <v>1705</v>
      </c>
      <c r="F1364" s="1" t="s">
        <v>14</v>
      </c>
      <c r="G1364" s="1">
        <f>VLOOKUP(F1364,sizing_mappings!$A$2:$B$6,2,0)</f>
        <v>2</v>
      </c>
      <c r="H1364" s="1" t="s">
        <v>1487</v>
      </c>
    </row>
    <row r="1365" spans="1:11" ht="15" hidden="1" customHeight="1" x14ac:dyDescent="0.25">
      <c r="A1365" s="1" t="s">
        <v>1503</v>
      </c>
      <c r="B1365" s="1" t="s">
        <v>1623</v>
      </c>
      <c r="C1365" s="2" t="s">
        <v>75</v>
      </c>
      <c r="D1365" s="1" t="e">
        <f>VLOOKUP(C1365,status_mappings!$A$2:$B$8,2,0)</f>
        <v>#N/A</v>
      </c>
      <c r="E1365" s="1">
        <v>1705</v>
      </c>
      <c r="F1365" s="1" t="s">
        <v>14</v>
      </c>
      <c r="G1365" s="1">
        <f>VLOOKUP(F1365,sizing_mappings!$A$2:$B$6,2,0)</f>
        <v>2</v>
      </c>
      <c r="H1365" s="1" t="s">
        <v>1490</v>
      </c>
    </row>
    <row r="1366" spans="1:11" ht="15" hidden="1" customHeight="1" x14ac:dyDescent="0.25">
      <c r="A1366" s="1" t="s">
        <v>11</v>
      </c>
      <c r="B1366" s="1" t="s">
        <v>1624</v>
      </c>
      <c r="C1366" s="2" t="s">
        <v>13</v>
      </c>
      <c r="D1366" s="1">
        <f>VLOOKUP(C1366,status_mappings!$A$2:$B$8,2,0)</f>
        <v>3</v>
      </c>
      <c r="E1366" s="1">
        <v>1312</v>
      </c>
      <c r="F1366" s="1" t="s">
        <v>21</v>
      </c>
      <c r="G1366" s="1">
        <f>VLOOKUP(F1366,sizing_mappings!$A$2:$B$6,2,0)</f>
        <v>3</v>
      </c>
      <c r="H1366" s="1" t="s">
        <v>42</v>
      </c>
      <c r="I1366" s="1" t="s">
        <v>26</v>
      </c>
    </row>
    <row r="1367" spans="1:11" ht="15" hidden="1" customHeight="1" x14ac:dyDescent="0.25">
      <c r="A1367" s="1" t="s">
        <v>1503</v>
      </c>
      <c r="B1367" s="1" t="s">
        <v>1625</v>
      </c>
      <c r="C1367" s="2" t="s">
        <v>13</v>
      </c>
      <c r="D1367" s="1">
        <f>VLOOKUP(C1367,status_mappings!$A$2:$B$8,2,0)</f>
        <v>3</v>
      </c>
      <c r="E1367" s="1">
        <v>1702</v>
      </c>
      <c r="F1367" s="1" t="s">
        <v>14</v>
      </c>
      <c r="G1367" s="1">
        <f>VLOOKUP(F1367,sizing_mappings!$A$2:$B$6,2,0)</f>
        <v>2</v>
      </c>
      <c r="H1367" s="1" t="s">
        <v>1487</v>
      </c>
    </row>
    <row r="1368" spans="1:11" ht="15" hidden="1" customHeight="1" x14ac:dyDescent="0.25">
      <c r="A1368" s="1" t="s">
        <v>1503</v>
      </c>
      <c r="B1368" s="1" t="s">
        <v>1626</v>
      </c>
      <c r="C1368" s="2" t="s">
        <v>75</v>
      </c>
      <c r="D1368" s="1" t="e">
        <f>VLOOKUP(C1368,status_mappings!$A$2:$B$8,2,0)</f>
        <v>#N/A</v>
      </c>
      <c r="E1368" s="1">
        <v>1703</v>
      </c>
      <c r="F1368" s="1" t="s">
        <v>55</v>
      </c>
      <c r="G1368" s="1">
        <f>VLOOKUP(F1368,sizing_mappings!$A$2:$B$6,2,0)</f>
        <v>1</v>
      </c>
      <c r="H1368" s="1" t="s">
        <v>1485</v>
      </c>
    </row>
    <row r="1369" spans="1:11" ht="15" hidden="1" customHeight="1" x14ac:dyDescent="0.25">
      <c r="A1369" s="1" t="s">
        <v>1503</v>
      </c>
      <c r="B1369" s="1" t="s">
        <v>1627</v>
      </c>
      <c r="C1369" s="2" t="s">
        <v>13</v>
      </c>
      <c r="D1369" s="1">
        <f>VLOOKUP(C1369,status_mappings!$A$2:$B$8,2,0)</f>
        <v>3</v>
      </c>
      <c r="E1369" s="1">
        <v>1702</v>
      </c>
      <c r="F1369" s="1" t="s">
        <v>21</v>
      </c>
      <c r="G1369" s="1">
        <f>VLOOKUP(F1369,sizing_mappings!$A$2:$B$6,2,0)</f>
        <v>3</v>
      </c>
      <c r="H1369" s="1" t="s">
        <v>1485</v>
      </c>
    </row>
    <row r="1370" spans="1:11" ht="15" hidden="1" customHeight="1" x14ac:dyDescent="0.25">
      <c r="A1370" s="1" t="s">
        <v>1503</v>
      </c>
      <c r="B1370" s="1" t="s">
        <v>1628</v>
      </c>
      <c r="C1370" s="2" t="s">
        <v>13</v>
      </c>
      <c r="D1370" s="1">
        <f>VLOOKUP(C1370,status_mappings!$A$2:$B$8,2,0)</f>
        <v>3</v>
      </c>
      <c r="E1370" s="1">
        <v>1702</v>
      </c>
      <c r="F1370" s="1" t="s">
        <v>21</v>
      </c>
      <c r="G1370" s="1">
        <f>VLOOKUP(F1370,sizing_mappings!$A$2:$B$6,2,0)</f>
        <v>3</v>
      </c>
      <c r="H1370" s="1" t="s">
        <v>120</v>
      </c>
    </row>
    <row r="1371" spans="1:11" ht="15" hidden="1" customHeight="1" x14ac:dyDescent="0.25">
      <c r="A1371" s="1" t="s">
        <v>1503</v>
      </c>
      <c r="B1371" s="1" t="s">
        <v>1629</v>
      </c>
      <c r="C1371" s="2" t="s">
        <v>13</v>
      </c>
      <c r="D1371" s="1">
        <f>VLOOKUP(C1371,status_mappings!$A$2:$B$8,2,0)</f>
        <v>3</v>
      </c>
      <c r="E1371" s="1">
        <v>1702</v>
      </c>
      <c r="F1371" s="1" t="s">
        <v>21</v>
      </c>
      <c r="G1371" s="1">
        <f>VLOOKUP(F1371,sizing_mappings!$A$2:$B$6,2,0)</f>
        <v>3</v>
      </c>
      <c r="H1371" s="1" t="s">
        <v>1487</v>
      </c>
    </row>
    <row r="1372" spans="1:11" ht="15" hidden="1" customHeight="1" x14ac:dyDescent="0.25">
      <c r="A1372" s="1" t="s">
        <v>1503</v>
      </c>
      <c r="B1372" s="1" t="s">
        <v>1630</v>
      </c>
      <c r="C1372" s="2" t="s">
        <v>13</v>
      </c>
      <c r="D1372" s="1">
        <f>VLOOKUP(C1372,status_mappings!$A$2:$B$8,2,0)</f>
        <v>3</v>
      </c>
      <c r="E1372" s="1">
        <v>1702</v>
      </c>
      <c r="F1372" s="1" t="s">
        <v>21</v>
      </c>
      <c r="G1372" s="1">
        <f>VLOOKUP(F1372,sizing_mappings!$A$2:$B$6,2,0)</f>
        <v>3</v>
      </c>
      <c r="H1372" s="1" t="s">
        <v>1490</v>
      </c>
    </row>
    <row r="1373" spans="1:11" ht="15" hidden="1" customHeight="1" x14ac:dyDescent="0.25">
      <c r="A1373" s="1" t="s">
        <v>1503</v>
      </c>
      <c r="B1373" s="1" t="s">
        <v>1631</v>
      </c>
      <c r="C1373" s="2" t="s">
        <v>75</v>
      </c>
      <c r="D1373" s="1" t="e">
        <f>VLOOKUP(C1373,status_mappings!$A$2:$B$8,2,0)</f>
        <v>#N/A</v>
      </c>
      <c r="E1373" s="1">
        <v>1705</v>
      </c>
      <c r="F1373" s="1" t="s">
        <v>14</v>
      </c>
      <c r="G1373" s="1">
        <f>VLOOKUP(F1373,sizing_mappings!$A$2:$B$6,2,0)</f>
        <v>2</v>
      </c>
      <c r="H1373" s="1" t="s">
        <v>1490</v>
      </c>
    </row>
    <row r="1374" spans="1:11" ht="15" hidden="1" customHeight="1" x14ac:dyDescent="0.25">
      <c r="A1374" s="1" t="s">
        <v>1503</v>
      </c>
      <c r="B1374" s="1" t="s">
        <v>1632</v>
      </c>
      <c r="C1374" s="2" t="s">
        <v>75</v>
      </c>
      <c r="D1374" s="1" t="e">
        <f>VLOOKUP(C1374,status_mappings!$A$2:$B$8,2,0)</f>
        <v>#N/A</v>
      </c>
      <c r="E1374" s="1">
        <v>1704</v>
      </c>
      <c r="F1374" s="1" t="s">
        <v>21</v>
      </c>
      <c r="G1374" s="1">
        <f>VLOOKUP(F1374,sizing_mappings!$A$2:$B$6,2,0)</f>
        <v>3</v>
      </c>
      <c r="H1374" s="1" t="s">
        <v>1485</v>
      </c>
      <c r="K1374" s="1" t="s">
        <v>1633</v>
      </c>
    </row>
    <row r="1375" spans="1:11" ht="15" hidden="1" customHeight="1" x14ac:dyDescent="0.25">
      <c r="A1375" s="1" t="s">
        <v>1503</v>
      </c>
      <c r="B1375" s="1" t="s">
        <v>1634</v>
      </c>
      <c r="C1375" s="2" t="s">
        <v>75</v>
      </c>
      <c r="D1375" s="1" t="e">
        <f>VLOOKUP(C1375,status_mappings!$A$2:$B$8,2,0)</f>
        <v>#N/A</v>
      </c>
      <c r="E1375" s="1">
        <v>1704</v>
      </c>
      <c r="F1375" s="1" t="s">
        <v>21</v>
      </c>
      <c r="G1375" s="1">
        <f>VLOOKUP(F1375,sizing_mappings!$A$2:$B$6,2,0)</f>
        <v>3</v>
      </c>
      <c r="H1375" s="1" t="s">
        <v>120</v>
      </c>
      <c r="K1375" s="1" t="s">
        <v>1633</v>
      </c>
    </row>
    <row r="1376" spans="1:11" ht="15" hidden="1" customHeight="1" x14ac:dyDescent="0.25">
      <c r="A1376" s="1" t="s">
        <v>1503</v>
      </c>
      <c r="B1376" s="1" t="s">
        <v>1634</v>
      </c>
      <c r="C1376" s="2" t="s">
        <v>75</v>
      </c>
      <c r="D1376" s="1" t="e">
        <f>VLOOKUP(C1376,status_mappings!$A$2:$B$8,2,0)</f>
        <v>#N/A</v>
      </c>
      <c r="E1376" s="1">
        <v>1704</v>
      </c>
      <c r="F1376" s="1" t="s">
        <v>21</v>
      </c>
      <c r="G1376" s="1">
        <f>VLOOKUP(F1376,sizing_mappings!$A$2:$B$6,2,0)</f>
        <v>3</v>
      </c>
      <c r="H1376" s="1" t="s">
        <v>1487</v>
      </c>
      <c r="K1376" s="1" t="s">
        <v>1633</v>
      </c>
    </row>
    <row r="1377" spans="1:11" ht="15" hidden="1" customHeight="1" x14ac:dyDescent="0.25">
      <c r="A1377" s="1" t="s">
        <v>1503</v>
      </c>
      <c r="B1377" s="1" t="s">
        <v>1634</v>
      </c>
      <c r="C1377" s="2" t="s">
        <v>75</v>
      </c>
      <c r="D1377" s="1" t="e">
        <f>VLOOKUP(C1377,status_mappings!$A$2:$B$8,2,0)</f>
        <v>#N/A</v>
      </c>
      <c r="E1377" s="1">
        <v>1704</v>
      </c>
      <c r="F1377" s="1" t="s">
        <v>21</v>
      </c>
      <c r="G1377" s="1">
        <f>VLOOKUP(F1377,sizing_mappings!$A$2:$B$6,2,0)</f>
        <v>3</v>
      </c>
      <c r="H1377" s="1" t="s">
        <v>1490</v>
      </c>
      <c r="K1377" s="1" t="s">
        <v>1633</v>
      </c>
    </row>
    <row r="1378" spans="1:11" ht="15" hidden="1" customHeight="1" x14ac:dyDescent="0.25">
      <c r="A1378" s="1" t="s">
        <v>1503</v>
      </c>
      <c r="B1378" s="1" t="s">
        <v>1635</v>
      </c>
      <c r="C1378" s="2" t="s">
        <v>13</v>
      </c>
      <c r="D1378" s="1">
        <f>VLOOKUP(C1378,status_mappings!$A$2:$B$8,2,0)</f>
        <v>3</v>
      </c>
      <c r="E1378" s="1">
        <v>1704</v>
      </c>
      <c r="F1378" s="1" t="s">
        <v>55</v>
      </c>
      <c r="G1378" s="1">
        <f>VLOOKUP(F1378,sizing_mappings!$A$2:$B$6,2,0)</f>
        <v>1</v>
      </c>
      <c r="H1378" s="1" t="s">
        <v>1485</v>
      </c>
    </row>
    <row r="1379" spans="1:11" ht="15" hidden="1" customHeight="1" x14ac:dyDescent="0.25">
      <c r="A1379" s="1" t="s">
        <v>1503</v>
      </c>
      <c r="B1379" s="1" t="s">
        <v>1636</v>
      </c>
      <c r="C1379" s="2" t="s">
        <v>13</v>
      </c>
      <c r="D1379" s="1">
        <f>VLOOKUP(C1379,status_mappings!$A$2:$B$8,2,0)</f>
        <v>3</v>
      </c>
      <c r="E1379" s="1">
        <v>1704</v>
      </c>
      <c r="F1379" s="1" t="s">
        <v>21</v>
      </c>
      <c r="G1379" s="1">
        <f>VLOOKUP(F1379,sizing_mappings!$A$2:$B$6,2,0)</f>
        <v>3</v>
      </c>
      <c r="H1379" s="1" t="s">
        <v>120</v>
      </c>
    </row>
    <row r="1380" spans="1:11" ht="15" hidden="1" customHeight="1" x14ac:dyDescent="0.25">
      <c r="A1380" s="1" t="s">
        <v>1503</v>
      </c>
      <c r="B1380" s="1" t="s">
        <v>1636</v>
      </c>
      <c r="C1380" s="2" t="s">
        <v>13</v>
      </c>
      <c r="D1380" s="1">
        <f>VLOOKUP(C1380,status_mappings!$A$2:$B$8,2,0)</f>
        <v>3</v>
      </c>
      <c r="E1380" s="1">
        <v>1704</v>
      </c>
      <c r="F1380" s="1" t="s">
        <v>55</v>
      </c>
      <c r="G1380" s="1">
        <f>VLOOKUP(F1380,sizing_mappings!$A$2:$B$6,2,0)</f>
        <v>1</v>
      </c>
      <c r="H1380" s="1" t="s">
        <v>1487</v>
      </c>
    </row>
    <row r="1381" spans="1:11" ht="15" hidden="1" customHeight="1" x14ac:dyDescent="0.25">
      <c r="A1381" s="1" t="s">
        <v>1503</v>
      </c>
      <c r="B1381" s="1" t="s">
        <v>1636</v>
      </c>
      <c r="C1381" s="2" t="s">
        <v>13</v>
      </c>
      <c r="D1381" s="1">
        <f>VLOOKUP(C1381,status_mappings!$A$2:$B$8,2,0)</f>
        <v>3</v>
      </c>
      <c r="E1381" s="1">
        <v>1704</v>
      </c>
      <c r="F1381" s="1" t="s">
        <v>55</v>
      </c>
      <c r="G1381" s="1">
        <f>VLOOKUP(F1381,sizing_mappings!$A$2:$B$6,2,0)</f>
        <v>1</v>
      </c>
      <c r="H1381" s="1" t="s">
        <v>1490</v>
      </c>
    </row>
    <row r="1382" spans="1:11" ht="15" hidden="1" customHeight="1" x14ac:dyDescent="0.25">
      <c r="A1382" s="1" t="s">
        <v>1503</v>
      </c>
      <c r="B1382" s="1" t="s">
        <v>1637</v>
      </c>
      <c r="C1382" s="2" t="s">
        <v>75</v>
      </c>
      <c r="D1382" s="1" t="e">
        <f>VLOOKUP(C1382,status_mappings!$A$2:$B$8,2,0)</f>
        <v>#N/A</v>
      </c>
      <c r="E1382" s="1">
        <v>1705</v>
      </c>
      <c r="F1382" s="1" t="s">
        <v>14</v>
      </c>
      <c r="G1382" s="1">
        <f>VLOOKUP(F1382,sizing_mappings!$A$2:$B$6,2,0)</f>
        <v>2</v>
      </c>
      <c r="H1382" s="1" t="s">
        <v>1485</v>
      </c>
    </row>
    <row r="1383" spans="1:11" ht="15" hidden="1" customHeight="1" x14ac:dyDescent="0.25">
      <c r="A1383" s="1" t="s">
        <v>11</v>
      </c>
      <c r="B1383" s="1" t="s">
        <v>1638</v>
      </c>
      <c r="C1383" s="2" t="s">
        <v>13</v>
      </c>
      <c r="D1383" s="1">
        <f>VLOOKUP(C1383,status_mappings!$A$2:$B$8,2,0)</f>
        <v>3</v>
      </c>
      <c r="E1383" s="1">
        <v>1312</v>
      </c>
      <c r="F1383" s="1" t="s">
        <v>21</v>
      </c>
      <c r="G1383" s="1">
        <f>VLOOKUP(F1383,sizing_mappings!$A$2:$B$6,2,0)</f>
        <v>3</v>
      </c>
      <c r="H1383" s="1" t="s">
        <v>49</v>
      </c>
      <c r="K1383" s="3">
        <v>0</v>
      </c>
    </row>
    <row r="1384" spans="1:11" ht="15" hidden="1" customHeight="1" x14ac:dyDescent="0.25">
      <c r="A1384" s="1" t="s">
        <v>1503</v>
      </c>
      <c r="B1384" s="1" t="s">
        <v>1639</v>
      </c>
      <c r="C1384" s="2" t="s">
        <v>13</v>
      </c>
      <c r="D1384" s="1">
        <f>VLOOKUP(C1384,status_mappings!$A$2:$B$8,2,0)</f>
        <v>3</v>
      </c>
      <c r="E1384" s="1">
        <v>1706</v>
      </c>
      <c r="F1384" s="1" t="s">
        <v>21</v>
      </c>
      <c r="G1384" s="1">
        <f>VLOOKUP(F1384,sizing_mappings!$A$2:$B$6,2,0)</f>
        <v>3</v>
      </c>
      <c r="H1384" s="1" t="s">
        <v>1485</v>
      </c>
    </row>
    <row r="1385" spans="1:11" ht="15" hidden="1" customHeight="1" x14ac:dyDescent="0.25">
      <c r="A1385" s="1" t="s">
        <v>1503</v>
      </c>
      <c r="B1385" s="1" t="s">
        <v>1640</v>
      </c>
      <c r="C1385" s="2" t="s">
        <v>13</v>
      </c>
      <c r="D1385" s="1">
        <f>VLOOKUP(C1385,status_mappings!$A$2:$B$8,2,0)</f>
        <v>3</v>
      </c>
      <c r="E1385" s="1">
        <v>1706</v>
      </c>
      <c r="F1385" s="1" t="s">
        <v>21</v>
      </c>
      <c r="G1385" s="1">
        <f>VLOOKUP(F1385,sizing_mappings!$A$2:$B$6,2,0)</f>
        <v>3</v>
      </c>
      <c r="H1385" s="1" t="s">
        <v>120</v>
      </c>
    </row>
    <row r="1386" spans="1:11" ht="15" hidden="1" customHeight="1" x14ac:dyDescent="0.25">
      <c r="A1386" s="1" t="s">
        <v>1503</v>
      </c>
      <c r="B1386" s="1" t="s">
        <v>1641</v>
      </c>
      <c r="C1386" s="2" t="s">
        <v>13</v>
      </c>
      <c r="D1386" s="1">
        <f>VLOOKUP(C1386,status_mappings!$A$2:$B$8,2,0)</f>
        <v>3</v>
      </c>
      <c r="E1386" s="1">
        <v>1706</v>
      </c>
      <c r="F1386" s="1" t="s">
        <v>21</v>
      </c>
      <c r="G1386" s="1">
        <f>VLOOKUP(F1386,sizing_mappings!$A$2:$B$6,2,0)</f>
        <v>3</v>
      </c>
      <c r="H1386" s="1" t="s">
        <v>1487</v>
      </c>
    </row>
    <row r="1387" spans="1:11" ht="15" hidden="1" customHeight="1" x14ac:dyDescent="0.25">
      <c r="A1387" s="1" t="s">
        <v>1503</v>
      </c>
      <c r="B1387" s="1" t="s">
        <v>1642</v>
      </c>
      <c r="C1387" s="2" t="s">
        <v>13</v>
      </c>
      <c r="D1387" s="1">
        <f>VLOOKUP(C1387,status_mappings!$A$2:$B$8,2,0)</f>
        <v>3</v>
      </c>
      <c r="E1387" s="1">
        <v>1706</v>
      </c>
      <c r="F1387" s="1" t="s">
        <v>21</v>
      </c>
      <c r="G1387" s="1">
        <f>VLOOKUP(F1387,sizing_mappings!$A$2:$B$6,2,0)</f>
        <v>3</v>
      </c>
      <c r="H1387" s="1" t="s">
        <v>1490</v>
      </c>
    </row>
    <row r="1388" spans="1:11" ht="15" hidden="1" customHeight="1" x14ac:dyDescent="0.25">
      <c r="A1388" s="1" t="s">
        <v>1503</v>
      </c>
      <c r="B1388" s="1" t="s">
        <v>1643</v>
      </c>
      <c r="C1388" s="2" t="s">
        <v>75</v>
      </c>
      <c r="D1388" s="1" t="e">
        <f>VLOOKUP(C1388,status_mappings!$A$2:$B$8,2,0)</f>
        <v>#N/A</v>
      </c>
      <c r="E1388" s="1">
        <v>1704</v>
      </c>
      <c r="F1388" s="1" t="s">
        <v>21</v>
      </c>
      <c r="G1388" s="1">
        <f>VLOOKUP(F1388,sizing_mappings!$A$2:$B$6,2,0)</f>
        <v>3</v>
      </c>
      <c r="H1388" s="1" t="s">
        <v>1485</v>
      </c>
      <c r="K1388" s="1" t="s">
        <v>1633</v>
      </c>
    </row>
    <row r="1389" spans="1:11" ht="15" hidden="1" customHeight="1" x14ac:dyDescent="0.25">
      <c r="A1389" s="1" t="s">
        <v>1503</v>
      </c>
      <c r="B1389" s="1" t="s">
        <v>1644</v>
      </c>
      <c r="C1389" s="2" t="s">
        <v>75</v>
      </c>
      <c r="D1389" s="1" t="e">
        <f>VLOOKUP(C1389,status_mappings!$A$2:$B$8,2,0)</f>
        <v>#N/A</v>
      </c>
      <c r="E1389" s="1">
        <v>1704</v>
      </c>
      <c r="F1389" s="1" t="s">
        <v>21</v>
      </c>
      <c r="G1389" s="1">
        <f>VLOOKUP(F1389,sizing_mappings!$A$2:$B$6,2,0)</f>
        <v>3</v>
      </c>
      <c r="H1389" s="1" t="s">
        <v>120</v>
      </c>
      <c r="K1389" s="1" t="s">
        <v>1633</v>
      </c>
    </row>
    <row r="1390" spans="1:11" ht="15" hidden="1" customHeight="1" x14ac:dyDescent="0.25">
      <c r="A1390" s="1" t="s">
        <v>1503</v>
      </c>
      <c r="B1390" s="1" t="s">
        <v>1645</v>
      </c>
      <c r="C1390" s="2" t="s">
        <v>75</v>
      </c>
      <c r="D1390" s="1" t="e">
        <f>VLOOKUP(C1390,status_mappings!$A$2:$B$8,2,0)</f>
        <v>#N/A</v>
      </c>
      <c r="E1390" s="1">
        <v>1704</v>
      </c>
      <c r="F1390" s="1" t="s">
        <v>21</v>
      </c>
      <c r="G1390" s="1">
        <f>VLOOKUP(F1390,sizing_mappings!$A$2:$B$6,2,0)</f>
        <v>3</v>
      </c>
      <c r="H1390" s="1" t="s">
        <v>1487</v>
      </c>
      <c r="K1390" s="1" t="s">
        <v>1633</v>
      </c>
    </row>
    <row r="1391" spans="1:11" ht="15" hidden="1" customHeight="1" x14ac:dyDescent="0.25">
      <c r="A1391" s="1" t="s">
        <v>1503</v>
      </c>
      <c r="B1391" s="1" t="s">
        <v>1646</v>
      </c>
      <c r="C1391" s="2" t="s">
        <v>75</v>
      </c>
      <c r="D1391" s="1" t="e">
        <f>VLOOKUP(C1391,status_mappings!$A$2:$B$8,2,0)</f>
        <v>#N/A</v>
      </c>
      <c r="E1391" s="1">
        <v>1704</v>
      </c>
      <c r="F1391" s="1" t="s">
        <v>21</v>
      </c>
      <c r="G1391" s="1">
        <f>VLOOKUP(F1391,sizing_mappings!$A$2:$B$6,2,0)</f>
        <v>3</v>
      </c>
      <c r="H1391" s="1" t="s">
        <v>1490</v>
      </c>
      <c r="K1391" s="1" t="s">
        <v>1633</v>
      </c>
    </row>
    <row r="1392" spans="1:11" ht="15" hidden="1" customHeight="1" x14ac:dyDescent="0.25">
      <c r="A1392" s="1" t="s">
        <v>1503</v>
      </c>
      <c r="B1392" s="1" t="s">
        <v>1647</v>
      </c>
      <c r="C1392" s="2" t="s">
        <v>75</v>
      </c>
      <c r="D1392" s="1" t="e">
        <f>VLOOKUP(C1392,status_mappings!$A$2:$B$8,2,0)</f>
        <v>#N/A</v>
      </c>
      <c r="E1392" s="1">
        <v>1704</v>
      </c>
      <c r="F1392" s="1" t="s">
        <v>14</v>
      </c>
      <c r="G1392" s="1">
        <f>VLOOKUP(F1392,sizing_mappings!$A$2:$B$6,2,0)</f>
        <v>2</v>
      </c>
      <c r="H1392" s="1" t="s">
        <v>1485</v>
      </c>
      <c r="K1392" s="1" t="s">
        <v>1633</v>
      </c>
    </row>
    <row r="1393" spans="1:11" ht="15" hidden="1" customHeight="1" x14ac:dyDescent="0.25">
      <c r="A1393" s="1" t="s">
        <v>1503</v>
      </c>
      <c r="B1393" s="1" t="s">
        <v>1648</v>
      </c>
      <c r="C1393" s="2" t="s">
        <v>75</v>
      </c>
      <c r="D1393" s="1" t="e">
        <f>VLOOKUP(C1393,status_mappings!$A$2:$B$8,2,0)</f>
        <v>#N/A</v>
      </c>
      <c r="E1393" s="1">
        <v>1704</v>
      </c>
      <c r="F1393" s="1" t="s">
        <v>14</v>
      </c>
      <c r="G1393" s="1">
        <f>VLOOKUP(F1393,sizing_mappings!$A$2:$B$6,2,0)</f>
        <v>2</v>
      </c>
      <c r="H1393" s="1" t="s">
        <v>120</v>
      </c>
      <c r="K1393" s="1" t="s">
        <v>1633</v>
      </c>
    </row>
    <row r="1394" spans="1:11" ht="15" hidden="1" customHeight="1" x14ac:dyDescent="0.25">
      <c r="A1394" s="1" t="s">
        <v>11</v>
      </c>
      <c r="B1394" s="1" t="s">
        <v>1649</v>
      </c>
      <c r="C1394" s="2" t="s">
        <v>13</v>
      </c>
      <c r="D1394" s="1">
        <f>VLOOKUP(C1394,status_mappings!$A$2:$B$8,2,0)</f>
        <v>3</v>
      </c>
      <c r="E1394" s="1">
        <v>1401</v>
      </c>
      <c r="F1394" s="1" t="s">
        <v>21</v>
      </c>
      <c r="G1394" s="1">
        <f>VLOOKUP(F1394,sizing_mappings!$A$2:$B$6,2,0)</f>
        <v>3</v>
      </c>
      <c r="H1394" s="1" t="s">
        <v>58</v>
      </c>
    </row>
    <row r="1395" spans="1:11" ht="15" hidden="1" customHeight="1" x14ac:dyDescent="0.25">
      <c r="A1395" s="1" t="s">
        <v>1503</v>
      </c>
      <c r="B1395" s="1" t="s">
        <v>1650</v>
      </c>
      <c r="C1395" s="2" t="s">
        <v>75</v>
      </c>
      <c r="D1395" s="1" t="e">
        <f>VLOOKUP(C1395,status_mappings!$A$2:$B$8,2,0)</f>
        <v>#N/A</v>
      </c>
      <c r="E1395" s="1">
        <v>1704</v>
      </c>
      <c r="F1395" s="1" t="s">
        <v>14</v>
      </c>
      <c r="G1395" s="1">
        <f>VLOOKUP(F1395,sizing_mappings!$A$2:$B$6,2,0)</f>
        <v>2</v>
      </c>
      <c r="H1395" s="1" t="s">
        <v>1487</v>
      </c>
      <c r="K1395" s="1" t="s">
        <v>1633</v>
      </c>
    </row>
    <row r="1396" spans="1:11" ht="15" hidden="1" customHeight="1" x14ac:dyDescent="0.25">
      <c r="A1396" s="1" t="s">
        <v>1503</v>
      </c>
      <c r="B1396" s="1" t="s">
        <v>1651</v>
      </c>
      <c r="C1396" s="2" t="s">
        <v>75</v>
      </c>
      <c r="D1396" s="1" t="e">
        <f>VLOOKUP(C1396,status_mappings!$A$2:$B$8,2,0)</f>
        <v>#N/A</v>
      </c>
      <c r="E1396" s="1">
        <v>1704</v>
      </c>
      <c r="F1396" s="1" t="s">
        <v>14</v>
      </c>
      <c r="G1396" s="1">
        <f>VLOOKUP(F1396,sizing_mappings!$A$2:$B$6,2,0)</f>
        <v>2</v>
      </c>
      <c r="H1396" s="1" t="s">
        <v>1490</v>
      </c>
      <c r="K1396" s="1" t="s">
        <v>1633</v>
      </c>
    </row>
    <row r="1397" spans="1:11" ht="15" hidden="1" customHeight="1" x14ac:dyDescent="0.25">
      <c r="A1397" s="1" t="s">
        <v>388</v>
      </c>
      <c r="B1397" s="1" t="s">
        <v>1652</v>
      </c>
      <c r="C1397" s="2" t="s">
        <v>24</v>
      </c>
      <c r="D1397" s="1">
        <f>VLOOKUP(C1397,status_mappings!$A$2:$B$8,2,0)</f>
        <v>0</v>
      </c>
      <c r="E1397" s="1">
        <v>1802</v>
      </c>
      <c r="F1397" s="1" t="s">
        <v>18</v>
      </c>
      <c r="G1397" s="1">
        <f>VLOOKUP(F1397,sizing_mappings!$A$2:$B$6,2,0)</f>
        <v>5</v>
      </c>
      <c r="H1397" s="1" t="s">
        <v>25</v>
      </c>
    </row>
    <row r="1398" spans="1:11" ht="15" hidden="1" customHeight="1" x14ac:dyDescent="0.25">
      <c r="A1398" s="1" t="s">
        <v>31</v>
      </c>
      <c r="B1398" s="1" t="s">
        <v>1653</v>
      </c>
      <c r="C1398" s="2" t="s">
        <v>13</v>
      </c>
      <c r="D1398" s="1">
        <f>VLOOKUP(C1398,status_mappings!$A$2:$B$8,2,0)</f>
        <v>3</v>
      </c>
      <c r="E1398" s="1">
        <v>1704</v>
      </c>
      <c r="F1398" s="1" t="s">
        <v>21</v>
      </c>
      <c r="G1398" s="1">
        <f>VLOOKUP(F1398,sizing_mappings!$A$2:$B$6,2,0)</f>
        <v>3</v>
      </c>
      <c r="H1398" s="1" t="s">
        <v>1258</v>
      </c>
    </row>
    <row r="1399" spans="1:11" ht="15" hidden="1" customHeight="1" x14ac:dyDescent="0.25">
      <c r="A1399" s="1" t="s">
        <v>31</v>
      </c>
      <c r="B1399" s="1" t="s">
        <v>1654</v>
      </c>
      <c r="C1399" s="2" t="s">
        <v>13</v>
      </c>
      <c r="D1399" s="1">
        <f>VLOOKUP(C1399,status_mappings!$A$2:$B$8,2,0)</f>
        <v>3</v>
      </c>
      <c r="E1399" s="1">
        <v>1702</v>
      </c>
      <c r="F1399" s="1" t="s">
        <v>14</v>
      </c>
      <c r="G1399" s="1">
        <f>VLOOKUP(F1399,sizing_mappings!$A$2:$B$6,2,0)</f>
        <v>2</v>
      </c>
      <c r="H1399" s="1" t="s">
        <v>1575</v>
      </c>
    </row>
    <row r="1400" spans="1:11" ht="15" hidden="1" customHeight="1" x14ac:dyDescent="0.25">
      <c r="A1400" s="1" t="s">
        <v>1503</v>
      </c>
      <c r="B1400" s="1" t="s">
        <v>1655</v>
      </c>
      <c r="C1400" s="2" t="s">
        <v>75</v>
      </c>
      <c r="D1400" s="1" t="e">
        <f>VLOOKUP(C1400,status_mappings!$A$2:$B$8,2,0)</f>
        <v>#N/A</v>
      </c>
      <c r="E1400" s="1">
        <v>1705</v>
      </c>
      <c r="F1400" s="1" t="s">
        <v>14</v>
      </c>
      <c r="G1400" s="1">
        <f>VLOOKUP(F1400,sizing_mappings!$A$2:$B$6,2,0)</f>
        <v>2</v>
      </c>
      <c r="H1400" s="1" t="s">
        <v>120</v>
      </c>
    </row>
    <row r="1401" spans="1:11" ht="15" hidden="1" customHeight="1" x14ac:dyDescent="0.25">
      <c r="A1401" s="1" t="s">
        <v>1503</v>
      </c>
      <c r="B1401" s="1" t="s">
        <v>1656</v>
      </c>
      <c r="C1401" s="2" t="s">
        <v>75</v>
      </c>
      <c r="D1401" s="1" t="e">
        <f>VLOOKUP(C1401,status_mappings!$A$2:$B$8,2,0)</f>
        <v>#N/A</v>
      </c>
      <c r="E1401" s="1">
        <v>1705</v>
      </c>
      <c r="F1401" s="1" t="s">
        <v>14</v>
      </c>
      <c r="G1401" s="1">
        <f>VLOOKUP(F1401,sizing_mappings!$A$2:$B$6,2,0)</f>
        <v>2</v>
      </c>
      <c r="H1401" s="1" t="s">
        <v>1487</v>
      </c>
    </row>
    <row r="1402" spans="1:11" ht="15" hidden="1" customHeight="1" x14ac:dyDescent="0.25">
      <c r="A1402" s="1" t="s">
        <v>1503</v>
      </c>
      <c r="B1402" s="1" t="s">
        <v>1657</v>
      </c>
      <c r="C1402" s="2" t="s">
        <v>13</v>
      </c>
      <c r="D1402" s="1">
        <f>VLOOKUP(C1402,status_mappings!$A$2:$B$8,2,0)</f>
        <v>3</v>
      </c>
      <c r="E1402" s="1">
        <v>1703</v>
      </c>
      <c r="F1402" s="1" t="s">
        <v>14</v>
      </c>
      <c r="G1402" s="1">
        <f>VLOOKUP(F1402,sizing_mappings!$A$2:$B$6,2,0)</f>
        <v>2</v>
      </c>
      <c r="H1402" s="1" t="s">
        <v>1490</v>
      </c>
    </row>
    <row r="1403" spans="1:11" ht="15" hidden="1" customHeight="1" x14ac:dyDescent="0.25">
      <c r="A1403" s="1" t="s">
        <v>1503</v>
      </c>
      <c r="B1403" s="1" t="s">
        <v>1658</v>
      </c>
      <c r="C1403" s="2" t="s">
        <v>13</v>
      </c>
      <c r="D1403" s="1">
        <f>VLOOKUP(C1403,status_mappings!$A$2:$B$8,2,0)</f>
        <v>3</v>
      </c>
      <c r="E1403" s="1">
        <v>1702</v>
      </c>
      <c r="F1403" s="1" t="s">
        <v>14</v>
      </c>
      <c r="G1403" s="1">
        <f>VLOOKUP(F1403,sizing_mappings!$A$2:$B$6,2,0)</f>
        <v>2</v>
      </c>
      <c r="H1403" s="1" t="s">
        <v>120</v>
      </c>
    </row>
    <row r="1404" spans="1:11" ht="15" hidden="1" customHeight="1" x14ac:dyDescent="0.25">
      <c r="A1404" s="1" t="s">
        <v>1503</v>
      </c>
      <c r="B1404" s="1" t="s">
        <v>1659</v>
      </c>
      <c r="C1404" s="2" t="s">
        <v>13</v>
      </c>
      <c r="D1404" s="1">
        <f>VLOOKUP(C1404,status_mappings!$A$2:$B$8,2,0)</f>
        <v>3</v>
      </c>
      <c r="E1404" s="1">
        <v>1702</v>
      </c>
      <c r="F1404" s="1" t="s">
        <v>21</v>
      </c>
      <c r="G1404" s="1">
        <f>VLOOKUP(F1404,sizing_mappings!$A$2:$B$6,2,0)</f>
        <v>3</v>
      </c>
      <c r="H1404" s="1" t="s">
        <v>120</v>
      </c>
    </row>
    <row r="1405" spans="1:11" ht="15" hidden="1" customHeight="1" x14ac:dyDescent="0.25">
      <c r="A1405" s="1" t="s">
        <v>11</v>
      </c>
      <c r="B1405" s="1" t="s">
        <v>1660</v>
      </c>
      <c r="C1405" s="2" t="s">
        <v>13</v>
      </c>
      <c r="D1405" s="1">
        <f>VLOOKUP(C1405,status_mappings!$A$2:$B$8,2,0)</f>
        <v>3</v>
      </c>
      <c r="E1405" s="1">
        <v>1312</v>
      </c>
      <c r="F1405" s="1" t="s">
        <v>21</v>
      </c>
      <c r="G1405" s="1">
        <f>VLOOKUP(F1405,sizing_mappings!$A$2:$B$6,2,0)</f>
        <v>3</v>
      </c>
      <c r="H1405" s="1" t="s">
        <v>19</v>
      </c>
      <c r="I1405" s="1" t="s">
        <v>26</v>
      </c>
      <c r="K1405" s="3">
        <v>0.1</v>
      </c>
    </row>
    <row r="1406" spans="1:11" ht="15" hidden="1" customHeight="1" x14ac:dyDescent="0.25">
      <c r="A1406" s="1" t="s">
        <v>388</v>
      </c>
      <c r="B1406" s="1" t="s">
        <v>1661</v>
      </c>
      <c r="C1406" s="2" t="s">
        <v>13</v>
      </c>
      <c r="D1406" s="1">
        <f>VLOOKUP(C1406,status_mappings!$A$2:$B$8,2,0)</f>
        <v>3</v>
      </c>
      <c r="E1406" s="1">
        <v>1706</v>
      </c>
      <c r="F1406" s="1" t="s">
        <v>55</v>
      </c>
      <c r="G1406" s="1">
        <f>VLOOKUP(F1406,sizing_mappings!$A$2:$B$6,2,0)</f>
        <v>1</v>
      </c>
      <c r="H1406" s="1" t="s">
        <v>1286</v>
      </c>
    </row>
    <row r="1407" spans="1:11" ht="15" hidden="1" customHeight="1" x14ac:dyDescent="0.25">
      <c r="A1407" s="1" t="s">
        <v>31</v>
      </c>
      <c r="B1407" s="1" t="s">
        <v>1662</v>
      </c>
      <c r="C1407" s="2" t="s">
        <v>13</v>
      </c>
      <c r="D1407" s="1">
        <f>VLOOKUP(C1407,status_mappings!$A$2:$B$8,2,0)</f>
        <v>3</v>
      </c>
      <c r="E1407" s="1">
        <v>1705</v>
      </c>
      <c r="F1407" s="1" t="s">
        <v>14</v>
      </c>
      <c r="G1407" s="1">
        <f>VLOOKUP(F1407,sizing_mappings!$A$2:$B$6,2,0)</f>
        <v>2</v>
      </c>
      <c r="H1407" s="1" t="s">
        <v>1663</v>
      </c>
    </row>
    <row r="1408" spans="1:11" ht="15" hidden="1" customHeight="1" x14ac:dyDescent="0.25">
      <c r="A1408" s="1" t="s">
        <v>31</v>
      </c>
      <c r="B1408" s="1" t="s">
        <v>1662</v>
      </c>
      <c r="C1408" s="2" t="s">
        <v>13</v>
      </c>
      <c r="D1408" s="1">
        <f>VLOOKUP(C1408,status_mappings!$A$2:$B$8,2,0)</f>
        <v>3</v>
      </c>
      <c r="E1408" s="1">
        <v>1705</v>
      </c>
      <c r="F1408" s="1" t="s">
        <v>14</v>
      </c>
      <c r="G1408" s="1">
        <f>VLOOKUP(F1408,sizing_mappings!$A$2:$B$6,2,0)</f>
        <v>2</v>
      </c>
      <c r="H1408" s="1" t="s">
        <v>1664</v>
      </c>
    </row>
    <row r="1409" spans="1:11" ht="15" hidden="1" customHeight="1" x14ac:dyDescent="0.25">
      <c r="A1409" s="1" t="s">
        <v>31</v>
      </c>
      <c r="B1409" s="1" t="s">
        <v>1665</v>
      </c>
      <c r="C1409" s="2" t="s">
        <v>13</v>
      </c>
      <c r="D1409" s="1">
        <f>VLOOKUP(C1409,status_mappings!$A$2:$B$8,2,0)</f>
        <v>3</v>
      </c>
      <c r="E1409" s="1">
        <v>1706</v>
      </c>
      <c r="F1409" s="1" t="s">
        <v>14</v>
      </c>
      <c r="G1409" s="1">
        <f>VLOOKUP(F1409,sizing_mappings!$A$2:$B$6,2,0)</f>
        <v>2</v>
      </c>
      <c r="H1409" s="1" t="s">
        <v>1316</v>
      </c>
    </row>
    <row r="1410" spans="1:11" ht="15" hidden="1" customHeight="1" x14ac:dyDescent="0.25">
      <c r="A1410" s="1" t="s">
        <v>31</v>
      </c>
      <c r="B1410" s="1" t="s">
        <v>1666</v>
      </c>
      <c r="C1410" s="2" t="s">
        <v>13</v>
      </c>
      <c r="D1410" s="1">
        <f>VLOOKUP(C1410,status_mappings!$A$2:$B$8,2,0)</f>
        <v>3</v>
      </c>
      <c r="E1410" s="1">
        <v>1703</v>
      </c>
      <c r="F1410" s="1" t="s">
        <v>14</v>
      </c>
      <c r="G1410" s="1">
        <f>VLOOKUP(F1410,sizing_mappings!$A$2:$B$6,2,0)</f>
        <v>2</v>
      </c>
      <c r="H1410" s="1" t="s">
        <v>120</v>
      </c>
    </row>
    <row r="1411" spans="1:11" ht="15" hidden="1" customHeight="1" x14ac:dyDescent="0.25">
      <c r="A1411" s="1" t="s">
        <v>388</v>
      </c>
      <c r="B1411" s="1" t="s">
        <v>1667</v>
      </c>
      <c r="C1411" s="2" t="s">
        <v>13</v>
      </c>
      <c r="D1411" s="1">
        <f>VLOOKUP(C1411,status_mappings!$A$2:$B$8,2,0)</f>
        <v>3</v>
      </c>
      <c r="E1411" s="1">
        <v>1705</v>
      </c>
      <c r="F1411" s="1" t="s">
        <v>18</v>
      </c>
      <c r="G1411" s="1">
        <f>VLOOKUP(F1411,sizing_mappings!$A$2:$B$6,2,0)</f>
        <v>5</v>
      </c>
      <c r="H1411" s="1" t="s">
        <v>1365</v>
      </c>
    </row>
    <row r="1412" spans="1:11" ht="15" hidden="1" customHeight="1" x14ac:dyDescent="0.25">
      <c r="A1412" s="1" t="s">
        <v>1503</v>
      </c>
      <c r="B1412" s="1" t="s">
        <v>1668</v>
      </c>
      <c r="C1412" s="2" t="s">
        <v>13</v>
      </c>
      <c r="D1412" s="1">
        <f>VLOOKUP(C1412,status_mappings!$A$2:$B$8,2,0)</f>
        <v>3</v>
      </c>
      <c r="E1412" s="1">
        <v>1704</v>
      </c>
      <c r="F1412" s="1" t="s">
        <v>21</v>
      </c>
      <c r="G1412" s="1">
        <f>VLOOKUP(F1412,sizing_mappings!$A$2:$B$6,2,0)</f>
        <v>3</v>
      </c>
      <c r="H1412" s="1" t="s">
        <v>120</v>
      </c>
    </row>
    <row r="1413" spans="1:11" ht="15" hidden="1" customHeight="1" x14ac:dyDescent="0.25">
      <c r="A1413" s="1" t="s">
        <v>1503</v>
      </c>
      <c r="B1413" s="1" t="s">
        <v>1669</v>
      </c>
      <c r="C1413" s="2" t="s">
        <v>13</v>
      </c>
      <c r="D1413" s="1">
        <f>VLOOKUP(C1413,status_mappings!$A$2:$B$8,2,0)</f>
        <v>3</v>
      </c>
      <c r="E1413" s="1">
        <v>1702</v>
      </c>
      <c r="F1413" s="1" t="s">
        <v>14</v>
      </c>
      <c r="G1413" s="1">
        <f>VLOOKUP(F1413,sizing_mappings!$A$2:$B$6,2,0)</f>
        <v>2</v>
      </c>
      <c r="H1413" s="1" t="s">
        <v>120</v>
      </c>
    </row>
    <row r="1414" spans="1:11" ht="15" hidden="1" customHeight="1" x14ac:dyDescent="0.25">
      <c r="A1414" s="1" t="s">
        <v>1503</v>
      </c>
      <c r="B1414" s="1" t="s">
        <v>1670</v>
      </c>
      <c r="C1414" s="2" t="s">
        <v>13</v>
      </c>
      <c r="D1414" s="1">
        <f>VLOOKUP(C1414,status_mappings!$A$2:$B$8,2,0)</f>
        <v>3</v>
      </c>
      <c r="E1414" s="1">
        <v>1703</v>
      </c>
      <c r="F1414" s="1" t="s">
        <v>55</v>
      </c>
      <c r="G1414" s="1">
        <f>VLOOKUP(F1414,sizing_mappings!$A$2:$B$6,2,0)</f>
        <v>1</v>
      </c>
      <c r="H1414" s="1" t="s">
        <v>1487</v>
      </c>
    </row>
    <row r="1415" spans="1:11" ht="15" hidden="1" customHeight="1" x14ac:dyDescent="0.25">
      <c r="A1415" s="1" t="s">
        <v>1503</v>
      </c>
      <c r="B1415" s="1" t="s">
        <v>1671</v>
      </c>
      <c r="C1415" s="2" t="s">
        <v>13</v>
      </c>
      <c r="D1415" s="1">
        <f>VLOOKUP(C1415,status_mappings!$A$2:$B$8,2,0)</f>
        <v>3</v>
      </c>
      <c r="E1415" s="1">
        <v>1703</v>
      </c>
      <c r="F1415" s="1" t="s">
        <v>21</v>
      </c>
      <c r="G1415" s="1">
        <f>VLOOKUP(F1415,sizing_mappings!$A$2:$B$6,2,0)</f>
        <v>3</v>
      </c>
      <c r="H1415" s="1" t="s">
        <v>1487</v>
      </c>
    </row>
    <row r="1416" spans="1:11" ht="15" hidden="1" customHeight="1" x14ac:dyDescent="0.25">
      <c r="A1416" s="1" t="s">
        <v>11</v>
      </c>
      <c r="B1416" s="1" t="s">
        <v>1672</v>
      </c>
      <c r="C1416" s="2" t="s">
        <v>13</v>
      </c>
      <c r="D1416" s="1">
        <f>VLOOKUP(C1416,status_mappings!$A$2:$B$8,2,0)</f>
        <v>3</v>
      </c>
      <c r="E1416" s="1">
        <v>1312</v>
      </c>
      <c r="F1416" s="1" t="s">
        <v>21</v>
      </c>
      <c r="G1416" s="1">
        <f>VLOOKUP(F1416,sizing_mappings!$A$2:$B$6,2,0)</f>
        <v>3</v>
      </c>
      <c r="H1416" s="1" t="s">
        <v>29</v>
      </c>
      <c r="I1416" s="1" t="s">
        <v>26</v>
      </c>
    </row>
    <row r="1417" spans="1:11" ht="15" hidden="1" customHeight="1" x14ac:dyDescent="0.25">
      <c r="A1417" s="1" t="s">
        <v>338</v>
      </c>
      <c r="B1417" s="1" t="s">
        <v>1673</v>
      </c>
      <c r="C1417" s="2" t="s">
        <v>13</v>
      </c>
      <c r="D1417" s="1">
        <f>VLOOKUP(C1417,status_mappings!$A$2:$B$8,2,0)</f>
        <v>3</v>
      </c>
      <c r="E1417" s="1">
        <v>1703</v>
      </c>
      <c r="F1417" s="1" t="s">
        <v>36</v>
      </c>
      <c r="G1417" s="1">
        <f>VLOOKUP(F1417,sizing_mappings!$A$2:$B$6,2,0)</f>
        <v>8</v>
      </c>
      <c r="H1417" s="1" t="s">
        <v>1281</v>
      </c>
      <c r="I1417" s="1" t="s">
        <v>87</v>
      </c>
      <c r="K1417" s="3"/>
    </row>
    <row r="1418" spans="1:11" ht="15" hidden="1" customHeight="1" x14ac:dyDescent="0.25">
      <c r="A1418" s="1" t="s">
        <v>338</v>
      </c>
      <c r="B1418" s="1" t="s">
        <v>1674</v>
      </c>
      <c r="C1418" s="2" t="s">
        <v>13</v>
      </c>
      <c r="D1418" s="1">
        <f>VLOOKUP(C1418,status_mappings!$A$2:$B$8,2,0)</f>
        <v>3</v>
      </c>
      <c r="E1418" s="1">
        <v>1702</v>
      </c>
      <c r="F1418" s="1" t="s">
        <v>14</v>
      </c>
      <c r="G1418" s="1">
        <f>VLOOKUP(F1418,sizing_mappings!$A$2:$B$6,2,0)</f>
        <v>2</v>
      </c>
      <c r="H1418" s="1" t="s">
        <v>1281</v>
      </c>
      <c r="I1418" s="1" t="s">
        <v>87</v>
      </c>
      <c r="K1418" s="3">
        <v>1</v>
      </c>
    </row>
    <row r="1419" spans="1:11" ht="15" hidden="1" customHeight="1" x14ac:dyDescent="0.25">
      <c r="A1419" s="1" t="s">
        <v>338</v>
      </c>
      <c r="B1419" s="1" t="s">
        <v>1675</v>
      </c>
      <c r="C1419" s="2" t="s">
        <v>13</v>
      </c>
      <c r="D1419" s="1">
        <f>VLOOKUP(C1419,status_mappings!$A$2:$B$8,2,0)</f>
        <v>3</v>
      </c>
      <c r="E1419" s="1">
        <v>1703</v>
      </c>
      <c r="F1419" s="1" t="s">
        <v>21</v>
      </c>
      <c r="G1419" s="1">
        <f>VLOOKUP(F1419,sizing_mappings!$A$2:$B$6,2,0)</f>
        <v>3</v>
      </c>
      <c r="H1419" s="1" t="s">
        <v>1281</v>
      </c>
      <c r="I1419" s="1" t="s">
        <v>87</v>
      </c>
      <c r="K1419" s="3"/>
    </row>
    <row r="1420" spans="1:11" ht="15" hidden="1" customHeight="1" x14ac:dyDescent="0.25">
      <c r="A1420" s="1" t="s">
        <v>388</v>
      </c>
      <c r="B1420" s="1" t="s">
        <v>1676</v>
      </c>
      <c r="C1420" s="2" t="s">
        <v>13</v>
      </c>
      <c r="D1420" s="1">
        <f>VLOOKUP(C1420,status_mappings!$A$2:$B$8,2,0)</f>
        <v>3</v>
      </c>
      <c r="E1420" s="1">
        <v>1702</v>
      </c>
      <c r="F1420" s="1" t="s">
        <v>18</v>
      </c>
      <c r="G1420" s="1">
        <f>VLOOKUP(F1420,sizing_mappings!$A$2:$B$6,2,0)</f>
        <v>5</v>
      </c>
      <c r="H1420" s="1" t="s">
        <v>1258</v>
      </c>
    </row>
    <row r="1421" spans="1:11" ht="15" hidden="1" customHeight="1" x14ac:dyDescent="0.25">
      <c r="A1421" s="1" t="s">
        <v>1235</v>
      </c>
      <c r="B1421" s="7" t="s">
        <v>1677</v>
      </c>
      <c r="C1421" s="2" t="s">
        <v>13</v>
      </c>
      <c r="D1421" s="1">
        <f>VLOOKUP(C1421,status_mappings!$A$2:$B$8,2,0)</f>
        <v>3</v>
      </c>
      <c r="E1421" s="1">
        <v>1702</v>
      </c>
      <c r="F1421" s="1" t="s">
        <v>18</v>
      </c>
      <c r="G1421" s="1">
        <f>VLOOKUP(F1421,sizing_mappings!$A$2:$B$6,2,0)</f>
        <v>5</v>
      </c>
      <c r="H1421" s="1" t="s">
        <v>1030</v>
      </c>
      <c r="J1421" s="3">
        <v>1</v>
      </c>
    </row>
    <row r="1422" spans="1:11" ht="15" hidden="1" customHeight="1" x14ac:dyDescent="0.25">
      <c r="A1422" s="1" t="s">
        <v>1503</v>
      </c>
      <c r="B1422" s="1" t="s">
        <v>1678</v>
      </c>
      <c r="C1422" s="2" t="s">
        <v>13</v>
      </c>
      <c r="D1422" s="1">
        <f>VLOOKUP(C1422,status_mappings!$A$2:$B$8,2,0)</f>
        <v>3</v>
      </c>
      <c r="E1422" s="1">
        <v>1703</v>
      </c>
      <c r="F1422" s="1" t="s">
        <v>21</v>
      </c>
      <c r="G1422" s="1">
        <f>VLOOKUP(F1422,sizing_mappings!$A$2:$B$6,2,0)</f>
        <v>3</v>
      </c>
      <c r="H1422" s="1" t="s">
        <v>120</v>
      </c>
    </row>
    <row r="1423" spans="1:11" ht="15" hidden="1" customHeight="1" x14ac:dyDescent="0.25">
      <c r="A1423" s="1" t="s">
        <v>1503</v>
      </c>
      <c r="B1423" s="1" t="s">
        <v>1679</v>
      </c>
      <c r="C1423" s="2" t="s">
        <v>13</v>
      </c>
      <c r="D1423" s="1">
        <f>VLOOKUP(C1423,status_mappings!$A$2:$B$8,2,0)</f>
        <v>3</v>
      </c>
      <c r="E1423" s="1">
        <v>1703</v>
      </c>
      <c r="F1423" s="1" t="s">
        <v>18</v>
      </c>
      <c r="G1423" s="1">
        <f>VLOOKUP(F1423,sizing_mappings!$A$2:$B$6,2,0)</f>
        <v>5</v>
      </c>
      <c r="H1423" s="1" t="s">
        <v>1490</v>
      </c>
    </row>
    <row r="1424" spans="1:11" ht="15" hidden="1" customHeight="1" x14ac:dyDescent="0.25">
      <c r="A1424" s="1" t="s">
        <v>1503</v>
      </c>
      <c r="B1424" s="1" t="s">
        <v>1680</v>
      </c>
      <c r="C1424" s="2" t="s">
        <v>13</v>
      </c>
      <c r="D1424" s="1">
        <f>VLOOKUP(C1424,status_mappings!$A$2:$B$8,2,0)</f>
        <v>3</v>
      </c>
      <c r="E1424" s="1">
        <v>1703</v>
      </c>
      <c r="F1424" s="1" t="s">
        <v>21</v>
      </c>
      <c r="G1424" s="1">
        <f>VLOOKUP(F1424,sizing_mappings!$A$2:$B$6,2,0)</f>
        <v>3</v>
      </c>
      <c r="H1424" s="1" t="s">
        <v>1485</v>
      </c>
    </row>
    <row r="1425" spans="1:10" ht="15" hidden="1" customHeight="1" x14ac:dyDescent="0.25">
      <c r="A1425" s="1" t="s">
        <v>1235</v>
      </c>
      <c r="B1425" s="1" t="s">
        <v>1681</v>
      </c>
      <c r="C1425" s="2" t="s">
        <v>13</v>
      </c>
      <c r="D1425" s="1">
        <f>VLOOKUP(C1425,status_mappings!$A$2:$B$8,2,0)</f>
        <v>3</v>
      </c>
      <c r="E1425" s="1">
        <v>1703</v>
      </c>
      <c r="F1425" s="1" t="s">
        <v>21</v>
      </c>
      <c r="G1425" s="1">
        <f>VLOOKUP(F1425,sizing_mappings!$A$2:$B$6,2,0)</f>
        <v>3</v>
      </c>
      <c r="H1425" s="1" t="s">
        <v>731</v>
      </c>
    </row>
    <row r="1426" spans="1:10" ht="15" hidden="1" customHeight="1" x14ac:dyDescent="0.25">
      <c r="A1426" s="1" t="s">
        <v>1235</v>
      </c>
      <c r="B1426" s="1" t="s">
        <v>1682</v>
      </c>
      <c r="C1426" s="2" t="s">
        <v>13</v>
      </c>
      <c r="D1426" s="1">
        <f>VLOOKUP(C1426,status_mappings!$A$2:$B$8,2,0)</f>
        <v>3</v>
      </c>
      <c r="E1426" s="1">
        <v>1703</v>
      </c>
      <c r="F1426" s="1" t="s">
        <v>14</v>
      </c>
      <c r="G1426" s="1">
        <f>VLOOKUP(F1426,sizing_mappings!$A$2:$B$6,2,0)</f>
        <v>2</v>
      </c>
      <c r="H1426" s="1" t="s">
        <v>731</v>
      </c>
    </row>
    <row r="1427" spans="1:10" ht="15" hidden="1" customHeight="1" x14ac:dyDescent="0.25">
      <c r="A1427" s="1" t="s">
        <v>1235</v>
      </c>
      <c r="B1427" s="1" t="s">
        <v>1683</v>
      </c>
      <c r="C1427" s="2" t="s">
        <v>13</v>
      </c>
      <c r="D1427" s="1">
        <f>VLOOKUP(C1427,status_mappings!$A$2:$B$8,2,0)</f>
        <v>3</v>
      </c>
      <c r="E1427" s="1">
        <v>1704</v>
      </c>
      <c r="F1427" s="1" t="s">
        <v>21</v>
      </c>
      <c r="G1427" s="1">
        <f>VLOOKUP(F1427,sizing_mappings!$A$2:$B$6,2,0)</f>
        <v>3</v>
      </c>
      <c r="H1427" s="1" t="s">
        <v>731</v>
      </c>
    </row>
    <row r="1428" spans="1:10" ht="15" hidden="1" customHeight="1" x14ac:dyDescent="0.25">
      <c r="A1428" s="1" t="s">
        <v>31</v>
      </c>
      <c r="B1428" s="1" t="s">
        <v>1684</v>
      </c>
      <c r="C1428" s="2" t="s">
        <v>13</v>
      </c>
      <c r="D1428" s="1">
        <f>VLOOKUP(C1428,status_mappings!$A$2:$B$8,2,0)</f>
        <v>3</v>
      </c>
      <c r="E1428" s="1">
        <v>1707</v>
      </c>
      <c r="F1428" s="1" t="s">
        <v>36</v>
      </c>
      <c r="G1428" s="1">
        <f>VLOOKUP(F1428,sizing_mappings!$A$2:$B$6,2,0)</f>
        <v>8</v>
      </c>
      <c r="H1428" s="1" t="s">
        <v>466</v>
      </c>
      <c r="J1428" s="3">
        <v>1</v>
      </c>
    </row>
    <row r="1429" spans="1:10" ht="15" hidden="1" customHeight="1" x14ac:dyDescent="0.25">
      <c r="A1429" s="1" t="s">
        <v>31</v>
      </c>
      <c r="B1429" s="1" t="s">
        <v>1685</v>
      </c>
      <c r="C1429" s="2" t="s">
        <v>13</v>
      </c>
      <c r="D1429" s="1">
        <f>VLOOKUP(C1429,status_mappings!$A$2:$B$8,2,0)</f>
        <v>3</v>
      </c>
      <c r="E1429" s="1">
        <v>1703</v>
      </c>
      <c r="F1429" s="1" t="s">
        <v>21</v>
      </c>
      <c r="G1429" s="1">
        <f>VLOOKUP(F1429,sizing_mappings!$A$2:$B$6,2,0)</f>
        <v>3</v>
      </c>
      <c r="H1429" s="1" t="s">
        <v>120</v>
      </c>
      <c r="J1429" s="3">
        <v>0.33</v>
      </c>
    </row>
    <row r="1430" spans="1:10" ht="15" hidden="1" customHeight="1" x14ac:dyDescent="0.25">
      <c r="A1430" s="1" t="s">
        <v>31</v>
      </c>
      <c r="B1430" s="1" t="s">
        <v>1686</v>
      </c>
      <c r="C1430" s="2" t="s">
        <v>13</v>
      </c>
      <c r="D1430" s="1">
        <f>VLOOKUP(C1430,status_mappings!$A$2:$B$8,2,0)</f>
        <v>3</v>
      </c>
      <c r="E1430" s="1">
        <v>1703</v>
      </c>
      <c r="F1430" s="1" t="s">
        <v>55</v>
      </c>
      <c r="G1430" s="1">
        <f>VLOOKUP(F1430,sizing_mappings!$A$2:$B$6,2,0)</f>
        <v>1</v>
      </c>
      <c r="H1430" s="1" t="s">
        <v>1308</v>
      </c>
    </row>
    <row r="1431" spans="1:10" ht="15" hidden="1" customHeight="1" x14ac:dyDescent="0.25">
      <c r="A1431" s="1" t="s">
        <v>31</v>
      </c>
      <c r="B1431" s="1" t="s">
        <v>1687</v>
      </c>
      <c r="C1431" s="2" t="s">
        <v>13</v>
      </c>
      <c r="D1431" s="1">
        <f>VLOOKUP(C1431,status_mappings!$A$2:$B$8,2,0)</f>
        <v>3</v>
      </c>
      <c r="E1431" s="1">
        <v>1704</v>
      </c>
      <c r="F1431" s="1" t="s">
        <v>55</v>
      </c>
      <c r="G1431" s="1">
        <f>VLOOKUP(F1431,sizing_mappings!$A$2:$B$6,2,0)</f>
        <v>1</v>
      </c>
      <c r="H1431" s="1" t="s">
        <v>1290</v>
      </c>
    </row>
    <row r="1432" spans="1:10" ht="15" hidden="1" customHeight="1" x14ac:dyDescent="0.25">
      <c r="A1432" s="1" t="s">
        <v>388</v>
      </c>
      <c r="B1432" s="1" t="s">
        <v>1688</v>
      </c>
      <c r="C1432" s="2" t="s">
        <v>75</v>
      </c>
      <c r="D1432" s="1" t="e">
        <f>VLOOKUP(C1432,status_mappings!$A$2:$B$8,2,0)</f>
        <v>#N/A</v>
      </c>
      <c r="E1432" s="1">
        <v>1706</v>
      </c>
      <c r="F1432" s="1" t="s">
        <v>21</v>
      </c>
      <c r="G1432" s="1">
        <f>VLOOKUP(F1432,sizing_mappings!$A$2:$B$6,2,0)</f>
        <v>3</v>
      </c>
      <c r="H1432" s="1" t="s">
        <v>1663</v>
      </c>
    </row>
    <row r="1433" spans="1:10" ht="15" hidden="1" customHeight="1" x14ac:dyDescent="0.25">
      <c r="A1433" s="1" t="s">
        <v>388</v>
      </c>
      <c r="B1433" s="1" t="s">
        <v>1689</v>
      </c>
      <c r="C1433" s="2" t="s">
        <v>75</v>
      </c>
      <c r="D1433" s="1" t="e">
        <f>VLOOKUP(C1433,status_mappings!$A$2:$B$8,2,0)</f>
        <v>#N/A</v>
      </c>
      <c r="E1433" s="1">
        <v>1708</v>
      </c>
      <c r="F1433" s="1" t="s">
        <v>18</v>
      </c>
      <c r="G1433" s="1">
        <f>VLOOKUP(F1433,sizing_mappings!$A$2:$B$6,2,0)</f>
        <v>5</v>
      </c>
      <c r="H1433" s="1" t="s">
        <v>25</v>
      </c>
    </row>
    <row r="1434" spans="1:10" ht="15" hidden="1" customHeight="1" x14ac:dyDescent="0.25">
      <c r="A1434" s="1" t="s">
        <v>388</v>
      </c>
      <c r="B1434" s="1" t="s">
        <v>1690</v>
      </c>
      <c r="C1434" s="2" t="s">
        <v>730</v>
      </c>
      <c r="D1434" s="1">
        <f>VLOOKUP(C1434,status_mappings!$A$2:$B$8,2,0)</f>
        <v>4</v>
      </c>
      <c r="E1434" s="1">
        <v>1802</v>
      </c>
      <c r="F1434" s="1" t="s">
        <v>18</v>
      </c>
      <c r="G1434" s="1">
        <f>VLOOKUP(F1434,sizing_mappings!$A$2:$B$6,2,0)</f>
        <v>5</v>
      </c>
      <c r="H1434" s="1" t="s">
        <v>1691</v>
      </c>
    </row>
    <row r="1435" spans="1:10" ht="15" hidden="1" customHeight="1" x14ac:dyDescent="0.25">
      <c r="A1435" s="1" t="s">
        <v>31</v>
      </c>
      <c r="B1435" s="7" t="s">
        <v>1692</v>
      </c>
      <c r="C1435" s="2" t="s">
        <v>13</v>
      </c>
      <c r="D1435" s="1">
        <f>VLOOKUP(C1435,status_mappings!$A$2:$B$8,2,0)</f>
        <v>3</v>
      </c>
      <c r="E1435" s="1">
        <v>1702</v>
      </c>
      <c r="F1435" s="1" t="s">
        <v>21</v>
      </c>
      <c r="G1435" s="1">
        <f>VLOOKUP(F1435,sizing_mappings!$A$2:$B$6,2,0)</f>
        <v>3</v>
      </c>
      <c r="H1435" s="1" t="s">
        <v>1258</v>
      </c>
    </row>
    <row r="1436" spans="1:10" ht="15" hidden="1" customHeight="1" x14ac:dyDescent="0.25">
      <c r="A1436" s="1" t="s">
        <v>388</v>
      </c>
      <c r="B1436" s="1" t="s">
        <v>1693</v>
      </c>
      <c r="C1436" s="2" t="s">
        <v>13</v>
      </c>
      <c r="D1436" s="1">
        <f>VLOOKUP(C1436,status_mappings!$A$2:$B$8,2,0)</f>
        <v>3</v>
      </c>
      <c r="E1436" s="1">
        <v>1703</v>
      </c>
      <c r="F1436" s="1" t="s">
        <v>14</v>
      </c>
      <c r="G1436" s="1">
        <f>VLOOKUP(F1436,sizing_mappings!$A$2:$B$6,2,0)</f>
        <v>2</v>
      </c>
      <c r="H1436" s="1" t="s">
        <v>836</v>
      </c>
    </row>
    <row r="1437" spans="1:10" ht="15" hidden="1" customHeight="1" x14ac:dyDescent="0.25">
      <c r="A1437" s="1" t="s">
        <v>815</v>
      </c>
      <c r="B1437" s="1" t="s">
        <v>1694</v>
      </c>
      <c r="C1437" s="2" t="s">
        <v>13</v>
      </c>
      <c r="D1437" s="1">
        <f>VLOOKUP(C1437,status_mappings!$A$2:$B$8,2,0)</f>
        <v>3</v>
      </c>
      <c r="E1437" s="1">
        <v>1702</v>
      </c>
      <c r="F1437" s="1" t="s">
        <v>36</v>
      </c>
      <c r="G1437" s="1">
        <f>VLOOKUP(F1437,sizing_mappings!$A$2:$B$6,2,0)</f>
        <v>8</v>
      </c>
      <c r="H1437" s="1" t="s">
        <v>831</v>
      </c>
    </row>
    <row r="1438" spans="1:10" ht="15" hidden="1" customHeight="1" x14ac:dyDescent="0.25">
      <c r="A1438" s="1" t="s">
        <v>1235</v>
      </c>
      <c r="B1438" s="7" t="s">
        <v>1695</v>
      </c>
      <c r="C1438" s="2" t="s">
        <v>13</v>
      </c>
      <c r="D1438" s="1">
        <f>VLOOKUP(C1438,status_mappings!$A$2:$B$8,2,0)</f>
        <v>3</v>
      </c>
      <c r="E1438" s="1">
        <v>1702</v>
      </c>
      <c r="F1438" s="1" t="s">
        <v>18</v>
      </c>
      <c r="G1438" s="1">
        <f>VLOOKUP(F1438,sizing_mappings!$A$2:$B$6,2,0)</f>
        <v>5</v>
      </c>
      <c r="H1438" s="1" t="s">
        <v>731</v>
      </c>
      <c r="J1438" s="3">
        <v>1</v>
      </c>
    </row>
    <row r="1439" spans="1:10" ht="15" hidden="1" customHeight="1" x14ac:dyDescent="0.25">
      <c r="A1439" s="1" t="s">
        <v>388</v>
      </c>
      <c r="B1439" s="1" t="s">
        <v>1696</v>
      </c>
      <c r="C1439" s="2" t="s">
        <v>24</v>
      </c>
      <c r="D1439" s="1">
        <f>VLOOKUP(C1439,status_mappings!$A$2:$B$8,2,0)</f>
        <v>0</v>
      </c>
      <c r="E1439" s="1">
        <v>1803</v>
      </c>
      <c r="F1439" s="1" t="s">
        <v>18</v>
      </c>
      <c r="G1439" s="1">
        <f>VLOOKUP(F1439,sizing_mappings!$A$2:$B$6,2,0)</f>
        <v>5</v>
      </c>
      <c r="H1439" s="1" t="s">
        <v>1697</v>
      </c>
    </row>
    <row r="1440" spans="1:10" ht="15" hidden="1" customHeight="1" x14ac:dyDescent="0.25">
      <c r="A1440" s="1" t="s">
        <v>388</v>
      </c>
      <c r="B1440" s="1" t="s">
        <v>1698</v>
      </c>
      <c r="C1440" s="2" t="s">
        <v>13</v>
      </c>
      <c r="D1440" s="1">
        <f>VLOOKUP(C1440,status_mappings!$A$2:$B$8,2,0)</f>
        <v>3</v>
      </c>
      <c r="E1440" s="1">
        <v>1702</v>
      </c>
      <c r="F1440" s="1" t="s">
        <v>21</v>
      </c>
      <c r="G1440" s="1">
        <f>VLOOKUP(F1440,sizing_mappings!$A$2:$B$6,2,0)</f>
        <v>3</v>
      </c>
      <c r="H1440" s="1" t="s">
        <v>466</v>
      </c>
    </row>
    <row r="1441" spans="1:11" ht="15" hidden="1" customHeight="1" x14ac:dyDescent="0.25">
      <c r="A1441" s="1" t="s">
        <v>388</v>
      </c>
      <c r="B1441" s="1" t="s">
        <v>1699</v>
      </c>
      <c r="C1441" s="2" t="s">
        <v>13</v>
      </c>
      <c r="D1441" s="1">
        <f>VLOOKUP(C1441,status_mappings!$A$2:$B$8,2,0)</f>
        <v>3</v>
      </c>
      <c r="E1441" s="1">
        <v>1706</v>
      </c>
      <c r="F1441" s="1" t="s">
        <v>18</v>
      </c>
      <c r="G1441" s="1">
        <f>VLOOKUP(F1441,sizing_mappings!$A$2:$B$6,2,0)</f>
        <v>5</v>
      </c>
      <c r="H1441" s="1" t="s">
        <v>1369</v>
      </c>
      <c r="J1441" s="3">
        <v>0.9</v>
      </c>
      <c r="K1441" s="1" t="s">
        <v>1700</v>
      </c>
    </row>
    <row r="1442" spans="1:11" ht="15" hidden="1" customHeight="1" x14ac:dyDescent="0.25">
      <c r="A1442" s="1" t="s">
        <v>31</v>
      </c>
      <c r="B1442" s="1" t="s">
        <v>1701</v>
      </c>
      <c r="C1442" s="2" t="s">
        <v>13</v>
      </c>
      <c r="D1442" s="1">
        <f>VLOOKUP(C1442,status_mappings!$A$2:$B$8,2,0)</f>
        <v>3</v>
      </c>
      <c r="E1442" s="1">
        <v>1703</v>
      </c>
      <c r="F1442" s="1" t="s">
        <v>14</v>
      </c>
      <c r="G1442" s="1">
        <f>VLOOKUP(F1442,sizing_mappings!$A$2:$B$6,2,0)</f>
        <v>2</v>
      </c>
      <c r="H1442" s="1" t="s">
        <v>1702</v>
      </c>
    </row>
    <row r="1443" spans="1:11" ht="15" hidden="1" customHeight="1" x14ac:dyDescent="0.25">
      <c r="A1443" s="1" t="s">
        <v>388</v>
      </c>
      <c r="B1443" s="1" t="s">
        <v>1703</v>
      </c>
      <c r="C1443" s="2" t="s">
        <v>24</v>
      </c>
      <c r="D1443" s="1">
        <f>VLOOKUP(C1443,status_mappings!$A$2:$B$8,2,0)</f>
        <v>0</v>
      </c>
      <c r="E1443" s="1">
        <v>1803</v>
      </c>
      <c r="F1443" s="1" t="s">
        <v>18</v>
      </c>
      <c r="G1443" s="1">
        <f>VLOOKUP(F1443,sizing_mappings!$A$2:$B$6,2,0)</f>
        <v>5</v>
      </c>
      <c r="H1443" s="1" t="s">
        <v>15</v>
      </c>
    </row>
    <row r="1444" spans="1:11" ht="15" hidden="1" customHeight="1" x14ac:dyDescent="0.25">
      <c r="A1444" s="1" t="s">
        <v>31</v>
      </c>
      <c r="B1444" s="1" t="s">
        <v>1704</v>
      </c>
      <c r="C1444" s="2" t="s">
        <v>24</v>
      </c>
      <c r="D1444" s="1">
        <f>VLOOKUP(C1444,status_mappings!$A$2:$B$8,2,0)</f>
        <v>0</v>
      </c>
      <c r="E1444" s="1">
        <v>1802</v>
      </c>
      <c r="F1444" s="1" t="s">
        <v>36</v>
      </c>
      <c r="G1444" s="1">
        <f>VLOOKUP(F1444,sizing_mappings!$A$2:$B$6,2,0)</f>
        <v>8</v>
      </c>
      <c r="H1444" s="1" t="s">
        <v>15</v>
      </c>
    </row>
    <row r="1445" spans="1:11" ht="15" hidden="1" customHeight="1" x14ac:dyDescent="0.25">
      <c r="A1445" s="1" t="s">
        <v>1235</v>
      </c>
      <c r="B1445" s="1" t="s">
        <v>1705</v>
      </c>
      <c r="C1445" s="2" t="s">
        <v>13</v>
      </c>
      <c r="D1445" s="1">
        <f>VLOOKUP(C1445,status_mappings!$A$2:$B$8,2,0)</f>
        <v>3</v>
      </c>
      <c r="E1445" s="1">
        <v>1801</v>
      </c>
      <c r="F1445" s="1" t="s">
        <v>21</v>
      </c>
      <c r="G1445" s="1">
        <f>VLOOKUP(F1445,sizing_mappings!$A$2:$B$6,2,0)</f>
        <v>3</v>
      </c>
      <c r="H1445" s="1" t="s">
        <v>1258</v>
      </c>
      <c r="K1445" s="1" t="s">
        <v>1706</v>
      </c>
    </row>
    <row r="1446" spans="1:11" ht="15" hidden="1" customHeight="1" x14ac:dyDescent="0.25">
      <c r="A1446" s="1" t="s">
        <v>388</v>
      </c>
      <c r="B1446" s="1" t="s">
        <v>1707</v>
      </c>
      <c r="C1446" s="2" t="s">
        <v>24</v>
      </c>
      <c r="D1446" s="1">
        <f>VLOOKUP(C1446,status_mappings!$A$2:$B$8,2,0)</f>
        <v>0</v>
      </c>
      <c r="E1446" s="1">
        <v>1802</v>
      </c>
      <c r="F1446" s="1" t="s">
        <v>18</v>
      </c>
      <c r="G1446" s="1">
        <f>VLOOKUP(F1446,sizing_mappings!$A$2:$B$6,2,0)</f>
        <v>5</v>
      </c>
      <c r="H1446" s="1" t="s">
        <v>731</v>
      </c>
    </row>
    <row r="1447" spans="1:11" ht="15" hidden="1" customHeight="1" x14ac:dyDescent="0.25">
      <c r="A1447" s="1" t="s">
        <v>1708</v>
      </c>
      <c r="B1447" s="1" t="s">
        <v>1709</v>
      </c>
      <c r="C1447" s="2" t="s">
        <v>24</v>
      </c>
      <c r="D1447" s="1">
        <f>VLOOKUP(C1447,status_mappings!$A$2:$B$8,2,0)</f>
        <v>0</v>
      </c>
      <c r="E1447" s="1">
        <v>1802</v>
      </c>
      <c r="F1447" s="1" t="s">
        <v>18</v>
      </c>
      <c r="G1447" s="1">
        <f>VLOOKUP(F1447,sizing_mappings!$A$2:$B$6,2,0)</f>
        <v>5</v>
      </c>
      <c r="H1447" s="1" t="s">
        <v>25</v>
      </c>
    </row>
    <row r="1448" spans="1:11" ht="15" hidden="1" customHeight="1" x14ac:dyDescent="0.25">
      <c r="A1448" s="1" t="s">
        <v>388</v>
      </c>
      <c r="B1448" s="1" t="s">
        <v>1710</v>
      </c>
      <c r="C1448" s="2" t="s">
        <v>1318</v>
      </c>
      <c r="D1448" s="1">
        <f>VLOOKUP(C1448,status_mappings!$A$2:$B$8,2,0)</f>
        <v>5</v>
      </c>
      <c r="E1448" s="1">
        <v>1802</v>
      </c>
      <c r="F1448" s="1" t="s">
        <v>14</v>
      </c>
      <c r="G1448" s="1">
        <f>VLOOKUP(F1448,sizing_mappings!$A$2:$B$6,2,0)</f>
        <v>2</v>
      </c>
      <c r="H1448" s="1" t="s">
        <v>1030</v>
      </c>
    </row>
    <row r="1449" spans="1:11" ht="15" hidden="1" customHeight="1" x14ac:dyDescent="0.25">
      <c r="A1449" s="1" t="s">
        <v>388</v>
      </c>
      <c r="B1449" s="1" t="s">
        <v>1711</v>
      </c>
      <c r="C1449" s="2" t="s">
        <v>13</v>
      </c>
      <c r="D1449" s="1">
        <f>VLOOKUP(C1449,status_mappings!$A$2:$B$8,2,0)</f>
        <v>3</v>
      </c>
      <c r="E1449" s="1">
        <v>1707</v>
      </c>
      <c r="F1449" s="1" t="s">
        <v>36</v>
      </c>
      <c r="G1449" s="1">
        <f>VLOOKUP(F1449,sizing_mappings!$A$2:$B$6,2,0)</f>
        <v>8</v>
      </c>
      <c r="H1449" s="1" t="s">
        <v>1712</v>
      </c>
    </row>
    <row r="1450" spans="1:11" ht="15" hidden="1" customHeight="1" x14ac:dyDescent="0.25">
      <c r="A1450" s="1" t="s">
        <v>388</v>
      </c>
      <c r="B1450" s="1" t="s">
        <v>1713</v>
      </c>
      <c r="C1450" s="2" t="s">
        <v>13</v>
      </c>
      <c r="D1450" s="1">
        <f>VLOOKUP(C1450,status_mappings!$A$2:$B$8,2,0)</f>
        <v>3</v>
      </c>
      <c r="E1450" s="1">
        <v>1708</v>
      </c>
      <c r="F1450" s="1" t="s">
        <v>36</v>
      </c>
      <c r="G1450" s="1">
        <f>VLOOKUP(F1450,sizing_mappings!$A$2:$B$6,2,0)</f>
        <v>8</v>
      </c>
      <c r="H1450" s="1" t="s">
        <v>1714</v>
      </c>
    </row>
    <row r="1451" spans="1:11" ht="15" hidden="1" customHeight="1" x14ac:dyDescent="0.25">
      <c r="A1451" s="1" t="s">
        <v>388</v>
      </c>
      <c r="B1451" s="1" t="s">
        <v>1715</v>
      </c>
      <c r="C1451" s="2" t="s">
        <v>13</v>
      </c>
      <c r="D1451" s="1">
        <f>VLOOKUP(C1451,status_mappings!$A$2:$B$8,2,0)</f>
        <v>3</v>
      </c>
      <c r="E1451" s="1">
        <v>1708</v>
      </c>
      <c r="F1451" s="1" t="s">
        <v>36</v>
      </c>
      <c r="G1451" s="1">
        <f>VLOOKUP(F1451,sizing_mappings!$A$2:$B$6,2,0)</f>
        <v>8</v>
      </c>
      <c r="H1451" s="1" t="s">
        <v>1716</v>
      </c>
    </row>
    <row r="1452" spans="1:11" ht="15" hidden="1" customHeight="1" x14ac:dyDescent="0.25">
      <c r="A1452" s="1" t="s">
        <v>31</v>
      </c>
      <c r="B1452" s="1" t="s">
        <v>1717</v>
      </c>
      <c r="C1452" s="2" t="s">
        <v>13</v>
      </c>
      <c r="D1452" s="1">
        <f>VLOOKUP(C1452,status_mappings!$A$2:$B$8,2,0)</f>
        <v>3</v>
      </c>
      <c r="E1452" s="1">
        <v>1707</v>
      </c>
      <c r="F1452" s="1" t="s">
        <v>21</v>
      </c>
      <c r="G1452" s="1">
        <f>VLOOKUP(F1452,sizing_mappings!$A$2:$B$6,2,0)</f>
        <v>3</v>
      </c>
      <c r="H1452" s="1" t="s">
        <v>1493</v>
      </c>
      <c r="J1452" s="3">
        <v>0.85</v>
      </c>
    </row>
    <row r="1453" spans="1:11" ht="15" hidden="1" customHeight="1" x14ac:dyDescent="0.25">
      <c r="A1453" s="1" t="s">
        <v>31</v>
      </c>
      <c r="B1453" s="1" t="s">
        <v>1718</v>
      </c>
      <c r="C1453" s="2" t="s">
        <v>13</v>
      </c>
      <c r="D1453" s="1">
        <f>VLOOKUP(C1453,status_mappings!$A$2:$B$8,2,0)</f>
        <v>3</v>
      </c>
      <c r="E1453" s="1">
        <v>1706</v>
      </c>
      <c r="F1453" s="1" t="s">
        <v>14</v>
      </c>
      <c r="G1453" s="1">
        <f>VLOOKUP(F1453,sizing_mappings!$A$2:$B$6,2,0)</f>
        <v>2</v>
      </c>
      <c r="H1453" s="1" t="s">
        <v>1286</v>
      </c>
    </row>
    <row r="1454" spans="1:11" ht="15" hidden="1" customHeight="1" x14ac:dyDescent="0.25">
      <c r="A1454" s="1" t="s">
        <v>31</v>
      </c>
      <c r="B1454" s="1" t="s">
        <v>1719</v>
      </c>
      <c r="C1454" s="2" t="s">
        <v>13</v>
      </c>
      <c r="D1454" s="1">
        <f>VLOOKUP(C1454,status_mappings!$A$2:$B$8,2,0)</f>
        <v>3</v>
      </c>
      <c r="E1454" s="1">
        <v>1707</v>
      </c>
      <c r="F1454" s="1" t="s">
        <v>55</v>
      </c>
      <c r="G1454" s="1">
        <f>VLOOKUP(F1454,sizing_mappings!$A$2:$B$6,2,0)</f>
        <v>1</v>
      </c>
      <c r="H1454" s="1" t="s">
        <v>466</v>
      </c>
      <c r="J1454" s="3">
        <v>1</v>
      </c>
    </row>
    <row r="1455" spans="1:11" ht="15" hidden="1" customHeight="1" x14ac:dyDescent="0.25">
      <c r="A1455" s="1" t="s">
        <v>388</v>
      </c>
      <c r="B1455" s="1" t="s">
        <v>1720</v>
      </c>
      <c r="C1455" s="2" t="s">
        <v>13</v>
      </c>
      <c r="D1455" s="1">
        <f>VLOOKUP(C1455,status_mappings!$A$2:$B$8,2,0)</f>
        <v>3</v>
      </c>
      <c r="E1455" s="1">
        <v>1703</v>
      </c>
      <c r="F1455" s="1" t="s">
        <v>21</v>
      </c>
      <c r="G1455" s="1">
        <f>VLOOKUP(F1455,sizing_mappings!$A$2:$B$6,2,0)</f>
        <v>3</v>
      </c>
      <c r="H1455" s="1" t="s">
        <v>1030</v>
      </c>
    </row>
    <row r="1456" spans="1:11" ht="15" hidden="1" customHeight="1" x14ac:dyDescent="0.25">
      <c r="A1456" s="1" t="s">
        <v>388</v>
      </c>
      <c r="B1456" s="1" t="s">
        <v>1721</v>
      </c>
      <c r="C1456" s="2" t="s">
        <v>13</v>
      </c>
      <c r="D1456" s="1">
        <f>VLOOKUP(C1456,status_mappings!$A$2:$B$8,2,0)</f>
        <v>3</v>
      </c>
      <c r="E1456" s="1">
        <v>1712</v>
      </c>
      <c r="F1456" s="1" t="s">
        <v>14</v>
      </c>
      <c r="G1456" s="1">
        <f>VLOOKUP(F1456,sizing_mappings!$A$2:$B$6,2,0)</f>
        <v>2</v>
      </c>
      <c r="H1456" s="1" t="s">
        <v>466</v>
      </c>
      <c r="J1456" s="3">
        <v>1</v>
      </c>
    </row>
    <row r="1457" spans="1:8" ht="15" hidden="1" customHeight="1" x14ac:dyDescent="0.25">
      <c r="A1457" s="1" t="s">
        <v>31</v>
      </c>
      <c r="B1457" s="1" t="s">
        <v>1722</v>
      </c>
      <c r="C1457" s="2" t="s">
        <v>13</v>
      </c>
      <c r="D1457" s="1">
        <f>VLOOKUP(C1457,status_mappings!$A$2:$B$8,2,0)</f>
        <v>3</v>
      </c>
      <c r="E1457" s="1">
        <v>1701</v>
      </c>
      <c r="F1457" s="1" t="s">
        <v>36</v>
      </c>
      <c r="G1457" s="1">
        <f>VLOOKUP(F1457,sizing_mappings!$A$2:$B$6,2,0)</f>
        <v>8</v>
      </c>
      <c r="H1457" s="1" t="s">
        <v>15</v>
      </c>
    </row>
    <row r="1458" spans="1:8" ht="15" hidden="1" customHeight="1" x14ac:dyDescent="0.25">
      <c r="A1458" s="1" t="s">
        <v>31</v>
      </c>
      <c r="B1458" s="1" t="s">
        <v>1723</v>
      </c>
      <c r="C1458" s="2" t="s">
        <v>13</v>
      </c>
      <c r="D1458" s="1">
        <f>VLOOKUP(C1458,status_mappings!$A$2:$B$8,2,0)</f>
        <v>3</v>
      </c>
      <c r="E1458" s="1">
        <v>1702</v>
      </c>
      <c r="F1458" s="1" t="s">
        <v>36</v>
      </c>
      <c r="G1458" s="1">
        <f>VLOOKUP(F1458,sizing_mappings!$A$2:$B$6,2,0)</f>
        <v>8</v>
      </c>
      <c r="H1458" s="1" t="s">
        <v>15</v>
      </c>
    </row>
    <row r="1459" spans="1:8" ht="15" hidden="1" customHeight="1" x14ac:dyDescent="0.25">
      <c r="A1459" s="1" t="s">
        <v>31</v>
      </c>
      <c r="B1459" s="1" t="s">
        <v>1724</v>
      </c>
      <c r="C1459" s="2" t="s">
        <v>13</v>
      </c>
      <c r="D1459" s="1">
        <f>VLOOKUP(C1459,status_mappings!$A$2:$B$8,2,0)</f>
        <v>3</v>
      </c>
      <c r="E1459" s="1">
        <v>1703</v>
      </c>
      <c r="F1459" s="1" t="s">
        <v>36</v>
      </c>
      <c r="G1459" s="1">
        <f>VLOOKUP(F1459,sizing_mappings!$A$2:$B$6,2,0)</f>
        <v>8</v>
      </c>
      <c r="H1459" s="1" t="s">
        <v>15</v>
      </c>
    </row>
    <row r="1460" spans="1:8" ht="15" hidden="1" customHeight="1" x14ac:dyDescent="0.25">
      <c r="A1460" s="1" t="s">
        <v>31</v>
      </c>
      <c r="B1460" s="1" t="s">
        <v>1725</v>
      </c>
      <c r="C1460" s="2" t="s">
        <v>13</v>
      </c>
      <c r="D1460" s="1">
        <f>VLOOKUP(C1460,status_mappings!$A$2:$B$8,2,0)</f>
        <v>3</v>
      </c>
      <c r="E1460" s="1">
        <v>1704</v>
      </c>
      <c r="F1460" s="1" t="s">
        <v>36</v>
      </c>
      <c r="G1460" s="1">
        <f>VLOOKUP(F1460,sizing_mappings!$A$2:$B$6,2,0)</f>
        <v>8</v>
      </c>
      <c r="H1460" s="1" t="s">
        <v>15</v>
      </c>
    </row>
    <row r="1461" spans="1:8" ht="15" hidden="1" customHeight="1" x14ac:dyDescent="0.25">
      <c r="A1461" s="1" t="s">
        <v>31</v>
      </c>
      <c r="B1461" s="1" t="s">
        <v>1726</v>
      </c>
      <c r="C1461" s="2" t="s">
        <v>13</v>
      </c>
      <c r="D1461" s="1">
        <f>VLOOKUP(C1461,status_mappings!$A$2:$B$8,2,0)</f>
        <v>3</v>
      </c>
      <c r="E1461" s="1">
        <v>1705</v>
      </c>
      <c r="F1461" s="1" t="s">
        <v>36</v>
      </c>
      <c r="G1461" s="1">
        <f>VLOOKUP(F1461,sizing_mappings!$A$2:$B$6,2,0)</f>
        <v>8</v>
      </c>
      <c r="H1461" s="1" t="s">
        <v>15</v>
      </c>
    </row>
    <row r="1462" spans="1:8" ht="15" hidden="1" customHeight="1" x14ac:dyDescent="0.25">
      <c r="A1462" s="1" t="s">
        <v>31</v>
      </c>
      <c r="B1462" s="1" t="s">
        <v>1727</v>
      </c>
      <c r="C1462" s="2" t="s">
        <v>13</v>
      </c>
      <c r="D1462" s="1">
        <f>VLOOKUP(C1462,status_mappings!$A$2:$B$8,2,0)</f>
        <v>3</v>
      </c>
      <c r="E1462" s="1">
        <v>1706</v>
      </c>
      <c r="F1462" s="1" t="s">
        <v>36</v>
      </c>
      <c r="G1462" s="1">
        <f>VLOOKUP(F1462,sizing_mappings!$A$2:$B$6,2,0)</f>
        <v>8</v>
      </c>
      <c r="H1462" s="1" t="s">
        <v>15</v>
      </c>
    </row>
    <row r="1463" spans="1:8" ht="15" hidden="1" customHeight="1" x14ac:dyDescent="0.25">
      <c r="A1463" s="1" t="s">
        <v>31</v>
      </c>
      <c r="B1463" s="1" t="s">
        <v>1728</v>
      </c>
      <c r="C1463" s="2" t="s">
        <v>13</v>
      </c>
      <c r="D1463" s="1">
        <f>VLOOKUP(C1463,status_mappings!$A$2:$B$8,2,0)</f>
        <v>3</v>
      </c>
      <c r="E1463" s="1">
        <v>1707</v>
      </c>
      <c r="F1463" s="1" t="s">
        <v>36</v>
      </c>
      <c r="G1463" s="1">
        <f>VLOOKUP(F1463,sizing_mappings!$A$2:$B$6,2,0)</f>
        <v>8</v>
      </c>
      <c r="H1463" s="1" t="s">
        <v>15</v>
      </c>
    </row>
    <row r="1464" spans="1:8" ht="15" hidden="1" customHeight="1" x14ac:dyDescent="0.25">
      <c r="A1464" s="1" t="s">
        <v>31</v>
      </c>
      <c r="B1464" s="1" t="s">
        <v>1729</v>
      </c>
      <c r="C1464" s="2" t="s">
        <v>13</v>
      </c>
      <c r="D1464" s="1">
        <f>VLOOKUP(C1464,status_mappings!$A$2:$B$8,2,0)</f>
        <v>3</v>
      </c>
      <c r="E1464" s="1">
        <v>1708</v>
      </c>
      <c r="F1464" s="1" t="s">
        <v>36</v>
      </c>
      <c r="G1464" s="1">
        <f>VLOOKUP(F1464,sizing_mappings!$A$2:$B$6,2,0)</f>
        <v>8</v>
      </c>
      <c r="H1464" s="1" t="s">
        <v>15</v>
      </c>
    </row>
    <row r="1465" spans="1:8" ht="15" hidden="1" customHeight="1" x14ac:dyDescent="0.25">
      <c r="A1465" s="1" t="s">
        <v>31</v>
      </c>
      <c r="B1465" s="1" t="s">
        <v>1730</v>
      </c>
      <c r="C1465" s="2" t="s">
        <v>13</v>
      </c>
      <c r="D1465" s="1">
        <f>VLOOKUP(C1465,status_mappings!$A$2:$B$8,2,0)</f>
        <v>3</v>
      </c>
      <c r="E1465" s="1">
        <v>1709</v>
      </c>
      <c r="F1465" s="1" t="s">
        <v>36</v>
      </c>
      <c r="G1465" s="1">
        <f>VLOOKUP(F1465,sizing_mappings!$A$2:$B$6,2,0)</f>
        <v>8</v>
      </c>
      <c r="H1465" s="1" t="s">
        <v>15</v>
      </c>
    </row>
    <row r="1466" spans="1:8" ht="15" hidden="1" customHeight="1" x14ac:dyDescent="0.25">
      <c r="A1466" s="1" t="s">
        <v>31</v>
      </c>
      <c r="B1466" s="1" t="s">
        <v>1731</v>
      </c>
      <c r="C1466" s="2" t="s">
        <v>13</v>
      </c>
      <c r="D1466" s="1">
        <f>VLOOKUP(C1466,status_mappings!$A$2:$B$8,2,0)</f>
        <v>3</v>
      </c>
      <c r="E1466" s="1">
        <v>1710</v>
      </c>
      <c r="F1466" s="1" t="s">
        <v>36</v>
      </c>
      <c r="G1466" s="1">
        <f>VLOOKUP(F1466,sizing_mappings!$A$2:$B$6,2,0)</f>
        <v>8</v>
      </c>
      <c r="H1466" s="1" t="s">
        <v>15</v>
      </c>
    </row>
    <row r="1467" spans="1:8" ht="15" hidden="1" customHeight="1" x14ac:dyDescent="0.25">
      <c r="A1467" s="1" t="s">
        <v>31</v>
      </c>
      <c r="B1467" s="1" t="s">
        <v>1732</v>
      </c>
      <c r="C1467" s="2" t="s">
        <v>13</v>
      </c>
      <c r="D1467" s="1">
        <f>VLOOKUP(C1467,status_mappings!$A$2:$B$8,2,0)</f>
        <v>3</v>
      </c>
      <c r="E1467" s="1">
        <v>1711</v>
      </c>
      <c r="F1467" s="1" t="s">
        <v>36</v>
      </c>
      <c r="G1467" s="1">
        <f>VLOOKUP(F1467,sizing_mappings!$A$2:$B$6,2,0)</f>
        <v>8</v>
      </c>
      <c r="H1467" s="1" t="s">
        <v>15</v>
      </c>
    </row>
    <row r="1468" spans="1:8" ht="15" hidden="1" customHeight="1" x14ac:dyDescent="0.25">
      <c r="A1468" s="1" t="s">
        <v>388</v>
      </c>
      <c r="B1468" s="1" t="s">
        <v>1733</v>
      </c>
      <c r="C1468" s="2" t="s">
        <v>119</v>
      </c>
      <c r="D1468" s="1">
        <f>VLOOKUP(C1468,status_mappings!$A$2:$B$8,2,0)</f>
        <v>1</v>
      </c>
      <c r="E1468" s="1">
        <v>1802</v>
      </c>
      <c r="F1468" s="1" t="s">
        <v>18</v>
      </c>
      <c r="G1468" s="1">
        <f>VLOOKUP(F1468,sizing_mappings!$A$2:$B$6,2,0)</f>
        <v>5</v>
      </c>
      <c r="H1468" s="1" t="s">
        <v>1404</v>
      </c>
    </row>
    <row r="1469" spans="1:8" ht="15" hidden="1" customHeight="1" x14ac:dyDescent="0.25">
      <c r="A1469" s="1" t="s">
        <v>388</v>
      </c>
      <c r="B1469" s="1" t="s">
        <v>1734</v>
      </c>
      <c r="C1469" s="2" t="s">
        <v>75</v>
      </c>
      <c r="D1469" s="1" t="e">
        <f>VLOOKUP(C1469,status_mappings!$A$2:$B$8,2,0)</f>
        <v>#N/A</v>
      </c>
      <c r="E1469" s="1">
        <v>1703</v>
      </c>
      <c r="F1469" s="1" t="s">
        <v>18</v>
      </c>
      <c r="G1469" s="1">
        <f>VLOOKUP(F1469,sizing_mappings!$A$2:$B$6,2,0)</f>
        <v>5</v>
      </c>
      <c r="H1469" s="1" t="s">
        <v>25</v>
      </c>
    </row>
    <row r="1470" spans="1:8" ht="15" hidden="1" customHeight="1" x14ac:dyDescent="0.25">
      <c r="A1470" s="1" t="s">
        <v>388</v>
      </c>
      <c r="B1470" s="1" t="s">
        <v>1735</v>
      </c>
      <c r="C1470" s="2" t="s">
        <v>75</v>
      </c>
      <c r="D1470" s="1" t="e">
        <f>VLOOKUP(C1470,status_mappings!$A$2:$B$8,2,0)</f>
        <v>#N/A</v>
      </c>
      <c r="E1470" s="1">
        <v>1705</v>
      </c>
      <c r="F1470" s="1" t="s">
        <v>18</v>
      </c>
      <c r="G1470" s="1">
        <f>VLOOKUP(F1470,sizing_mappings!$A$2:$B$6,2,0)</f>
        <v>5</v>
      </c>
      <c r="H1470" s="1" t="s">
        <v>1575</v>
      </c>
    </row>
    <row r="1471" spans="1:8" ht="15" hidden="1" customHeight="1" x14ac:dyDescent="0.25">
      <c r="A1471" s="1" t="s">
        <v>31</v>
      </c>
      <c r="B1471" s="1" t="s">
        <v>1736</v>
      </c>
      <c r="C1471" s="2" t="s">
        <v>13</v>
      </c>
      <c r="D1471" s="1">
        <f>VLOOKUP(C1471,status_mappings!$A$2:$B$8,2,0)</f>
        <v>3</v>
      </c>
      <c r="E1471" s="1">
        <v>1703</v>
      </c>
      <c r="F1471" s="1" t="s">
        <v>14</v>
      </c>
      <c r="G1471" s="1">
        <f>VLOOKUP(F1471,sizing_mappings!$A$2:$B$6,2,0)</f>
        <v>2</v>
      </c>
      <c r="H1471" s="1" t="s">
        <v>1737</v>
      </c>
    </row>
    <row r="1472" spans="1:8" ht="15" hidden="1" customHeight="1" x14ac:dyDescent="0.25">
      <c r="A1472" s="1" t="s">
        <v>338</v>
      </c>
      <c r="B1472" s="1" t="s">
        <v>1738</v>
      </c>
      <c r="C1472" s="2" t="s">
        <v>75</v>
      </c>
      <c r="D1472" s="1" t="e">
        <f>VLOOKUP(C1472,status_mappings!$A$2:$B$8,2,0)</f>
        <v>#N/A</v>
      </c>
      <c r="E1472" s="1">
        <v>1703</v>
      </c>
      <c r="F1472" s="1" t="s">
        <v>21</v>
      </c>
      <c r="G1472" s="1">
        <f>VLOOKUP(F1472,sizing_mappings!$A$2:$B$6,2,0)</f>
        <v>3</v>
      </c>
      <c r="H1472" s="1" t="s">
        <v>1737</v>
      </c>
    </row>
    <row r="1473" spans="1:11" ht="15" hidden="1" customHeight="1" x14ac:dyDescent="0.25">
      <c r="A1473" s="1" t="s">
        <v>388</v>
      </c>
      <c r="B1473" s="1" t="s">
        <v>1739</v>
      </c>
      <c r="C1473" s="2" t="s">
        <v>13</v>
      </c>
      <c r="D1473" s="1">
        <f>VLOOKUP(C1473,status_mappings!$A$2:$B$8,2,0)</f>
        <v>3</v>
      </c>
      <c r="E1473" s="1">
        <v>1703</v>
      </c>
      <c r="F1473" s="1" t="s">
        <v>21</v>
      </c>
      <c r="G1473" s="1">
        <f>VLOOKUP(F1473,sizing_mappings!$A$2:$B$6,2,0)</f>
        <v>3</v>
      </c>
      <c r="H1473" s="1" t="s">
        <v>120</v>
      </c>
    </row>
    <row r="1474" spans="1:11" ht="15" hidden="1" customHeight="1" x14ac:dyDescent="0.25">
      <c r="A1474" s="1" t="s">
        <v>388</v>
      </c>
      <c r="B1474" s="1" t="s">
        <v>1740</v>
      </c>
      <c r="C1474" s="2" t="s">
        <v>13</v>
      </c>
      <c r="D1474" s="1">
        <f>VLOOKUP(C1474,status_mappings!$A$2:$B$8,2,0)</f>
        <v>3</v>
      </c>
      <c r="E1474" s="1">
        <v>1703</v>
      </c>
      <c r="F1474" s="1" t="s">
        <v>55</v>
      </c>
      <c r="G1474" s="1">
        <f>VLOOKUP(F1474,sizing_mappings!$A$2:$B$6,2,0)</f>
        <v>1</v>
      </c>
      <c r="H1474" s="1" t="s">
        <v>1533</v>
      </c>
    </row>
    <row r="1475" spans="1:11" ht="15" hidden="1" customHeight="1" x14ac:dyDescent="0.25">
      <c r="A1475" s="1" t="s">
        <v>31</v>
      </c>
      <c r="B1475" s="1" t="s">
        <v>1741</v>
      </c>
      <c r="C1475" s="2" t="s">
        <v>13</v>
      </c>
      <c r="D1475" s="1">
        <f>VLOOKUP(C1475,status_mappings!$A$2:$B$8,2,0)</f>
        <v>3</v>
      </c>
      <c r="E1475" s="1">
        <v>1704</v>
      </c>
      <c r="F1475" s="1" t="s">
        <v>14</v>
      </c>
      <c r="G1475" s="1">
        <f>VLOOKUP(F1475,sizing_mappings!$A$2:$B$6,2,0)</f>
        <v>2</v>
      </c>
      <c r="H1475" s="1" t="s">
        <v>1712</v>
      </c>
    </row>
    <row r="1476" spans="1:11" ht="15" hidden="1" customHeight="1" x14ac:dyDescent="0.25">
      <c r="A1476" s="1" t="s">
        <v>31</v>
      </c>
      <c r="B1476" s="1" t="s">
        <v>1742</v>
      </c>
      <c r="C1476" s="2" t="s">
        <v>13</v>
      </c>
      <c r="D1476" s="1">
        <f>VLOOKUP(C1476,status_mappings!$A$2:$B$8,2,0)</f>
        <v>3</v>
      </c>
      <c r="E1476" s="1">
        <v>1704</v>
      </c>
      <c r="F1476" s="1" t="s">
        <v>14</v>
      </c>
      <c r="G1476" s="1">
        <f>VLOOKUP(F1476,sizing_mappings!$A$2:$B$6,2,0)</f>
        <v>2</v>
      </c>
      <c r="H1476" s="1" t="s">
        <v>1714</v>
      </c>
    </row>
    <row r="1477" spans="1:11" ht="15" hidden="1" customHeight="1" x14ac:dyDescent="0.25">
      <c r="A1477" s="1" t="s">
        <v>31</v>
      </c>
      <c r="B1477" s="1" t="s">
        <v>1743</v>
      </c>
      <c r="C1477" s="2" t="s">
        <v>13</v>
      </c>
      <c r="D1477" s="1">
        <f>VLOOKUP(C1477,status_mappings!$A$2:$B$8,2,0)</f>
        <v>3</v>
      </c>
      <c r="E1477" s="1">
        <v>1704</v>
      </c>
      <c r="F1477" s="1" t="s">
        <v>14</v>
      </c>
      <c r="G1477" s="1">
        <f>VLOOKUP(F1477,sizing_mappings!$A$2:$B$6,2,0)</f>
        <v>2</v>
      </c>
      <c r="H1477" s="1" t="s">
        <v>1716</v>
      </c>
    </row>
    <row r="1478" spans="1:11" ht="15" hidden="1" customHeight="1" x14ac:dyDescent="0.25">
      <c r="A1478" s="1" t="s">
        <v>388</v>
      </c>
      <c r="B1478" s="1" t="s">
        <v>1744</v>
      </c>
      <c r="C1478" s="2" t="s">
        <v>13</v>
      </c>
      <c r="D1478" s="1">
        <f>VLOOKUP(C1478,status_mappings!$A$2:$B$8,2,0)</f>
        <v>3</v>
      </c>
      <c r="E1478" s="1">
        <v>1705</v>
      </c>
      <c r="F1478" s="1" t="s">
        <v>14</v>
      </c>
      <c r="G1478" s="1">
        <f>VLOOKUP(F1478,sizing_mappings!$A$2:$B$6,2,0)</f>
        <v>2</v>
      </c>
      <c r="H1478" s="1" t="s">
        <v>453</v>
      </c>
    </row>
    <row r="1479" spans="1:11" ht="15" hidden="1" customHeight="1" x14ac:dyDescent="0.25">
      <c r="A1479" s="1" t="s">
        <v>388</v>
      </c>
      <c r="B1479" s="1" t="s">
        <v>1745</v>
      </c>
      <c r="C1479" s="2" t="s">
        <v>13</v>
      </c>
      <c r="D1479" s="1">
        <f>VLOOKUP(C1479,status_mappings!$A$2:$B$8,2,0)</f>
        <v>3</v>
      </c>
      <c r="E1479" s="1">
        <v>1706</v>
      </c>
      <c r="F1479" s="1" t="s">
        <v>21</v>
      </c>
      <c r="G1479" s="1">
        <f>VLOOKUP(F1479,sizing_mappings!$A$2:$B$6,2,0)</f>
        <v>3</v>
      </c>
      <c r="H1479" s="1" t="s">
        <v>453</v>
      </c>
    </row>
    <row r="1480" spans="1:11" ht="15" hidden="1" customHeight="1" x14ac:dyDescent="0.25">
      <c r="A1480" s="1" t="s">
        <v>388</v>
      </c>
      <c r="B1480" s="1" t="s">
        <v>1746</v>
      </c>
      <c r="C1480" s="2" t="s">
        <v>75</v>
      </c>
      <c r="D1480" s="1" t="e">
        <f>VLOOKUP(C1480,status_mappings!$A$2:$B$8,2,0)</f>
        <v>#N/A</v>
      </c>
      <c r="E1480" s="1">
        <v>1704</v>
      </c>
      <c r="F1480" s="1" t="s">
        <v>21</v>
      </c>
      <c r="G1480" s="1">
        <f>VLOOKUP(F1480,sizing_mappings!$A$2:$B$6,2,0)</f>
        <v>3</v>
      </c>
      <c r="H1480" s="1" t="s">
        <v>1533</v>
      </c>
    </row>
    <row r="1481" spans="1:11" ht="15" hidden="1" customHeight="1" x14ac:dyDescent="0.25">
      <c r="A1481" s="1" t="s">
        <v>388</v>
      </c>
      <c r="B1481" s="1" t="s">
        <v>1747</v>
      </c>
      <c r="C1481" s="2" t="s">
        <v>13</v>
      </c>
      <c r="D1481" s="1">
        <f>VLOOKUP(C1481,status_mappings!$A$2:$B$8,2,0)</f>
        <v>3</v>
      </c>
      <c r="E1481" s="1">
        <v>1708</v>
      </c>
      <c r="F1481" s="1" t="s">
        <v>21</v>
      </c>
      <c r="G1481" s="1">
        <f>VLOOKUP(F1481,sizing_mappings!$A$2:$B$6,2,0)</f>
        <v>3</v>
      </c>
      <c r="H1481" s="1" t="s">
        <v>1404</v>
      </c>
    </row>
    <row r="1482" spans="1:11" ht="15" hidden="1" customHeight="1" x14ac:dyDescent="0.25">
      <c r="A1482" s="1" t="s">
        <v>388</v>
      </c>
      <c r="B1482" s="1" t="s">
        <v>1748</v>
      </c>
      <c r="C1482" s="2" t="s">
        <v>13</v>
      </c>
      <c r="D1482" s="1">
        <f>VLOOKUP(C1482,status_mappings!$A$2:$B$8,2,0)</f>
        <v>3</v>
      </c>
      <c r="E1482" s="1">
        <v>1710</v>
      </c>
      <c r="F1482" s="1" t="s">
        <v>55</v>
      </c>
      <c r="G1482" s="1">
        <f>VLOOKUP(F1482,sizing_mappings!$A$2:$B$6,2,0)</f>
        <v>1</v>
      </c>
      <c r="H1482" s="1" t="s">
        <v>1316</v>
      </c>
    </row>
    <row r="1483" spans="1:11" ht="15" hidden="1" customHeight="1" x14ac:dyDescent="0.25">
      <c r="A1483" s="1" t="s">
        <v>388</v>
      </c>
      <c r="B1483" s="1" t="s">
        <v>1749</v>
      </c>
      <c r="C1483" s="2" t="s">
        <v>13</v>
      </c>
      <c r="D1483" s="1">
        <f>VLOOKUP(C1483,status_mappings!$A$2:$B$8,2,0)</f>
        <v>3</v>
      </c>
      <c r="E1483" s="1">
        <v>1707</v>
      </c>
      <c r="F1483" s="1" t="s">
        <v>21</v>
      </c>
      <c r="G1483" s="1">
        <f>VLOOKUP(F1483,sizing_mappings!$A$2:$B$6,2,0)</f>
        <v>3</v>
      </c>
      <c r="H1483" s="1" t="s">
        <v>1663</v>
      </c>
    </row>
    <row r="1484" spans="1:11" ht="15" hidden="1" customHeight="1" x14ac:dyDescent="0.25">
      <c r="A1484" s="1" t="s">
        <v>388</v>
      </c>
      <c r="B1484" s="1" t="s">
        <v>1750</v>
      </c>
      <c r="C1484" s="2" t="s">
        <v>13</v>
      </c>
      <c r="D1484" s="1">
        <f>VLOOKUP(C1484,status_mappings!$A$2:$B$8,2,0)</f>
        <v>3</v>
      </c>
      <c r="E1484" s="1">
        <v>1707</v>
      </c>
      <c r="F1484" s="1" t="s">
        <v>18</v>
      </c>
      <c r="G1484" s="1">
        <f>VLOOKUP(F1484,sizing_mappings!$A$2:$B$6,2,0)</f>
        <v>5</v>
      </c>
      <c r="H1484" s="1" t="s">
        <v>1575</v>
      </c>
    </row>
    <row r="1485" spans="1:11" ht="15" hidden="1" customHeight="1" x14ac:dyDescent="0.25">
      <c r="A1485" s="1" t="s">
        <v>388</v>
      </c>
      <c r="B1485" s="1" t="s">
        <v>1751</v>
      </c>
      <c r="C1485" s="2" t="s">
        <v>13</v>
      </c>
      <c r="D1485" s="1">
        <f>VLOOKUP(C1485,status_mappings!$A$2:$B$8,2,0)</f>
        <v>3</v>
      </c>
      <c r="E1485" s="1">
        <v>1706</v>
      </c>
      <c r="F1485" s="1" t="s">
        <v>21</v>
      </c>
      <c r="G1485" s="1">
        <f>VLOOKUP(F1485,sizing_mappings!$A$2:$B$6,2,0)</f>
        <v>3</v>
      </c>
      <c r="H1485" s="1" t="s">
        <v>1030</v>
      </c>
    </row>
    <row r="1486" spans="1:11" ht="15" hidden="1" customHeight="1" x14ac:dyDescent="0.25">
      <c r="A1486" s="1" t="s">
        <v>388</v>
      </c>
      <c r="B1486" s="1" t="s">
        <v>1752</v>
      </c>
      <c r="C1486" s="2" t="s">
        <v>13</v>
      </c>
      <c r="D1486" s="1">
        <f>VLOOKUP(C1486,status_mappings!$A$2:$B$8,2,0)</f>
        <v>3</v>
      </c>
      <c r="E1486" s="1">
        <v>1705</v>
      </c>
      <c r="F1486" s="1" t="s">
        <v>55</v>
      </c>
      <c r="G1486" s="1">
        <f>VLOOKUP(F1486,sizing_mappings!$A$2:$B$6,2,0)</f>
        <v>1</v>
      </c>
      <c r="H1486" s="1" t="s">
        <v>1028</v>
      </c>
      <c r="K1486" s="1" t="s">
        <v>1753</v>
      </c>
    </row>
    <row r="1487" spans="1:11" ht="15" hidden="1" customHeight="1" x14ac:dyDescent="0.25">
      <c r="A1487" s="1" t="s">
        <v>1503</v>
      </c>
      <c r="B1487" s="1" t="s">
        <v>1754</v>
      </c>
      <c r="C1487" s="2" t="s">
        <v>13</v>
      </c>
      <c r="D1487" s="1">
        <f>VLOOKUP(C1487,status_mappings!$A$2:$B$8,2,0)</f>
        <v>3</v>
      </c>
      <c r="E1487" s="1">
        <v>1704</v>
      </c>
      <c r="F1487" s="1" t="s">
        <v>21</v>
      </c>
      <c r="G1487" s="1">
        <f>VLOOKUP(F1487,sizing_mappings!$A$2:$B$6,2,0)</f>
        <v>3</v>
      </c>
      <c r="H1487" s="1" t="s">
        <v>120</v>
      </c>
    </row>
    <row r="1488" spans="1:11" ht="15" hidden="1" customHeight="1" x14ac:dyDescent="0.25">
      <c r="A1488" s="1" t="s">
        <v>1503</v>
      </c>
      <c r="B1488" s="1" t="s">
        <v>1755</v>
      </c>
      <c r="C1488" s="2" t="s">
        <v>75</v>
      </c>
      <c r="D1488" s="1" t="e">
        <f>VLOOKUP(C1488,status_mappings!$A$2:$B$8,2,0)</f>
        <v>#N/A</v>
      </c>
      <c r="E1488" s="1">
        <v>1705</v>
      </c>
      <c r="F1488" s="1" t="s">
        <v>21</v>
      </c>
      <c r="G1488" s="1">
        <f>VLOOKUP(F1488,sizing_mappings!$A$2:$B$6,2,0)</f>
        <v>3</v>
      </c>
      <c r="H1488" s="1" t="s">
        <v>1490</v>
      </c>
    </row>
    <row r="1489" spans="1:10" ht="15" hidden="1" customHeight="1" x14ac:dyDescent="0.25">
      <c r="A1489" s="1" t="s">
        <v>1503</v>
      </c>
      <c r="B1489" s="1" t="s">
        <v>1756</v>
      </c>
      <c r="C1489" s="2" t="s">
        <v>13</v>
      </c>
      <c r="D1489" s="1">
        <f>VLOOKUP(C1489,status_mappings!$A$2:$B$8,2,0)</f>
        <v>3</v>
      </c>
      <c r="E1489" s="1">
        <v>1705</v>
      </c>
      <c r="F1489" s="1" t="s">
        <v>55</v>
      </c>
      <c r="G1489" s="1">
        <f>VLOOKUP(F1489,sizing_mappings!$A$2:$B$6,2,0)</f>
        <v>1</v>
      </c>
      <c r="H1489" s="1" t="s">
        <v>1490</v>
      </c>
    </row>
    <row r="1490" spans="1:10" ht="15" hidden="1" customHeight="1" x14ac:dyDescent="0.25">
      <c r="A1490" s="1" t="s">
        <v>1503</v>
      </c>
      <c r="B1490" s="1" t="s">
        <v>1757</v>
      </c>
      <c r="C1490" s="2" t="s">
        <v>13</v>
      </c>
      <c r="D1490" s="1">
        <f>VLOOKUP(C1490,status_mappings!$A$2:$B$8,2,0)</f>
        <v>3</v>
      </c>
      <c r="E1490" s="1">
        <v>1704</v>
      </c>
      <c r="F1490" s="1" t="s">
        <v>21</v>
      </c>
      <c r="G1490" s="1">
        <f>VLOOKUP(F1490,sizing_mappings!$A$2:$B$6,2,0)</f>
        <v>3</v>
      </c>
      <c r="H1490" s="1" t="s">
        <v>1487</v>
      </c>
    </row>
    <row r="1491" spans="1:10" ht="15" hidden="1" customHeight="1" x14ac:dyDescent="0.25">
      <c r="A1491" s="1" t="s">
        <v>1503</v>
      </c>
      <c r="B1491" s="1" t="s">
        <v>1758</v>
      </c>
      <c r="C1491" s="2" t="s">
        <v>13</v>
      </c>
      <c r="D1491" s="1">
        <f>VLOOKUP(C1491,status_mappings!$A$2:$B$8,2,0)</f>
        <v>3</v>
      </c>
      <c r="E1491" s="1">
        <v>1704</v>
      </c>
      <c r="F1491" s="1" t="s">
        <v>21</v>
      </c>
      <c r="G1491" s="1">
        <f>VLOOKUP(F1491,sizing_mappings!$A$2:$B$6,2,0)</f>
        <v>3</v>
      </c>
      <c r="H1491" s="1" t="s">
        <v>1485</v>
      </c>
    </row>
    <row r="1492" spans="1:10" ht="15" hidden="1" customHeight="1" x14ac:dyDescent="0.25">
      <c r="A1492" s="1" t="s">
        <v>1503</v>
      </c>
      <c r="B1492" s="1" t="s">
        <v>1759</v>
      </c>
      <c r="C1492" s="2" t="s">
        <v>13</v>
      </c>
      <c r="D1492" s="1">
        <f>VLOOKUP(C1492,status_mappings!$A$2:$B$8,2,0)</f>
        <v>3</v>
      </c>
      <c r="E1492" s="1">
        <v>1703</v>
      </c>
      <c r="F1492" s="1" t="s">
        <v>14</v>
      </c>
      <c r="G1492" s="1">
        <f>VLOOKUP(F1492,sizing_mappings!$A$2:$B$6,2,0)</f>
        <v>2</v>
      </c>
      <c r="H1492" s="1" t="s">
        <v>1490</v>
      </c>
    </row>
    <row r="1493" spans="1:10" ht="15" hidden="1" customHeight="1" x14ac:dyDescent="0.25">
      <c r="A1493" s="1" t="s">
        <v>1503</v>
      </c>
      <c r="B1493" s="1" t="s">
        <v>1760</v>
      </c>
      <c r="C1493" s="2" t="s">
        <v>13</v>
      </c>
      <c r="D1493" s="1">
        <f>VLOOKUP(C1493,status_mappings!$A$2:$B$8,2,0)</f>
        <v>3</v>
      </c>
      <c r="E1493" s="1">
        <v>1704</v>
      </c>
      <c r="F1493" s="1" t="s">
        <v>21</v>
      </c>
      <c r="G1493" s="1">
        <f>VLOOKUP(F1493,sizing_mappings!$A$2:$B$6,2,0)</f>
        <v>3</v>
      </c>
      <c r="H1493" s="1" t="s">
        <v>1487</v>
      </c>
    </row>
    <row r="1494" spans="1:10" ht="15" hidden="1" customHeight="1" x14ac:dyDescent="0.25">
      <c r="A1494" s="1" t="s">
        <v>1503</v>
      </c>
      <c r="B1494" s="1" t="s">
        <v>1761</v>
      </c>
      <c r="C1494" s="2" t="s">
        <v>75</v>
      </c>
      <c r="D1494" s="1" t="e">
        <f>VLOOKUP(C1494,status_mappings!$A$2:$B$8,2,0)</f>
        <v>#N/A</v>
      </c>
      <c r="E1494" s="1">
        <v>1705</v>
      </c>
      <c r="F1494" s="1" t="s">
        <v>55</v>
      </c>
      <c r="G1494" s="1">
        <f>VLOOKUP(F1494,sizing_mappings!$A$2:$B$6,2,0)</f>
        <v>1</v>
      </c>
      <c r="H1494" s="1" t="s">
        <v>1487</v>
      </c>
    </row>
    <row r="1495" spans="1:10" ht="15" hidden="1" customHeight="1" x14ac:dyDescent="0.25">
      <c r="A1495" s="1" t="s">
        <v>1503</v>
      </c>
      <c r="B1495" s="1" t="s">
        <v>1762</v>
      </c>
      <c r="C1495" s="2" t="s">
        <v>13</v>
      </c>
      <c r="D1495" s="1">
        <f>VLOOKUP(C1495,status_mappings!$A$2:$B$8,2,0)</f>
        <v>3</v>
      </c>
      <c r="E1495" s="1">
        <v>1704</v>
      </c>
      <c r="F1495" s="1" t="s">
        <v>14</v>
      </c>
      <c r="G1495" s="1">
        <f>VLOOKUP(F1495,sizing_mappings!$A$2:$B$6,2,0)</f>
        <v>2</v>
      </c>
      <c r="H1495" s="1" t="s">
        <v>120</v>
      </c>
    </row>
    <row r="1496" spans="1:10" ht="15" hidden="1" customHeight="1" x14ac:dyDescent="0.25">
      <c r="A1496" s="1" t="s">
        <v>1503</v>
      </c>
      <c r="B1496" s="1" t="s">
        <v>1763</v>
      </c>
      <c r="C1496" s="2" t="s">
        <v>13</v>
      </c>
      <c r="D1496" s="1">
        <f>VLOOKUP(C1496,status_mappings!$A$2:$B$8,2,0)</f>
        <v>3</v>
      </c>
      <c r="E1496" s="1">
        <v>1703</v>
      </c>
      <c r="F1496" s="1" t="s">
        <v>55</v>
      </c>
      <c r="G1496" s="1">
        <f>VLOOKUP(F1496,sizing_mappings!$A$2:$B$6,2,0)</f>
        <v>1</v>
      </c>
      <c r="H1496" s="1" t="s">
        <v>1485</v>
      </c>
    </row>
    <row r="1497" spans="1:10" ht="15" hidden="1" customHeight="1" x14ac:dyDescent="0.25">
      <c r="A1497" s="1" t="s">
        <v>1503</v>
      </c>
      <c r="B1497" s="1" t="s">
        <v>1764</v>
      </c>
      <c r="C1497" s="2" t="s">
        <v>13</v>
      </c>
      <c r="D1497" s="1">
        <f>VLOOKUP(C1497,status_mappings!$A$2:$B$8,2,0)</f>
        <v>3</v>
      </c>
      <c r="E1497" s="1">
        <v>1705</v>
      </c>
      <c r="F1497" s="1" t="s">
        <v>18</v>
      </c>
      <c r="G1497" s="1">
        <f>VLOOKUP(F1497,sizing_mappings!$A$2:$B$6,2,0)</f>
        <v>5</v>
      </c>
      <c r="H1497" s="1" t="s">
        <v>120</v>
      </c>
    </row>
    <row r="1498" spans="1:10" ht="15" hidden="1" customHeight="1" x14ac:dyDescent="0.25">
      <c r="A1498" s="1" t="s">
        <v>1503</v>
      </c>
      <c r="B1498" s="1" t="s">
        <v>1765</v>
      </c>
      <c r="C1498" s="2" t="s">
        <v>13</v>
      </c>
      <c r="D1498" s="1">
        <f>VLOOKUP(C1498,status_mappings!$A$2:$B$8,2,0)</f>
        <v>3</v>
      </c>
      <c r="E1498" s="1">
        <v>1704</v>
      </c>
      <c r="F1498" s="1" t="s">
        <v>55</v>
      </c>
      <c r="G1498" s="1">
        <f>VLOOKUP(F1498,sizing_mappings!$A$2:$B$6,2,0)</f>
        <v>1</v>
      </c>
      <c r="H1498" s="1" t="s">
        <v>120</v>
      </c>
    </row>
    <row r="1499" spans="1:10" ht="15" hidden="1" customHeight="1" x14ac:dyDescent="0.25">
      <c r="A1499" s="1" t="s">
        <v>1503</v>
      </c>
      <c r="B1499" s="1" t="s">
        <v>1766</v>
      </c>
      <c r="C1499" s="2" t="s">
        <v>13</v>
      </c>
      <c r="D1499" s="1">
        <f>VLOOKUP(C1499,status_mappings!$A$2:$B$8,2,0)</f>
        <v>3</v>
      </c>
      <c r="E1499" s="1">
        <v>1704</v>
      </c>
      <c r="F1499" s="1" t="s">
        <v>55</v>
      </c>
      <c r="G1499" s="1">
        <f>VLOOKUP(F1499,sizing_mappings!$A$2:$B$6,2,0)</f>
        <v>1</v>
      </c>
      <c r="H1499" s="1" t="s">
        <v>1487</v>
      </c>
    </row>
    <row r="1500" spans="1:10" ht="15" hidden="1" customHeight="1" x14ac:dyDescent="0.25">
      <c r="A1500" s="1" t="s">
        <v>1503</v>
      </c>
      <c r="B1500" s="1" t="s">
        <v>1767</v>
      </c>
      <c r="C1500" s="2" t="s">
        <v>13</v>
      </c>
      <c r="D1500" s="1">
        <f>VLOOKUP(C1500,status_mappings!$A$2:$B$8,2,0)</f>
        <v>3</v>
      </c>
      <c r="E1500" s="1">
        <v>1704</v>
      </c>
      <c r="F1500" s="1" t="s">
        <v>55</v>
      </c>
      <c r="G1500" s="1">
        <f>VLOOKUP(F1500,sizing_mappings!$A$2:$B$6,2,0)</f>
        <v>1</v>
      </c>
      <c r="H1500" s="1" t="s">
        <v>1485</v>
      </c>
    </row>
    <row r="1501" spans="1:10" ht="15" hidden="1" customHeight="1" x14ac:dyDescent="0.25">
      <c r="A1501" s="1" t="s">
        <v>1503</v>
      </c>
      <c r="B1501" s="1" t="s">
        <v>1768</v>
      </c>
      <c r="C1501" s="2" t="s">
        <v>13</v>
      </c>
      <c r="D1501" s="1">
        <f>VLOOKUP(C1501,status_mappings!$A$2:$B$8,2,0)</f>
        <v>3</v>
      </c>
      <c r="E1501" s="1">
        <v>1704</v>
      </c>
      <c r="F1501" s="1" t="s">
        <v>55</v>
      </c>
      <c r="G1501" s="1">
        <f>VLOOKUP(F1501,sizing_mappings!$A$2:$B$6,2,0)</f>
        <v>1</v>
      </c>
      <c r="H1501" s="1" t="s">
        <v>1490</v>
      </c>
    </row>
    <row r="1502" spans="1:10" ht="15" hidden="1" customHeight="1" x14ac:dyDescent="0.25">
      <c r="A1502" s="1" t="s">
        <v>1503</v>
      </c>
      <c r="B1502" s="1" t="s">
        <v>1769</v>
      </c>
      <c r="C1502" s="2" t="s">
        <v>13</v>
      </c>
      <c r="D1502" s="1">
        <f>VLOOKUP(C1502,status_mappings!$A$2:$B$8,2,0)</f>
        <v>3</v>
      </c>
      <c r="E1502" s="1">
        <v>1704</v>
      </c>
      <c r="F1502" s="1" t="s">
        <v>21</v>
      </c>
      <c r="G1502" s="1">
        <f>VLOOKUP(F1502,sizing_mappings!$A$2:$B$6,2,0)</f>
        <v>3</v>
      </c>
      <c r="H1502" s="1" t="s">
        <v>1485</v>
      </c>
    </row>
    <row r="1503" spans="1:10" ht="15" hidden="1" customHeight="1" x14ac:dyDescent="0.25">
      <c r="A1503" s="1" t="s">
        <v>31</v>
      </c>
      <c r="B1503" s="1" t="s">
        <v>1770</v>
      </c>
      <c r="C1503" s="2" t="s">
        <v>13</v>
      </c>
      <c r="D1503" s="1">
        <f>VLOOKUP(C1503,status_mappings!$A$2:$B$8,2,0)</f>
        <v>3</v>
      </c>
      <c r="E1503" s="1">
        <v>1705</v>
      </c>
      <c r="F1503" s="1" t="s">
        <v>21</v>
      </c>
      <c r="G1503" s="1">
        <f>VLOOKUP(F1503,sizing_mappings!$A$2:$B$6,2,0)</f>
        <v>3</v>
      </c>
      <c r="H1503" s="1" t="s">
        <v>466</v>
      </c>
      <c r="J1503" s="3">
        <v>1</v>
      </c>
    </row>
    <row r="1504" spans="1:10" ht="15" hidden="1" customHeight="1" x14ac:dyDescent="0.25">
      <c r="A1504" s="1" t="s">
        <v>388</v>
      </c>
      <c r="B1504" s="1" t="s">
        <v>1771</v>
      </c>
      <c r="C1504" s="2" t="s">
        <v>75</v>
      </c>
      <c r="D1504" s="1" t="e">
        <f>VLOOKUP(C1504,status_mappings!$A$2:$B$8,2,0)</f>
        <v>#N/A</v>
      </c>
      <c r="E1504" s="1">
        <v>1705</v>
      </c>
      <c r="F1504" s="1" t="s">
        <v>18</v>
      </c>
      <c r="G1504" s="1">
        <f>VLOOKUP(F1504,sizing_mappings!$A$2:$B$6,2,0)</f>
        <v>5</v>
      </c>
      <c r="H1504" s="1" t="s">
        <v>1281</v>
      </c>
    </row>
    <row r="1505" spans="1:8" ht="15" hidden="1" customHeight="1" x14ac:dyDescent="0.25">
      <c r="A1505" s="1" t="s">
        <v>388</v>
      </c>
      <c r="B1505" s="1" t="s">
        <v>1772</v>
      </c>
      <c r="C1505" s="2" t="s">
        <v>13</v>
      </c>
      <c r="D1505" s="1">
        <f>VLOOKUP(C1505,status_mappings!$A$2:$B$8,2,0)</f>
        <v>3</v>
      </c>
      <c r="E1505" s="1">
        <v>1705</v>
      </c>
      <c r="F1505" s="1" t="s">
        <v>18</v>
      </c>
      <c r="G1505" s="1">
        <f>VLOOKUP(F1505,sizing_mappings!$A$2:$B$6,2,0)</f>
        <v>5</v>
      </c>
      <c r="H1505" s="1" t="s">
        <v>1281</v>
      </c>
    </row>
    <row r="1506" spans="1:8" ht="15" hidden="1" customHeight="1" x14ac:dyDescent="0.25">
      <c r="A1506" s="1" t="s">
        <v>388</v>
      </c>
      <c r="B1506" s="1" t="s">
        <v>1773</v>
      </c>
      <c r="C1506" s="2" t="s">
        <v>13</v>
      </c>
      <c r="D1506" s="1">
        <f>VLOOKUP(C1506,status_mappings!$A$2:$B$8,2,0)</f>
        <v>3</v>
      </c>
      <c r="E1506" s="1">
        <v>1704</v>
      </c>
      <c r="F1506" s="1" t="s">
        <v>21</v>
      </c>
      <c r="G1506" s="1">
        <f>VLOOKUP(F1506,sizing_mappings!$A$2:$B$6,2,0)</f>
        <v>3</v>
      </c>
      <c r="H1506" s="1" t="s">
        <v>1028</v>
      </c>
    </row>
    <row r="1507" spans="1:8" ht="15" hidden="1" customHeight="1" x14ac:dyDescent="0.25">
      <c r="A1507" s="1" t="s">
        <v>388</v>
      </c>
      <c r="B1507" s="1" t="s">
        <v>1774</v>
      </c>
      <c r="C1507" s="2" t="s">
        <v>13</v>
      </c>
      <c r="D1507" s="1">
        <f>VLOOKUP(C1507,status_mappings!$A$2:$B$8,2,0)</f>
        <v>3</v>
      </c>
      <c r="E1507" s="1">
        <v>1704</v>
      </c>
      <c r="F1507" s="1" t="s">
        <v>55</v>
      </c>
      <c r="G1507" s="1">
        <f>VLOOKUP(F1507,sizing_mappings!$A$2:$B$6,2,0)</f>
        <v>1</v>
      </c>
      <c r="H1507" s="1" t="s">
        <v>1028</v>
      </c>
    </row>
    <row r="1508" spans="1:8" ht="15" hidden="1" customHeight="1" x14ac:dyDescent="0.25">
      <c r="A1508" s="1" t="s">
        <v>815</v>
      </c>
      <c r="B1508" s="1" t="s">
        <v>1775</v>
      </c>
      <c r="C1508" s="2" t="s">
        <v>13</v>
      </c>
      <c r="D1508" s="1">
        <f>VLOOKUP(C1508,status_mappings!$A$2:$B$8,2,0)</f>
        <v>3</v>
      </c>
      <c r="E1508" s="1">
        <v>1703</v>
      </c>
      <c r="F1508" s="1" t="s">
        <v>36</v>
      </c>
      <c r="G1508" s="1">
        <f>VLOOKUP(F1508,sizing_mappings!$A$2:$B$6,2,0)</f>
        <v>8</v>
      </c>
      <c r="H1508" s="1" t="s">
        <v>831</v>
      </c>
    </row>
    <row r="1509" spans="1:8" ht="15" hidden="1" customHeight="1" x14ac:dyDescent="0.25">
      <c r="A1509" s="1" t="s">
        <v>815</v>
      </c>
      <c r="B1509" s="1" t="s">
        <v>1776</v>
      </c>
      <c r="C1509" s="2" t="s">
        <v>13</v>
      </c>
      <c r="D1509" s="1">
        <f>VLOOKUP(C1509,status_mappings!$A$2:$B$8,2,0)</f>
        <v>3</v>
      </c>
      <c r="E1509" s="1">
        <v>1703</v>
      </c>
      <c r="F1509" s="1" t="s">
        <v>36</v>
      </c>
      <c r="G1509" s="1">
        <f>VLOOKUP(F1509,sizing_mappings!$A$2:$B$6,2,0)</f>
        <v>8</v>
      </c>
      <c r="H1509" s="1" t="s">
        <v>831</v>
      </c>
    </row>
    <row r="1510" spans="1:8" ht="15" hidden="1" customHeight="1" x14ac:dyDescent="0.25">
      <c r="A1510" s="1" t="s">
        <v>31</v>
      </c>
      <c r="B1510" s="1" t="s">
        <v>1777</v>
      </c>
      <c r="C1510" s="2" t="s">
        <v>13</v>
      </c>
      <c r="D1510" s="1">
        <f>VLOOKUP(C1510,status_mappings!$A$2:$B$8,2,0)</f>
        <v>3</v>
      </c>
      <c r="E1510" s="1">
        <v>1703</v>
      </c>
      <c r="F1510" s="1" t="s">
        <v>14</v>
      </c>
      <c r="G1510" s="1">
        <f>VLOOKUP(F1510,sizing_mappings!$A$2:$B$6,2,0)</f>
        <v>2</v>
      </c>
      <c r="H1510" s="1" t="s">
        <v>1778</v>
      </c>
    </row>
    <row r="1511" spans="1:8" ht="15" hidden="1" customHeight="1" x14ac:dyDescent="0.25">
      <c r="A1511" s="1" t="s">
        <v>388</v>
      </c>
      <c r="B1511" s="1" t="s">
        <v>1779</v>
      </c>
      <c r="C1511" s="2" t="s">
        <v>13</v>
      </c>
      <c r="D1511" s="1">
        <f>VLOOKUP(C1511,status_mappings!$A$2:$B$8,2,0)</f>
        <v>3</v>
      </c>
      <c r="E1511" s="1">
        <v>1706</v>
      </c>
      <c r="F1511" s="1" t="s">
        <v>21</v>
      </c>
      <c r="G1511" s="1">
        <f>VLOOKUP(F1511,sizing_mappings!$A$2:$B$6,2,0)</f>
        <v>3</v>
      </c>
      <c r="H1511" s="1" t="s">
        <v>453</v>
      </c>
    </row>
    <row r="1512" spans="1:8" ht="15" hidden="1" customHeight="1" x14ac:dyDescent="0.25">
      <c r="A1512" s="1" t="s">
        <v>1503</v>
      </c>
      <c r="B1512" s="1" t="s">
        <v>1780</v>
      </c>
      <c r="C1512" s="2" t="s">
        <v>75</v>
      </c>
      <c r="D1512" s="1" t="e">
        <f>VLOOKUP(C1512,status_mappings!$A$2:$B$8,2,0)</f>
        <v>#N/A</v>
      </c>
      <c r="E1512" s="1">
        <v>1706</v>
      </c>
      <c r="F1512" s="1" t="s">
        <v>55</v>
      </c>
      <c r="G1512" s="1">
        <f>VLOOKUP(F1512,sizing_mappings!$A$2:$B$6,2,0)</f>
        <v>1</v>
      </c>
      <c r="H1512" s="1" t="s">
        <v>25</v>
      </c>
    </row>
    <row r="1513" spans="1:8" ht="15" hidden="1" customHeight="1" x14ac:dyDescent="0.25">
      <c r="A1513" s="1" t="s">
        <v>1503</v>
      </c>
      <c r="B1513" s="1" t="s">
        <v>1781</v>
      </c>
      <c r="C1513" s="2" t="s">
        <v>13</v>
      </c>
      <c r="D1513" s="1">
        <f>VLOOKUP(C1513,status_mappings!$A$2:$B$8,2,0)</f>
        <v>3</v>
      </c>
      <c r="E1513" s="1">
        <v>1704</v>
      </c>
      <c r="F1513" s="1" t="s">
        <v>14</v>
      </c>
      <c r="G1513" s="1">
        <f>VLOOKUP(F1513,sizing_mappings!$A$2:$B$6,2,0)</f>
        <v>2</v>
      </c>
      <c r="H1513" s="1" t="s">
        <v>1490</v>
      </c>
    </row>
    <row r="1514" spans="1:8" ht="15" hidden="1" customHeight="1" x14ac:dyDescent="0.25">
      <c r="A1514" s="1" t="s">
        <v>1503</v>
      </c>
      <c r="B1514" s="1" t="s">
        <v>1782</v>
      </c>
      <c r="C1514" s="2" t="s">
        <v>13</v>
      </c>
      <c r="D1514" s="1">
        <f>VLOOKUP(C1514,status_mappings!$A$2:$B$8,2,0)</f>
        <v>3</v>
      </c>
      <c r="E1514" s="1">
        <v>1705</v>
      </c>
      <c r="F1514" s="1" t="s">
        <v>21</v>
      </c>
      <c r="G1514" s="1">
        <f>VLOOKUP(F1514,sizing_mappings!$A$2:$B$6,2,0)</f>
        <v>3</v>
      </c>
      <c r="H1514" s="1" t="s">
        <v>1485</v>
      </c>
    </row>
    <row r="1515" spans="1:8" ht="15" hidden="1" customHeight="1" x14ac:dyDescent="0.25">
      <c r="A1515" s="1" t="s">
        <v>1503</v>
      </c>
      <c r="B1515" s="1" t="s">
        <v>1783</v>
      </c>
      <c r="C1515" s="2" t="s">
        <v>13</v>
      </c>
      <c r="D1515" s="1">
        <f>VLOOKUP(C1515,status_mappings!$A$2:$B$8,2,0)</f>
        <v>3</v>
      </c>
      <c r="E1515" s="1">
        <v>1705</v>
      </c>
      <c r="F1515" s="1" t="s">
        <v>55</v>
      </c>
      <c r="G1515" s="1">
        <f>VLOOKUP(F1515,sizing_mappings!$A$2:$B$6,2,0)</f>
        <v>1</v>
      </c>
      <c r="H1515" s="1" t="s">
        <v>120</v>
      </c>
    </row>
    <row r="1516" spans="1:8" ht="15" hidden="1" customHeight="1" x14ac:dyDescent="0.25">
      <c r="A1516" s="1" t="s">
        <v>1503</v>
      </c>
      <c r="B1516" s="1" t="s">
        <v>1784</v>
      </c>
      <c r="C1516" s="2" t="s">
        <v>13</v>
      </c>
      <c r="D1516" s="1">
        <f>VLOOKUP(C1516,status_mappings!$A$2:$B$8,2,0)</f>
        <v>3</v>
      </c>
      <c r="E1516" s="1">
        <v>1705</v>
      </c>
      <c r="F1516" s="1" t="s">
        <v>21</v>
      </c>
      <c r="G1516" s="1">
        <f>VLOOKUP(F1516,sizing_mappings!$A$2:$B$6,2,0)</f>
        <v>3</v>
      </c>
      <c r="H1516" s="1" t="s">
        <v>1487</v>
      </c>
    </row>
    <row r="1517" spans="1:8" ht="15" hidden="1" customHeight="1" x14ac:dyDescent="0.25">
      <c r="A1517" s="1" t="s">
        <v>1503</v>
      </c>
      <c r="B1517" s="1" t="s">
        <v>1785</v>
      </c>
      <c r="C1517" s="2" t="s">
        <v>13</v>
      </c>
      <c r="D1517" s="1">
        <f>VLOOKUP(C1517,status_mappings!$A$2:$B$8,2,0)</f>
        <v>3</v>
      </c>
      <c r="E1517" s="1">
        <v>1705</v>
      </c>
      <c r="F1517" s="1" t="s">
        <v>21</v>
      </c>
      <c r="G1517" s="1">
        <f>VLOOKUP(F1517,sizing_mappings!$A$2:$B$6,2,0)</f>
        <v>3</v>
      </c>
      <c r="H1517" s="1" t="s">
        <v>1490</v>
      </c>
    </row>
    <row r="1518" spans="1:8" ht="15" hidden="1" customHeight="1" x14ac:dyDescent="0.25">
      <c r="A1518" s="1" t="s">
        <v>1503</v>
      </c>
      <c r="B1518" s="1" t="s">
        <v>1786</v>
      </c>
      <c r="C1518" s="2" t="s">
        <v>13</v>
      </c>
      <c r="D1518" s="1">
        <f>VLOOKUP(C1518,status_mappings!$A$2:$B$8,2,0)</f>
        <v>3</v>
      </c>
      <c r="E1518" s="1">
        <v>1704</v>
      </c>
      <c r="F1518" s="1" t="s">
        <v>21</v>
      </c>
      <c r="G1518" s="1">
        <f>VLOOKUP(F1518,sizing_mappings!$A$2:$B$6,2,0)</f>
        <v>3</v>
      </c>
      <c r="H1518" s="1" t="s">
        <v>1485</v>
      </c>
    </row>
    <row r="1519" spans="1:8" ht="15" hidden="1" customHeight="1" x14ac:dyDescent="0.25">
      <c r="A1519" s="1" t="s">
        <v>1503</v>
      </c>
      <c r="B1519" s="1" t="s">
        <v>1787</v>
      </c>
      <c r="C1519" s="2" t="s">
        <v>13</v>
      </c>
      <c r="D1519" s="1">
        <f>VLOOKUP(C1519,status_mappings!$A$2:$B$8,2,0)</f>
        <v>3</v>
      </c>
      <c r="E1519" s="1">
        <v>1704</v>
      </c>
      <c r="F1519" s="1" t="s">
        <v>21</v>
      </c>
      <c r="G1519" s="1">
        <f>VLOOKUP(F1519,sizing_mappings!$A$2:$B$6,2,0)</f>
        <v>3</v>
      </c>
      <c r="H1519" s="1" t="s">
        <v>1490</v>
      </c>
    </row>
    <row r="1520" spans="1:8" ht="15" hidden="1" customHeight="1" x14ac:dyDescent="0.25">
      <c r="A1520" s="1" t="s">
        <v>31</v>
      </c>
      <c r="B1520" s="1" t="s">
        <v>1788</v>
      </c>
      <c r="C1520" s="2" t="s">
        <v>13</v>
      </c>
      <c r="D1520" s="1">
        <f>VLOOKUP(C1520,status_mappings!$A$2:$B$8,2,0)</f>
        <v>3</v>
      </c>
      <c r="E1520" s="1">
        <v>1705</v>
      </c>
      <c r="F1520" s="1" t="s">
        <v>21</v>
      </c>
      <c r="G1520" s="1">
        <f>VLOOKUP(F1520,sizing_mappings!$A$2:$B$6,2,0)</f>
        <v>3</v>
      </c>
      <c r="H1520" s="1" t="s">
        <v>1281</v>
      </c>
    </row>
    <row r="1521" spans="1:11" ht="15" hidden="1" customHeight="1" x14ac:dyDescent="0.25">
      <c r="A1521" s="1" t="s">
        <v>338</v>
      </c>
      <c r="B1521" s="1" t="s">
        <v>1789</v>
      </c>
      <c r="C1521" s="2" t="s">
        <v>13</v>
      </c>
      <c r="D1521" s="1">
        <f>VLOOKUP(C1521,status_mappings!$A$2:$B$8,2,0)</f>
        <v>3</v>
      </c>
      <c r="E1521" s="1">
        <v>1705</v>
      </c>
      <c r="F1521" s="1" t="s">
        <v>21</v>
      </c>
      <c r="G1521" s="1">
        <f>VLOOKUP(F1521,sizing_mappings!$A$2:$B$6,2,0)</f>
        <v>3</v>
      </c>
      <c r="H1521" s="1" t="s">
        <v>1281</v>
      </c>
      <c r="I1521" s="1" t="s">
        <v>87</v>
      </c>
    </row>
    <row r="1522" spans="1:11" ht="15" hidden="1" customHeight="1" x14ac:dyDescent="0.25">
      <c r="A1522" s="1" t="s">
        <v>388</v>
      </c>
      <c r="B1522" s="1" t="s">
        <v>1790</v>
      </c>
      <c r="C1522" s="2" t="s">
        <v>13</v>
      </c>
      <c r="D1522" s="1">
        <f>VLOOKUP(C1522,status_mappings!$A$2:$B$8,2,0)</f>
        <v>3</v>
      </c>
      <c r="E1522" s="1">
        <v>1711</v>
      </c>
      <c r="F1522" s="1" t="s">
        <v>14</v>
      </c>
      <c r="G1522" s="1">
        <f>VLOOKUP(F1522,sizing_mappings!$A$2:$B$6,2,0)</f>
        <v>2</v>
      </c>
      <c r="H1522" s="1" t="s">
        <v>466</v>
      </c>
      <c r="J1522" s="3">
        <v>0.5</v>
      </c>
      <c r="K1522" s="1" t="s">
        <v>1791</v>
      </c>
    </row>
    <row r="1523" spans="1:11" ht="15" hidden="1" customHeight="1" x14ac:dyDescent="0.25">
      <c r="A1523" s="1" t="s">
        <v>388</v>
      </c>
      <c r="B1523" s="1" t="s">
        <v>1792</v>
      </c>
      <c r="C1523" s="2" t="s">
        <v>13</v>
      </c>
      <c r="D1523" s="1">
        <f>VLOOKUP(C1523,status_mappings!$A$2:$B$8,2,0)</f>
        <v>3</v>
      </c>
      <c r="E1523" s="1">
        <v>1704</v>
      </c>
      <c r="F1523" s="1" t="s">
        <v>14</v>
      </c>
      <c r="G1523" s="1">
        <f>VLOOKUP(F1523,sizing_mappings!$A$2:$B$6,2,0)</f>
        <v>2</v>
      </c>
      <c r="H1523" s="1" t="s">
        <v>466</v>
      </c>
      <c r="J1523" s="3">
        <v>1</v>
      </c>
    </row>
    <row r="1524" spans="1:11" ht="15" hidden="1" customHeight="1" x14ac:dyDescent="0.25">
      <c r="A1524" s="1" t="s">
        <v>388</v>
      </c>
      <c r="B1524" s="1" t="s">
        <v>1793</v>
      </c>
      <c r="C1524" s="2" t="s">
        <v>1318</v>
      </c>
      <c r="D1524" s="1">
        <f>VLOOKUP(C1524,status_mappings!$A$2:$B$8,2,0)</f>
        <v>5</v>
      </c>
      <c r="E1524" s="1">
        <v>1804</v>
      </c>
      <c r="F1524" s="1" t="s">
        <v>14</v>
      </c>
      <c r="G1524" s="1">
        <f>VLOOKUP(F1524,sizing_mappings!$A$2:$B$6,2,0)</f>
        <v>2</v>
      </c>
      <c r="H1524" s="1" t="s">
        <v>466</v>
      </c>
      <c r="J1524" s="3">
        <v>0.5</v>
      </c>
      <c r="K1524" s="1" t="s">
        <v>1794</v>
      </c>
    </row>
    <row r="1525" spans="1:11" ht="15" hidden="1" customHeight="1" x14ac:dyDescent="0.25">
      <c r="A1525" s="1" t="s">
        <v>1235</v>
      </c>
      <c r="B1525" s="7" t="s">
        <v>1795</v>
      </c>
      <c r="C1525" s="2" t="s">
        <v>13</v>
      </c>
      <c r="D1525" s="1">
        <f>VLOOKUP(C1525,status_mappings!$A$2:$B$8,2,0)</f>
        <v>3</v>
      </c>
      <c r="E1525" s="1">
        <v>1704</v>
      </c>
      <c r="F1525" s="1" t="s">
        <v>55</v>
      </c>
      <c r="G1525" s="1">
        <f>VLOOKUP(F1525,sizing_mappings!$A$2:$B$6,2,0)</f>
        <v>1</v>
      </c>
      <c r="H1525" s="1" t="s">
        <v>1030</v>
      </c>
    </row>
    <row r="1526" spans="1:11" ht="15" hidden="1" customHeight="1" x14ac:dyDescent="0.25">
      <c r="A1526" s="1" t="s">
        <v>1235</v>
      </c>
      <c r="B1526" s="7" t="s">
        <v>1796</v>
      </c>
      <c r="C1526" s="2" t="s">
        <v>13</v>
      </c>
      <c r="D1526" s="1">
        <f>VLOOKUP(C1526,status_mappings!$A$2:$B$8,2,0)</f>
        <v>3</v>
      </c>
      <c r="E1526" s="1">
        <v>1704</v>
      </c>
      <c r="F1526" s="1" t="s">
        <v>21</v>
      </c>
      <c r="G1526" s="1">
        <f>VLOOKUP(F1526,sizing_mappings!$A$2:$B$6,2,0)</f>
        <v>3</v>
      </c>
      <c r="H1526" s="1" t="s">
        <v>1030</v>
      </c>
    </row>
    <row r="1527" spans="1:11" ht="15" hidden="1" customHeight="1" x14ac:dyDescent="0.25">
      <c r="A1527" s="1" t="s">
        <v>1235</v>
      </c>
      <c r="B1527" s="1" t="s">
        <v>1797</v>
      </c>
      <c r="C1527" s="2" t="s">
        <v>13</v>
      </c>
      <c r="D1527" s="1">
        <f>VLOOKUP(C1527,status_mappings!$A$2:$B$8,2,0)</f>
        <v>3</v>
      </c>
      <c r="E1527" s="1">
        <v>1704</v>
      </c>
      <c r="F1527" s="1" t="s">
        <v>14</v>
      </c>
      <c r="G1527" s="1">
        <f>VLOOKUP(F1527,sizing_mappings!$A$2:$B$6,2,0)</f>
        <v>2</v>
      </c>
      <c r="H1527" s="1" t="s">
        <v>731</v>
      </c>
    </row>
    <row r="1528" spans="1:11" ht="15" hidden="1" customHeight="1" x14ac:dyDescent="0.25">
      <c r="A1528" s="1" t="s">
        <v>1235</v>
      </c>
      <c r="B1528" s="1" t="s">
        <v>1798</v>
      </c>
      <c r="C1528" s="2" t="s">
        <v>13</v>
      </c>
      <c r="D1528" s="1">
        <f>VLOOKUP(C1528,status_mappings!$A$2:$B$8,2,0)</f>
        <v>3</v>
      </c>
      <c r="E1528" s="1">
        <v>1704</v>
      </c>
      <c r="F1528" s="1" t="s">
        <v>18</v>
      </c>
      <c r="G1528" s="1">
        <f>VLOOKUP(F1528,sizing_mappings!$A$2:$B$6,2,0)</f>
        <v>5</v>
      </c>
      <c r="H1528" s="1" t="s">
        <v>731</v>
      </c>
    </row>
    <row r="1529" spans="1:11" ht="15" hidden="1" customHeight="1" x14ac:dyDescent="0.25">
      <c r="A1529" s="1" t="s">
        <v>1235</v>
      </c>
      <c r="B1529" s="1" t="s">
        <v>1799</v>
      </c>
      <c r="C1529" s="2" t="s">
        <v>13</v>
      </c>
      <c r="D1529" s="1">
        <f>VLOOKUP(C1529,status_mappings!$A$2:$B$8,2,0)</f>
        <v>3</v>
      </c>
      <c r="E1529" s="1">
        <v>1706</v>
      </c>
      <c r="F1529" s="1" t="s">
        <v>21</v>
      </c>
      <c r="G1529" s="1">
        <f>VLOOKUP(F1529,sizing_mappings!$A$2:$B$6,2,0)</f>
        <v>3</v>
      </c>
      <c r="H1529" s="1" t="s">
        <v>1030</v>
      </c>
    </row>
    <row r="1530" spans="1:11" ht="15" hidden="1" customHeight="1" x14ac:dyDescent="0.25">
      <c r="A1530" s="1" t="s">
        <v>1235</v>
      </c>
      <c r="B1530" s="1" t="s">
        <v>1800</v>
      </c>
      <c r="C1530" s="2" t="s">
        <v>13</v>
      </c>
      <c r="D1530" s="1">
        <f>VLOOKUP(C1530,status_mappings!$A$2:$B$8,2,0)</f>
        <v>3</v>
      </c>
      <c r="E1530" s="1">
        <v>1706</v>
      </c>
      <c r="F1530" s="1" t="s">
        <v>18</v>
      </c>
      <c r="G1530" s="1">
        <f>VLOOKUP(F1530,sizing_mappings!$A$2:$B$6,2,0)</f>
        <v>5</v>
      </c>
      <c r="H1530" s="1" t="s">
        <v>731</v>
      </c>
    </row>
    <row r="1531" spans="1:11" ht="15" hidden="1" customHeight="1" x14ac:dyDescent="0.25">
      <c r="A1531" s="1" t="s">
        <v>1235</v>
      </c>
      <c r="B1531" s="1" t="s">
        <v>1801</v>
      </c>
      <c r="C1531" s="2" t="s">
        <v>13</v>
      </c>
      <c r="D1531" s="1">
        <f>VLOOKUP(C1531,status_mappings!$A$2:$B$8,2,0)</f>
        <v>3</v>
      </c>
      <c r="E1531" s="1">
        <v>1706</v>
      </c>
      <c r="F1531" s="1" t="s">
        <v>18</v>
      </c>
      <c r="G1531" s="1">
        <f>VLOOKUP(F1531,sizing_mappings!$A$2:$B$6,2,0)</f>
        <v>5</v>
      </c>
      <c r="H1531" s="1" t="s">
        <v>1258</v>
      </c>
    </row>
    <row r="1532" spans="1:11" ht="15" hidden="1" customHeight="1" x14ac:dyDescent="0.25">
      <c r="A1532" s="1" t="s">
        <v>388</v>
      </c>
      <c r="B1532" s="1" t="s">
        <v>1802</v>
      </c>
      <c r="C1532" s="2" t="s">
        <v>24</v>
      </c>
      <c r="D1532" s="1">
        <f>VLOOKUP(C1532,status_mappings!$A$2:$B$8,2,0)</f>
        <v>0</v>
      </c>
      <c r="E1532" s="1">
        <v>1804</v>
      </c>
      <c r="F1532" s="1" t="s">
        <v>14</v>
      </c>
      <c r="G1532" s="1">
        <f>VLOOKUP(F1532,sizing_mappings!$A$2:$B$6,2,0)</f>
        <v>2</v>
      </c>
      <c r="H1532" s="1" t="s">
        <v>1305</v>
      </c>
    </row>
    <row r="1533" spans="1:11" ht="15" hidden="1" customHeight="1" x14ac:dyDescent="0.25">
      <c r="A1533" s="1" t="s">
        <v>388</v>
      </c>
      <c r="B1533" s="1" t="s">
        <v>1803</v>
      </c>
      <c r="C1533" s="2" t="s">
        <v>13</v>
      </c>
      <c r="D1533" s="1">
        <f>VLOOKUP(C1533,status_mappings!$A$2:$B$8,2,0)</f>
        <v>3</v>
      </c>
      <c r="E1533" s="1">
        <v>1704</v>
      </c>
      <c r="F1533" s="1" t="s">
        <v>14</v>
      </c>
      <c r="G1533" s="1">
        <f>VLOOKUP(F1533,sizing_mappings!$A$2:$B$6,2,0)</f>
        <v>2</v>
      </c>
      <c r="H1533" s="1" t="s">
        <v>1561</v>
      </c>
    </row>
    <row r="1534" spans="1:11" ht="15" hidden="1" customHeight="1" x14ac:dyDescent="0.25">
      <c r="A1534" s="1" t="s">
        <v>388</v>
      </c>
      <c r="B1534" s="1" t="s">
        <v>1804</v>
      </c>
      <c r="C1534" s="2" t="s">
        <v>13</v>
      </c>
      <c r="D1534" s="1">
        <f>VLOOKUP(C1534,status_mappings!$A$2:$B$8,2,0)</f>
        <v>3</v>
      </c>
      <c r="E1534" s="1">
        <v>1801</v>
      </c>
      <c r="F1534" s="1" t="s">
        <v>55</v>
      </c>
      <c r="G1534" s="1">
        <f>VLOOKUP(F1534,sizing_mappings!$A$2:$B$6,2,0)</f>
        <v>1</v>
      </c>
      <c r="H1534" s="1" t="s">
        <v>1805</v>
      </c>
    </row>
    <row r="1535" spans="1:11" ht="15" hidden="1" customHeight="1" x14ac:dyDescent="0.25">
      <c r="A1535" s="1" t="s">
        <v>31</v>
      </c>
      <c r="B1535" s="1" t="s">
        <v>1806</v>
      </c>
      <c r="C1535" s="2" t="s">
        <v>13</v>
      </c>
      <c r="D1535" s="1">
        <f>VLOOKUP(C1535,status_mappings!$A$2:$B$8,2,0)</f>
        <v>3</v>
      </c>
      <c r="E1535" s="1">
        <v>1704</v>
      </c>
      <c r="F1535" s="1" t="s">
        <v>14</v>
      </c>
      <c r="G1535" s="1">
        <f>VLOOKUP(F1535,sizing_mappings!$A$2:$B$6,2,0)</f>
        <v>2</v>
      </c>
      <c r="H1535" s="1" t="s">
        <v>966</v>
      </c>
    </row>
    <row r="1536" spans="1:11" ht="15" hidden="1" customHeight="1" x14ac:dyDescent="0.25">
      <c r="A1536" s="1" t="s">
        <v>388</v>
      </c>
      <c r="B1536" s="1" t="s">
        <v>1807</v>
      </c>
      <c r="C1536" s="2" t="s">
        <v>13</v>
      </c>
      <c r="D1536" s="1">
        <f>VLOOKUP(C1536,status_mappings!$A$2:$B$8,2,0)</f>
        <v>3</v>
      </c>
      <c r="E1536" s="1">
        <v>1704</v>
      </c>
      <c r="F1536" s="1" t="s">
        <v>14</v>
      </c>
      <c r="G1536" s="1">
        <f>VLOOKUP(F1536,sizing_mappings!$A$2:$B$6,2,0)</f>
        <v>2</v>
      </c>
      <c r="H1536" s="1" t="s">
        <v>1030</v>
      </c>
    </row>
    <row r="1537" spans="1:8" ht="15" hidden="1" customHeight="1" x14ac:dyDescent="0.25">
      <c r="A1537" s="1" t="s">
        <v>815</v>
      </c>
      <c r="B1537" s="1" t="s">
        <v>1808</v>
      </c>
      <c r="C1537" s="1" t="s">
        <v>13</v>
      </c>
      <c r="D1537" s="1">
        <f>VLOOKUP(C1537,status_mappings!$A$2:$B$8,2,0)</f>
        <v>3</v>
      </c>
      <c r="E1537" s="1">
        <v>1705</v>
      </c>
      <c r="F1537" s="1" t="s">
        <v>18</v>
      </c>
      <c r="G1537" s="1">
        <f>VLOOKUP(F1537,sizing_mappings!$A$2:$B$6,2,0)</f>
        <v>5</v>
      </c>
      <c r="H1537" s="1" t="s">
        <v>1049</v>
      </c>
    </row>
    <row r="1538" spans="1:8" ht="15" hidden="1" customHeight="1" x14ac:dyDescent="0.25">
      <c r="A1538" s="1" t="s">
        <v>388</v>
      </c>
      <c r="B1538" s="1" t="s">
        <v>1809</v>
      </c>
      <c r="C1538" s="2" t="s">
        <v>24</v>
      </c>
      <c r="D1538" s="1">
        <f>VLOOKUP(C1538,status_mappings!$A$2:$B$8,2,0)</f>
        <v>0</v>
      </c>
      <c r="E1538" s="1">
        <v>1802</v>
      </c>
      <c r="F1538" s="1" t="s">
        <v>21</v>
      </c>
      <c r="G1538" s="1">
        <f>VLOOKUP(F1538,sizing_mappings!$A$2:$B$6,2,0)</f>
        <v>3</v>
      </c>
      <c r="H1538" s="1" t="s">
        <v>25</v>
      </c>
    </row>
    <row r="1539" spans="1:8" ht="15" hidden="1" customHeight="1" x14ac:dyDescent="0.25">
      <c r="A1539" s="1" t="s">
        <v>31</v>
      </c>
      <c r="B1539" s="1" t="s">
        <v>1810</v>
      </c>
      <c r="C1539" s="2" t="s">
        <v>24</v>
      </c>
      <c r="D1539" s="1">
        <f>VLOOKUP(C1539,status_mappings!$A$2:$B$8,2,0)</f>
        <v>0</v>
      </c>
      <c r="E1539" s="1">
        <v>1802</v>
      </c>
      <c r="F1539" s="1" t="s">
        <v>21</v>
      </c>
      <c r="G1539" s="1">
        <f>VLOOKUP(F1539,sizing_mappings!$A$2:$B$6,2,0)</f>
        <v>3</v>
      </c>
      <c r="H1539" s="1" t="s">
        <v>25</v>
      </c>
    </row>
    <row r="1540" spans="1:8" ht="15" hidden="1" customHeight="1" x14ac:dyDescent="0.25">
      <c r="A1540" s="1" t="s">
        <v>388</v>
      </c>
      <c r="B1540" s="1" t="s">
        <v>1811</v>
      </c>
      <c r="C1540" s="2" t="s">
        <v>13</v>
      </c>
      <c r="D1540" s="1">
        <f>VLOOKUP(C1540,status_mappings!$A$2:$B$8,2,0)</f>
        <v>3</v>
      </c>
      <c r="E1540" s="1">
        <v>1703</v>
      </c>
      <c r="F1540" s="1" t="s">
        <v>36</v>
      </c>
      <c r="G1540" s="1">
        <f>VLOOKUP(F1540,sizing_mappings!$A$2:$B$6,2,0)</f>
        <v>8</v>
      </c>
      <c r="H1540" s="1" t="s">
        <v>1258</v>
      </c>
    </row>
    <row r="1541" spans="1:8" ht="15" hidden="1" customHeight="1" x14ac:dyDescent="0.25">
      <c r="A1541" s="1" t="s">
        <v>31</v>
      </c>
      <c r="B1541" s="1" t="s">
        <v>1812</v>
      </c>
      <c r="C1541" s="2" t="s">
        <v>75</v>
      </c>
      <c r="D1541" s="1" t="e">
        <f>VLOOKUP(C1541,status_mappings!$A$2:$B$8,2,0)</f>
        <v>#N/A</v>
      </c>
      <c r="E1541" s="1">
        <v>1706</v>
      </c>
      <c r="F1541" s="1" t="s">
        <v>21</v>
      </c>
      <c r="G1541" s="1">
        <f>VLOOKUP(F1541,sizing_mappings!$A$2:$B$6,2,0)</f>
        <v>3</v>
      </c>
      <c r="H1541" s="1" t="s">
        <v>1369</v>
      </c>
    </row>
    <row r="1542" spans="1:8" ht="15" hidden="1" customHeight="1" x14ac:dyDescent="0.25">
      <c r="A1542" s="1" t="s">
        <v>1235</v>
      </c>
      <c r="B1542" s="1" t="s">
        <v>1681</v>
      </c>
      <c r="C1542" s="2" t="s">
        <v>13</v>
      </c>
      <c r="D1542" s="1">
        <f>VLOOKUP(C1542,status_mappings!$A$2:$B$8,2,0)</f>
        <v>3</v>
      </c>
      <c r="E1542" s="1">
        <v>1703</v>
      </c>
      <c r="F1542" s="1" t="s">
        <v>21</v>
      </c>
      <c r="G1542" s="1">
        <f>VLOOKUP(F1542,sizing_mappings!$A$2:$B$6,2,0)</f>
        <v>3</v>
      </c>
      <c r="H1542" s="1" t="s">
        <v>1030</v>
      </c>
    </row>
    <row r="1543" spans="1:8" ht="15" hidden="1" customHeight="1" x14ac:dyDescent="0.25">
      <c r="A1543" s="1" t="s">
        <v>1235</v>
      </c>
      <c r="B1543" s="1" t="s">
        <v>1682</v>
      </c>
      <c r="C1543" s="2" t="s">
        <v>13</v>
      </c>
      <c r="D1543" s="1">
        <f>VLOOKUP(C1543,status_mappings!$A$2:$B$8,2,0)</f>
        <v>3</v>
      </c>
      <c r="E1543" s="1">
        <v>1703</v>
      </c>
      <c r="F1543" s="1" t="s">
        <v>14</v>
      </c>
      <c r="G1543" s="1">
        <f>VLOOKUP(F1543,sizing_mappings!$A$2:$B$6,2,0)</f>
        <v>2</v>
      </c>
      <c r="H1543" s="1" t="s">
        <v>1030</v>
      </c>
    </row>
    <row r="1544" spans="1:8" ht="15" hidden="1" customHeight="1" x14ac:dyDescent="0.25">
      <c r="A1544" s="1" t="s">
        <v>1235</v>
      </c>
      <c r="B1544" s="1" t="s">
        <v>1813</v>
      </c>
      <c r="C1544" s="2" t="s">
        <v>13</v>
      </c>
      <c r="D1544" s="1">
        <f>VLOOKUP(C1544,status_mappings!$A$2:$B$8,2,0)</f>
        <v>3</v>
      </c>
      <c r="E1544" s="1">
        <v>1703</v>
      </c>
      <c r="F1544" s="1" t="s">
        <v>21</v>
      </c>
      <c r="G1544" s="1">
        <f>VLOOKUP(F1544,sizing_mappings!$A$2:$B$6,2,0)</f>
        <v>3</v>
      </c>
      <c r="H1544" s="1" t="s">
        <v>1030</v>
      </c>
    </row>
    <row r="1545" spans="1:8" ht="15" hidden="1" customHeight="1" x14ac:dyDescent="0.25">
      <c r="A1545" s="1" t="s">
        <v>1235</v>
      </c>
      <c r="B1545" s="1" t="s">
        <v>1814</v>
      </c>
      <c r="C1545" s="2" t="s">
        <v>13</v>
      </c>
      <c r="D1545" s="1">
        <f>VLOOKUP(C1545,status_mappings!$A$2:$B$8,2,0)</f>
        <v>3</v>
      </c>
      <c r="E1545" s="1">
        <v>1703</v>
      </c>
      <c r="F1545" s="1" t="s">
        <v>21</v>
      </c>
      <c r="G1545" s="1">
        <f>VLOOKUP(F1545,sizing_mappings!$A$2:$B$6,2,0)</f>
        <v>3</v>
      </c>
      <c r="H1545" s="1" t="s">
        <v>731</v>
      </c>
    </row>
    <row r="1546" spans="1:8" ht="15" hidden="1" customHeight="1" x14ac:dyDescent="0.25">
      <c r="A1546" s="1" t="s">
        <v>388</v>
      </c>
      <c r="B1546" s="1" t="s">
        <v>1815</v>
      </c>
      <c r="C1546" s="2" t="s">
        <v>13</v>
      </c>
      <c r="D1546" s="1">
        <f>VLOOKUP(C1546,status_mappings!$A$2:$B$8,2,0)</f>
        <v>3</v>
      </c>
      <c r="E1546" s="1">
        <v>1704</v>
      </c>
      <c r="F1546" s="1" t="s">
        <v>21</v>
      </c>
      <c r="G1546" s="1">
        <f>VLOOKUP(F1546,sizing_mappings!$A$2:$B$6,2,0)</f>
        <v>3</v>
      </c>
      <c r="H1546" s="1" t="s">
        <v>1533</v>
      </c>
    </row>
    <row r="1547" spans="1:8" ht="15" hidden="1" customHeight="1" x14ac:dyDescent="0.25">
      <c r="A1547" s="1" t="s">
        <v>31</v>
      </c>
      <c r="B1547" s="1" t="s">
        <v>1816</v>
      </c>
      <c r="C1547" s="2" t="s">
        <v>75</v>
      </c>
      <c r="D1547" s="1" t="e">
        <f>VLOOKUP(C1547,status_mappings!$A$2:$B$8,2,0)</f>
        <v>#N/A</v>
      </c>
      <c r="E1547" s="1">
        <v>1705</v>
      </c>
      <c r="F1547" s="1" t="s">
        <v>55</v>
      </c>
      <c r="G1547" s="1">
        <f>VLOOKUP(F1547,sizing_mappings!$A$2:$B$6,2,0)</f>
        <v>1</v>
      </c>
      <c r="H1547" s="1" t="s">
        <v>966</v>
      </c>
    </row>
    <row r="1548" spans="1:8" ht="15" hidden="1" customHeight="1" x14ac:dyDescent="0.25">
      <c r="A1548" s="1" t="s">
        <v>388</v>
      </c>
      <c r="B1548" s="1" t="s">
        <v>1817</v>
      </c>
      <c r="C1548" s="2" t="s">
        <v>13</v>
      </c>
      <c r="D1548" s="1">
        <f>VLOOKUP(C1548,status_mappings!$A$2:$B$8,2,0)</f>
        <v>3</v>
      </c>
      <c r="E1548" s="1">
        <v>1706</v>
      </c>
      <c r="F1548" s="1" t="s">
        <v>14</v>
      </c>
      <c r="G1548" s="1">
        <f>VLOOKUP(F1548,sizing_mappings!$A$2:$B$6,2,0)</f>
        <v>2</v>
      </c>
      <c r="H1548" s="1" t="s">
        <v>1818</v>
      </c>
    </row>
    <row r="1549" spans="1:8" ht="15" hidden="1" customHeight="1" x14ac:dyDescent="0.25">
      <c r="A1549" s="1" t="s">
        <v>388</v>
      </c>
      <c r="B1549" s="1" t="s">
        <v>1819</v>
      </c>
      <c r="C1549" s="2" t="s">
        <v>13</v>
      </c>
      <c r="D1549" s="1">
        <f>VLOOKUP(C1549,status_mappings!$A$2:$B$8,2,0)</f>
        <v>3</v>
      </c>
      <c r="E1549" s="1">
        <v>1706</v>
      </c>
      <c r="F1549" s="1" t="s">
        <v>21</v>
      </c>
      <c r="G1549" s="1">
        <f>VLOOKUP(F1549,sizing_mappings!$A$2:$B$6,2,0)</f>
        <v>3</v>
      </c>
      <c r="H1549" s="1" t="s">
        <v>1404</v>
      </c>
    </row>
    <row r="1550" spans="1:8" ht="15" hidden="1" customHeight="1" x14ac:dyDescent="0.25">
      <c r="A1550" s="1" t="s">
        <v>31</v>
      </c>
      <c r="B1550" s="1" t="s">
        <v>1820</v>
      </c>
      <c r="C1550" s="2" t="s">
        <v>13</v>
      </c>
      <c r="D1550" s="1">
        <f>VLOOKUP(C1550,status_mappings!$A$2:$B$8,2,0)</f>
        <v>3</v>
      </c>
      <c r="E1550" s="1">
        <v>1704</v>
      </c>
      <c r="F1550" s="1" t="s">
        <v>55</v>
      </c>
      <c r="G1550" s="1">
        <f>VLOOKUP(F1550,sizing_mappings!$A$2:$B$6,2,0)</f>
        <v>1</v>
      </c>
      <c r="H1550" s="1" t="s">
        <v>1404</v>
      </c>
    </row>
    <row r="1551" spans="1:8" ht="15" hidden="1" customHeight="1" x14ac:dyDescent="0.25">
      <c r="A1551" s="1" t="s">
        <v>388</v>
      </c>
      <c r="B1551" s="1" t="s">
        <v>1821</v>
      </c>
      <c r="C1551" s="2" t="s">
        <v>13</v>
      </c>
      <c r="D1551" s="1">
        <f>VLOOKUP(C1551,status_mappings!$A$2:$B$8,2,0)</f>
        <v>3</v>
      </c>
      <c r="E1551" s="1">
        <v>1704</v>
      </c>
      <c r="F1551" s="1" t="s">
        <v>14</v>
      </c>
      <c r="G1551" s="1">
        <f>VLOOKUP(F1551,sizing_mappings!$A$2:$B$6,2,0)</f>
        <v>2</v>
      </c>
      <c r="H1551" s="1" t="s">
        <v>966</v>
      </c>
    </row>
    <row r="1552" spans="1:8" ht="15" hidden="1" customHeight="1" x14ac:dyDescent="0.25">
      <c r="A1552" s="1" t="s">
        <v>31</v>
      </c>
      <c r="B1552" s="1" t="s">
        <v>1822</v>
      </c>
      <c r="C1552" s="2" t="s">
        <v>13</v>
      </c>
      <c r="D1552" s="1">
        <f>VLOOKUP(C1552,status_mappings!$A$2:$B$8,2,0)</f>
        <v>3</v>
      </c>
      <c r="E1552" s="1">
        <v>1705</v>
      </c>
      <c r="F1552" s="1" t="s">
        <v>14</v>
      </c>
      <c r="G1552" s="1">
        <f>VLOOKUP(F1552,sizing_mappings!$A$2:$B$6,2,0)</f>
        <v>2</v>
      </c>
      <c r="H1552" s="1" t="s">
        <v>1823</v>
      </c>
    </row>
    <row r="1553" spans="1:10" ht="15" hidden="1" customHeight="1" x14ac:dyDescent="0.25">
      <c r="A1553" s="1" t="s">
        <v>31</v>
      </c>
      <c r="B1553" s="1" t="s">
        <v>1824</v>
      </c>
      <c r="C1553" s="2" t="s">
        <v>13</v>
      </c>
      <c r="D1553" s="1">
        <f>VLOOKUP(C1553,status_mappings!$A$2:$B$8,2,0)</f>
        <v>3</v>
      </c>
      <c r="E1553" s="1">
        <v>1705</v>
      </c>
      <c r="F1553" s="1" t="s">
        <v>14</v>
      </c>
      <c r="G1553" s="1">
        <f>VLOOKUP(F1553,sizing_mappings!$A$2:$B$6,2,0)</f>
        <v>2</v>
      </c>
      <c r="H1553" s="1" t="s">
        <v>836</v>
      </c>
    </row>
    <row r="1554" spans="1:10" ht="15" hidden="1" customHeight="1" x14ac:dyDescent="0.25">
      <c r="A1554" s="1" t="s">
        <v>388</v>
      </c>
      <c r="B1554" s="1" t="s">
        <v>1825</v>
      </c>
      <c r="C1554" s="2" t="s">
        <v>13</v>
      </c>
      <c r="D1554" s="1">
        <f>VLOOKUP(C1554,status_mappings!$A$2:$B$8,2,0)</f>
        <v>3</v>
      </c>
      <c r="E1554" s="1">
        <v>1704</v>
      </c>
      <c r="F1554" s="1" t="s">
        <v>14</v>
      </c>
      <c r="G1554" s="1">
        <f>VLOOKUP(F1554,sizing_mappings!$A$2:$B$6,2,0)</f>
        <v>2</v>
      </c>
      <c r="H1554" s="1" t="s">
        <v>1258</v>
      </c>
      <c r="J1554" s="3">
        <v>1</v>
      </c>
    </row>
    <row r="1555" spans="1:10" ht="15" hidden="1" customHeight="1" x14ac:dyDescent="0.25">
      <c r="A1555" s="1" t="s">
        <v>388</v>
      </c>
      <c r="B1555" s="1" t="s">
        <v>1826</v>
      </c>
      <c r="C1555" s="2" t="s">
        <v>13</v>
      </c>
      <c r="D1555" s="1">
        <f>VLOOKUP(C1555,status_mappings!$A$2:$B$8,2,0)</f>
        <v>3</v>
      </c>
      <c r="E1555" s="1">
        <v>1704</v>
      </c>
      <c r="F1555" s="1" t="s">
        <v>55</v>
      </c>
      <c r="G1555" s="1">
        <f>VLOOKUP(F1555,sizing_mappings!$A$2:$B$6,2,0)</f>
        <v>1</v>
      </c>
      <c r="H1555" s="1" t="s">
        <v>1258</v>
      </c>
      <c r="J1555" s="3">
        <v>1</v>
      </c>
    </row>
    <row r="1556" spans="1:10" ht="15" hidden="1" customHeight="1" x14ac:dyDescent="0.25">
      <c r="A1556" s="1" t="s">
        <v>388</v>
      </c>
      <c r="B1556" s="1" t="s">
        <v>1827</v>
      </c>
      <c r="C1556" s="2" t="s">
        <v>13</v>
      </c>
      <c r="D1556" s="1">
        <f>VLOOKUP(C1556,status_mappings!$A$2:$B$8,2,0)</f>
        <v>3</v>
      </c>
      <c r="E1556" s="1">
        <v>1704</v>
      </c>
      <c r="F1556" s="1" t="s">
        <v>55</v>
      </c>
      <c r="G1556" s="1">
        <f>VLOOKUP(F1556,sizing_mappings!$A$2:$B$6,2,0)</f>
        <v>1</v>
      </c>
      <c r="H1556" s="1" t="s">
        <v>466</v>
      </c>
      <c r="J1556" s="3">
        <v>1</v>
      </c>
    </row>
    <row r="1557" spans="1:10" ht="15" hidden="1" customHeight="1" x14ac:dyDescent="0.25">
      <c r="A1557" s="1" t="s">
        <v>388</v>
      </c>
      <c r="B1557" s="1" t="s">
        <v>1828</v>
      </c>
      <c r="C1557" s="2" t="s">
        <v>13</v>
      </c>
      <c r="D1557" s="1">
        <f>VLOOKUP(C1557,status_mappings!$A$2:$B$8,2,0)</f>
        <v>3</v>
      </c>
      <c r="E1557" s="1">
        <v>1705</v>
      </c>
      <c r="F1557" s="1" t="s">
        <v>55</v>
      </c>
      <c r="G1557" s="1">
        <f>VLOOKUP(F1557,sizing_mappings!$A$2:$B$6,2,0)</f>
        <v>1</v>
      </c>
      <c r="H1557" s="1" t="s">
        <v>1365</v>
      </c>
    </row>
    <row r="1558" spans="1:10" ht="15" hidden="1" customHeight="1" x14ac:dyDescent="0.25">
      <c r="A1558" s="1" t="s">
        <v>388</v>
      </c>
      <c r="B1558" s="1" t="s">
        <v>1829</v>
      </c>
      <c r="C1558" s="2" t="s">
        <v>13</v>
      </c>
      <c r="D1558" s="1">
        <f>VLOOKUP(C1558,status_mappings!$A$2:$B$8,2,0)</f>
        <v>3</v>
      </c>
      <c r="E1558" s="1">
        <v>1704</v>
      </c>
      <c r="F1558" s="1" t="s">
        <v>55</v>
      </c>
      <c r="G1558" s="1">
        <f>VLOOKUP(F1558,sizing_mappings!$A$2:$B$6,2,0)</f>
        <v>1</v>
      </c>
      <c r="H1558" s="1" t="s">
        <v>1830</v>
      </c>
    </row>
    <row r="1559" spans="1:10" ht="15" hidden="1" customHeight="1" x14ac:dyDescent="0.25">
      <c r="A1559" s="1" t="s">
        <v>31</v>
      </c>
      <c r="B1559" s="1" t="s">
        <v>1831</v>
      </c>
      <c r="C1559" s="2" t="s">
        <v>13</v>
      </c>
      <c r="D1559" s="1">
        <f>VLOOKUP(C1559,status_mappings!$A$2:$B$8,2,0)</f>
        <v>3</v>
      </c>
      <c r="E1559" s="1">
        <v>1704</v>
      </c>
      <c r="F1559" s="1" t="s">
        <v>55</v>
      </c>
      <c r="G1559" s="1">
        <f>VLOOKUP(F1559,sizing_mappings!$A$2:$B$6,2,0)</f>
        <v>1</v>
      </c>
      <c r="H1559" s="1" t="s">
        <v>1830</v>
      </c>
    </row>
    <row r="1560" spans="1:10" ht="15" hidden="1" customHeight="1" x14ac:dyDescent="0.25">
      <c r="A1560" s="1" t="s">
        <v>31</v>
      </c>
      <c r="B1560" s="1" t="s">
        <v>1832</v>
      </c>
      <c r="C1560" s="2" t="s">
        <v>13</v>
      </c>
      <c r="D1560" s="1">
        <f>VLOOKUP(C1560,status_mappings!$A$2:$B$8,2,0)</f>
        <v>3</v>
      </c>
      <c r="E1560" s="1">
        <v>1710</v>
      </c>
      <c r="F1560" s="1" t="s">
        <v>21</v>
      </c>
      <c r="G1560" s="1">
        <f>VLOOKUP(F1560,sizing_mappings!$A$2:$B$6,2,0)</f>
        <v>3</v>
      </c>
      <c r="H1560" s="1" t="s">
        <v>1833</v>
      </c>
    </row>
    <row r="1561" spans="1:10" ht="15" hidden="1" customHeight="1" x14ac:dyDescent="0.25">
      <c r="A1561" s="1" t="s">
        <v>31</v>
      </c>
      <c r="B1561" s="1" t="s">
        <v>1834</v>
      </c>
      <c r="C1561" s="2" t="s">
        <v>13</v>
      </c>
      <c r="D1561" s="1">
        <f>VLOOKUP(C1561,status_mappings!$A$2:$B$8,2,0)</f>
        <v>3</v>
      </c>
      <c r="E1561" s="1">
        <v>1706</v>
      </c>
      <c r="F1561" s="1" t="s">
        <v>14</v>
      </c>
      <c r="G1561" s="1">
        <f>VLOOKUP(F1561,sizing_mappings!$A$2:$B$6,2,0)</f>
        <v>2</v>
      </c>
      <c r="H1561" s="1" t="s">
        <v>1835</v>
      </c>
    </row>
    <row r="1562" spans="1:10" ht="15" hidden="1" customHeight="1" x14ac:dyDescent="0.25">
      <c r="A1562" s="1" t="s">
        <v>31</v>
      </c>
      <c r="B1562" s="1" t="s">
        <v>1836</v>
      </c>
      <c r="C1562" s="2" t="s">
        <v>13</v>
      </c>
      <c r="D1562" s="1">
        <f>VLOOKUP(C1562,status_mappings!$A$2:$B$8,2,0)</f>
        <v>3</v>
      </c>
      <c r="E1562" s="1">
        <v>1704</v>
      </c>
      <c r="F1562" s="1" t="s">
        <v>14</v>
      </c>
      <c r="G1562" s="1">
        <f>VLOOKUP(F1562,sizing_mappings!$A$2:$B$6,2,0)</f>
        <v>2</v>
      </c>
      <c r="H1562" s="1" t="s">
        <v>1837</v>
      </c>
    </row>
    <row r="1563" spans="1:10" ht="15" hidden="1" customHeight="1" x14ac:dyDescent="0.25">
      <c r="A1563" s="1" t="s">
        <v>31</v>
      </c>
      <c r="B1563" s="1" t="s">
        <v>1838</v>
      </c>
      <c r="C1563" s="2" t="s">
        <v>13</v>
      </c>
      <c r="D1563" s="1">
        <f>VLOOKUP(C1563,status_mappings!$A$2:$B$8,2,0)</f>
        <v>3</v>
      </c>
      <c r="E1563" s="1">
        <v>1705</v>
      </c>
      <c r="F1563" s="1" t="s">
        <v>14</v>
      </c>
      <c r="G1563" s="1">
        <f>VLOOKUP(F1563,sizing_mappings!$A$2:$B$6,2,0)</f>
        <v>2</v>
      </c>
      <c r="H1563" s="1" t="s">
        <v>1830</v>
      </c>
    </row>
    <row r="1564" spans="1:10" ht="15" hidden="1" customHeight="1" x14ac:dyDescent="0.25">
      <c r="A1564" s="1" t="s">
        <v>31</v>
      </c>
      <c r="B1564" s="1" t="s">
        <v>1839</v>
      </c>
      <c r="C1564" s="2" t="s">
        <v>13</v>
      </c>
      <c r="D1564" s="1">
        <f>VLOOKUP(C1564,status_mappings!$A$2:$B$8,2,0)</f>
        <v>3</v>
      </c>
      <c r="E1564" s="1">
        <v>1704</v>
      </c>
      <c r="F1564" s="1" t="s">
        <v>14</v>
      </c>
      <c r="G1564" s="1">
        <f>VLOOKUP(F1564,sizing_mappings!$A$2:$B$6,2,0)</f>
        <v>2</v>
      </c>
      <c r="H1564" s="1" t="s">
        <v>1840</v>
      </c>
    </row>
    <row r="1565" spans="1:10" ht="15" hidden="1" customHeight="1" x14ac:dyDescent="0.25">
      <c r="A1565" s="1" t="s">
        <v>388</v>
      </c>
      <c r="B1565" s="1" t="s">
        <v>1841</v>
      </c>
      <c r="C1565" s="2" t="s">
        <v>2085</v>
      </c>
      <c r="D1565" s="1">
        <f>VLOOKUP(C1565,status_mappings!$A$2:$B$8,2,0)</f>
        <v>2</v>
      </c>
      <c r="E1565" s="1">
        <v>1802</v>
      </c>
      <c r="F1565" s="1" t="s">
        <v>21</v>
      </c>
      <c r="G1565" s="1">
        <f>VLOOKUP(F1565,sizing_mappings!$A$2:$B$6,2,0)</f>
        <v>3</v>
      </c>
      <c r="H1565" s="1" t="s">
        <v>1305</v>
      </c>
    </row>
    <row r="1566" spans="1:10" ht="15" hidden="1" customHeight="1" x14ac:dyDescent="0.25">
      <c r="A1566" s="1" t="s">
        <v>31</v>
      </c>
      <c r="B1566" s="1" t="s">
        <v>1842</v>
      </c>
      <c r="C1566" s="2" t="s">
        <v>13</v>
      </c>
      <c r="D1566" s="1">
        <f>VLOOKUP(C1566,status_mappings!$A$2:$B$8,2,0)</f>
        <v>3</v>
      </c>
      <c r="E1566" s="1">
        <v>1705</v>
      </c>
      <c r="F1566" s="1" t="s">
        <v>14</v>
      </c>
      <c r="G1566" s="1">
        <f>VLOOKUP(F1566,sizing_mappings!$A$2:$B$6,2,0)</f>
        <v>2</v>
      </c>
      <c r="H1566" s="1" t="s">
        <v>1843</v>
      </c>
    </row>
    <row r="1567" spans="1:10" ht="15" hidden="1" customHeight="1" x14ac:dyDescent="0.25">
      <c r="A1567" s="1" t="s">
        <v>31</v>
      </c>
      <c r="B1567" s="1" t="s">
        <v>1844</v>
      </c>
      <c r="C1567" s="2" t="s">
        <v>13</v>
      </c>
      <c r="D1567" s="1">
        <f>VLOOKUP(C1567,status_mappings!$A$2:$B$8,2,0)</f>
        <v>3</v>
      </c>
      <c r="E1567" s="1">
        <v>1705</v>
      </c>
      <c r="F1567" s="1" t="s">
        <v>14</v>
      </c>
      <c r="G1567" s="1">
        <f>VLOOKUP(F1567,sizing_mappings!$A$2:$B$6,2,0)</f>
        <v>2</v>
      </c>
      <c r="H1567" s="1" t="s">
        <v>1778</v>
      </c>
    </row>
    <row r="1568" spans="1:10" ht="15" hidden="1" customHeight="1" x14ac:dyDescent="0.25">
      <c r="A1568" s="1" t="s">
        <v>31</v>
      </c>
      <c r="B1568" s="1" t="s">
        <v>1845</v>
      </c>
      <c r="C1568" s="2" t="s">
        <v>13</v>
      </c>
      <c r="D1568" s="1">
        <f>VLOOKUP(C1568,status_mappings!$A$2:$B$8,2,0)</f>
        <v>3</v>
      </c>
      <c r="E1568" s="1">
        <v>1705</v>
      </c>
      <c r="F1568" s="1" t="s">
        <v>21</v>
      </c>
      <c r="G1568" s="1">
        <f>VLOOKUP(F1568,sizing_mappings!$A$2:$B$6,2,0)</f>
        <v>3</v>
      </c>
      <c r="H1568" s="1" t="s">
        <v>1028</v>
      </c>
      <c r="J1568" s="3">
        <v>0.95</v>
      </c>
    </row>
    <row r="1569" spans="1:8" ht="15" hidden="1" customHeight="1" x14ac:dyDescent="0.25">
      <c r="A1569" s="1" t="s">
        <v>1235</v>
      </c>
      <c r="B1569" s="1" t="s">
        <v>1846</v>
      </c>
      <c r="C1569" s="2" t="s">
        <v>13</v>
      </c>
      <c r="D1569" s="1">
        <f>VLOOKUP(C1569,status_mappings!$A$2:$B$8,2,0)</f>
        <v>3</v>
      </c>
      <c r="E1569" s="1">
        <v>1704</v>
      </c>
      <c r="F1569" s="1" t="s">
        <v>36</v>
      </c>
      <c r="G1569" s="1">
        <f>VLOOKUP(F1569,sizing_mappings!$A$2:$B$6,2,0)</f>
        <v>8</v>
      </c>
      <c r="H1569" s="1" t="s">
        <v>1030</v>
      </c>
    </row>
    <row r="1570" spans="1:8" ht="15" hidden="1" customHeight="1" x14ac:dyDescent="0.25">
      <c r="A1570" s="1" t="s">
        <v>1503</v>
      </c>
      <c r="B1570" s="1" t="s">
        <v>1847</v>
      </c>
      <c r="C1570" s="2" t="s">
        <v>13</v>
      </c>
      <c r="D1570" s="1">
        <f>VLOOKUP(C1570,status_mappings!$A$2:$B$8,2,0)</f>
        <v>3</v>
      </c>
      <c r="E1570" s="1">
        <v>1704</v>
      </c>
      <c r="F1570" s="1" t="s">
        <v>14</v>
      </c>
      <c r="G1570" s="1">
        <f>VLOOKUP(F1570,sizing_mappings!$A$2:$B$6,2,0)</f>
        <v>2</v>
      </c>
      <c r="H1570" s="1" t="s">
        <v>120</v>
      </c>
    </row>
    <row r="1571" spans="1:8" ht="15" hidden="1" customHeight="1" x14ac:dyDescent="0.25">
      <c r="A1571" s="1" t="s">
        <v>1503</v>
      </c>
      <c r="B1571" s="1" t="s">
        <v>1848</v>
      </c>
      <c r="C1571" s="2" t="s">
        <v>13</v>
      </c>
      <c r="D1571" s="1">
        <f>VLOOKUP(C1571,status_mappings!$A$2:$B$8,2,0)</f>
        <v>3</v>
      </c>
      <c r="E1571" s="1">
        <v>1704</v>
      </c>
      <c r="F1571" s="1" t="s">
        <v>14</v>
      </c>
      <c r="G1571" s="1">
        <f>VLOOKUP(F1571,sizing_mappings!$A$2:$B$6,2,0)</f>
        <v>2</v>
      </c>
      <c r="H1571" s="1" t="s">
        <v>1487</v>
      </c>
    </row>
    <row r="1572" spans="1:8" ht="15" hidden="1" customHeight="1" x14ac:dyDescent="0.25">
      <c r="A1572" s="1" t="s">
        <v>1503</v>
      </c>
      <c r="B1572" s="1" t="s">
        <v>1849</v>
      </c>
      <c r="C1572" s="2" t="s">
        <v>13</v>
      </c>
      <c r="D1572" s="1">
        <f>VLOOKUP(C1572,status_mappings!$A$2:$B$8,2,0)</f>
        <v>3</v>
      </c>
      <c r="E1572" s="1">
        <v>1704</v>
      </c>
      <c r="F1572" s="1" t="s">
        <v>14</v>
      </c>
      <c r="G1572" s="1">
        <f>VLOOKUP(F1572,sizing_mappings!$A$2:$B$6,2,0)</f>
        <v>2</v>
      </c>
      <c r="H1572" s="1" t="s">
        <v>1490</v>
      </c>
    </row>
    <row r="1573" spans="1:8" ht="15" hidden="1" customHeight="1" x14ac:dyDescent="0.25">
      <c r="A1573" s="1" t="s">
        <v>1503</v>
      </c>
      <c r="B1573" s="1" t="s">
        <v>1850</v>
      </c>
      <c r="C1573" s="2" t="s">
        <v>13</v>
      </c>
      <c r="D1573" s="1">
        <f>VLOOKUP(C1573,status_mappings!$A$2:$B$8,2,0)</f>
        <v>3</v>
      </c>
      <c r="E1573" s="1">
        <v>1704</v>
      </c>
      <c r="F1573" s="1" t="s">
        <v>14</v>
      </c>
      <c r="G1573" s="1">
        <f>VLOOKUP(F1573,sizing_mappings!$A$2:$B$6,2,0)</f>
        <v>2</v>
      </c>
      <c r="H1573" s="1" t="s">
        <v>1485</v>
      </c>
    </row>
    <row r="1574" spans="1:8" ht="15" hidden="1" customHeight="1" x14ac:dyDescent="0.25">
      <c r="A1574" s="1" t="s">
        <v>1503</v>
      </c>
      <c r="B1574" s="1" t="s">
        <v>1851</v>
      </c>
      <c r="C1574" s="2" t="s">
        <v>13</v>
      </c>
      <c r="D1574" s="1">
        <f>VLOOKUP(C1574,status_mappings!$A$2:$B$8,2,0)</f>
        <v>3</v>
      </c>
      <c r="E1574" s="1">
        <v>1704</v>
      </c>
      <c r="F1574" s="1" t="s">
        <v>21</v>
      </c>
      <c r="G1574" s="1">
        <f>VLOOKUP(F1574,sizing_mappings!$A$2:$B$6,2,0)</f>
        <v>3</v>
      </c>
      <c r="H1574" s="1" t="s">
        <v>120</v>
      </c>
    </row>
    <row r="1575" spans="1:8" ht="15" hidden="1" customHeight="1" x14ac:dyDescent="0.25">
      <c r="A1575" s="1" t="s">
        <v>1503</v>
      </c>
      <c r="B1575" s="1" t="s">
        <v>1852</v>
      </c>
      <c r="C1575" s="2" t="s">
        <v>13</v>
      </c>
      <c r="D1575" s="1">
        <f>VLOOKUP(C1575,status_mappings!$A$2:$B$8,2,0)</f>
        <v>3</v>
      </c>
      <c r="E1575" s="1">
        <v>1704</v>
      </c>
      <c r="F1575" s="1" t="s">
        <v>21</v>
      </c>
      <c r="G1575" s="1">
        <f>VLOOKUP(F1575,sizing_mappings!$A$2:$B$6,2,0)</f>
        <v>3</v>
      </c>
      <c r="H1575" s="1" t="s">
        <v>1487</v>
      </c>
    </row>
    <row r="1576" spans="1:8" ht="15" hidden="1" customHeight="1" x14ac:dyDescent="0.25">
      <c r="A1576" s="1" t="s">
        <v>1503</v>
      </c>
      <c r="B1576" s="1" t="s">
        <v>1853</v>
      </c>
      <c r="C1576" s="2" t="s">
        <v>13</v>
      </c>
      <c r="D1576" s="1">
        <f>VLOOKUP(C1576,status_mappings!$A$2:$B$8,2,0)</f>
        <v>3</v>
      </c>
      <c r="E1576" s="1">
        <v>1704</v>
      </c>
      <c r="F1576" s="1" t="s">
        <v>21</v>
      </c>
      <c r="G1576" s="1">
        <f>VLOOKUP(F1576,sizing_mappings!$A$2:$B$6,2,0)</f>
        <v>3</v>
      </c>
      <c r="H1576" s="1" t="s">
        <v>1490</v>
      </c>
    </row>
    <row r="1577" spans="1:8" ht="15" hidden="1" customHeight="1" x14ac:dyDescent="0.25">
      <c r="A1577" s="1" t="s">
        <v>1503</v>
      </c>
      <c r="B1577" s="1" t="s">
        <v>1853</v>
      </c>
      <c r="C1577" s="2" t="s">
        <v>13</v>
      </c>
      <c r="D1577" s="1">
        <f>VLOOKUP(C1577,status_mappings!$A$2:$B$8,2,0)</f>
        <v>3</v>
      </c>
      <c r="E1577" s="1">
        <v>1704</v>
      </c>
      <c r="F1577" s="1" t="s">
        <v>21</v>
      </c>
      <c r="G1577" s="1">
        <f>VLOOKUP(F1577,sizing_mappings!$A$2:$B$6,2,0)</f>
        <v>3</v>
      </c>
      <c r="H1577" s="1" t="s">
        <v>1485</v>
      </c>
    </row>
    <row r="1578" spans="1:8" ht="15" hidden="1" customHeight="1" x14ac:dyDescent="0.25">
      <c r="A1578" s="1" t="s">
        <v>1503</v>
      </c>
      <c r="B1578" s="1" t="s">
        <v>1854</v>
      </c>
      <c r="C1578" s="2" t="s">
        <v>13</v>
      </c>
      <c r="D1578" s="1">
        <f>VLOOKUP(C1578,status_mappings!$A$2:$B$8,2,0)</f>
        <v>3</v>
      </c>
      <c r="E1578" s="1">
        <v>1704</v>
      </c>
      <c r="F1578" s="1" t="s">
        <v>55</v>
      </c>
      <c r="G1578" s="1">
        <f>VLOOKUP(F1578,sizing_mappings!$A$2:$B$6,2,0)</f>
        <v>1</v>
      </c>
      <c r="H1578" s="1" t="s">
        <v>1485</v>
      </c>
    </row>
    <row r="1579" spans="1:8" ht="15" hidden="1" customHeight="1" x14ac:dyDescent="0.25">
      <c r="A1579" s="1" t="s">
        <v>1503</v>
      </c>
      <c r="B1579" s="1" t="s">
        <v>1855</v>
      </c>
      <c r="C1579" s="2" t="s">
        <v>13</v>
      </c>
      <c r="D1579" s="1">
        <f>VLOOKUP(C1579,status_mappings!$A$2:$B$8,2,0)</f>
        <v>3</v>
      </c>
      <c r="E1579" s="1">
        <v>1704</v>
      </c>
      <c r="F1579" s="1" t="s">
        <v>55</v>
      </c>
      <c r="G1579" s="1">
        <f>VLOOKUP(F1579,sizing_mappings!$A$2:$B$6,2,0)</f>
        <v>1</v>
      </c>
      <c r="H1579" s="1" t="s">
        <v>1490</v>
      </c>
    </row>
    <row r="1580" spans="1:8" ht="15" hidden="1" customHeight="1" x14ac:dyDescent="0.25">
      <c r="A1580" s="1" t="s">
        <v>1503</v>
      </c>
      <c r="B1580" s="1" t="s">
        <v>1856</v>
      </c>
      <c r="C1580" s="2" t="s">
        <v>13</v>
      </c>
      <c r="D1580" s="1">
        <f>VLOOKUP(C1580,status_mappings!$A$2:$B$8,2,0)</f>
        <v>3</v>
      </c>
      <c r="E1580" s="1">
        <v>1704</v>
      </c>
      <c r="F1580" s="1" t="s">
        <v>14</v>
      </c>
      <c r="G1580" s="1">
        <f>VLOOKUP(F1580,sizing_mappings!$A$2:$B$6,2,0)</f>
        <v>2</v>
      </c>
      <c r="H1580" s="1" t="s">
        <v>1487</v>
      </c>
    </row>
    <row r="1581" spans="1:8" ht="15" hidden="1" customHeight="1" x14ac:dyDescent="0.25">
      <c r="A1581" s="1" t="s">
        <v>1503</v>
      </c>
      <c r="B1581" s="1" t="s">
        <v>1857</v>
      </c>
      <c r="C1581" s="2" t="s">
        <v>13</v>
      </c>
      <c r="D1581" s="1">
        <f>VLOOKUP(C1581,status_mappings!$A$2:$B$8,2,0)</f>
        <v>3</v>
      </c>
      <c r="E1581" s="1">
        <v>1704</v>
      </c>
      <c r="F1581" s="1" t="s">
        <v>14</v>
      </c>
      <c r="G1581" s="1">
        <f>VLOOKUP(F1581,sizing_mappings!$A$2:$B$6,2,0)</f>
        <v>2</v>
      </c>
      <c r="H1581" s="1" t="s">
        <v>1485</v>
      </c>
    </row>
    <row r="1582" spans="1:8" ht="15" hidden="1" customHeight="1" x14ac:dyDescent="0.25">
      <c r="A1582" s="1" t="s">
        <v>1503</v>
      </c>
      <c r="B1582" s="1" t="s">
        <v>1858</v>
      </c>
      <c r="C1582" s="2" t="s">
        <v>13</v>
      </c>
      <c r="D1582" s="1">
        <f>VLOOKUP(C1582,status_mappings!$A$2:$B$8,2,0)</f>
        <v>3</v>
      </c>
      <c r="E1582" s="1">
        <v>1704</v>
      </c>
      <c r="F1582" s="1" t="s">
        <v>18</v>
      </c>
      <c r="G1582" s="1">
        <f>VLOOKUP(F1582,sizing_mappings!$A$2:$B$6,2,0)</f>
        <v>5</v>
      </c>
      <c r="H1582" s="1" t="s">
        <v>120</v>
      </c>
    </row>
    <row r="1583" spans="1:8" ht="15" hidden="1" customHeight="1" x14ac:dyDescent="0.25">
      <c r="A1583" s="1" t="s">
        <v>1503</v>
      </c>
      <c r="B1583" s="1" t="s">
        <v>1859</v>
      </c>
      <c r="C1583" s="2" t="s">
        <v>13</v>
      </c>
      <c r="D1583" s="1">
        <f>VLOOKUP(C1583,status_mappings!$A$2:$B$8,2,0)</f>
        <v>3</v>
      </c>
      <c r="E1583" s="1">
        <v>1704</v>
      </c>
      <c r="F1583" s="1" t="s">
        <v>14</v>
      </c>
      <c r="G1583" s="1">
        <f>VLOOKUP(F1583,sizing_mappings!$A$2:$B$6,2,0)</f>
        <v>2</v>
      </c>
      <c r="H1583" s="1" t="s">
        <v>1487</v>
      </c>
    </row>
    <row r="1584" spans="1:8" ht="15" hidden="1" customHeight="1" x14ac:dyDescent="0.25">
      <c r="A1584" s="1" t="s">
        <v>1503</v>
      </c>
      <c r="B1584" s="1" t="s">
        <v>1860</v>
      </c>
      <c r="C1584" s="2" t="s">
        <v>13</v>
      </c>
      <c r="D1584" s="1">
        <f>VLOOKUP(C1584,status_mappings!$A$2:$B$8,2,0)</f>
        <v>3</v>
      </c>
      <c r="E1584" s="1">
        <v>1704</v>
      </c>
      <c r="F1584" s="1" t="s">
        <v>18</v>
      </c>
      <c r="G1584" s="1">
        <f>VLOOKUP(F1584,sizing_mappings!$A$2:$B$6,2,0)</f>
        <v>5</v>
      </c>
      <c r="H1584" s="1" t="s">
        <v>1490</v>
      </c>
    </row>
    <row r="1585" spans="1:11" ht="15" hidden="1" customHeight="1" x14ac:dyDescent="0.25">
      <c r="A1585" s="1" t="s">
        <v>1503</v>
      </c>
      <c r="B1585" s="1" t="s">
        <v>1861</v>
      </c>
      <c r="C1585" s="2" t="s">
        <v>13</v>
      </c>
      <c r="D1585" s="1">
        <f>VLOOKUP(C1585,status_mappings!$A$2:$B$8,2,0)</f>
        <v>3</v>
      </c>
      <c r="E1585" s="1">
        <v>1704</v>
      </c>
      <c r="F1585" s="1" t="s">
        <v>18</v>
      </c>
      <c r="G1585" s="1">
        <f>VLOOKUP(F1585,sizing_mappings!$A$2:$B$6,2,0)</f>
        <v>5</v>
      </c>
      <c r="H1585" s="1" t="s">
        <v>1485</v>
      </c>
    </row>
    <row r="1586" spans="1:11" ht="15" hidden="1" customHeight="1" x14ac:dyDescent="0.25">
      <c r="A1586" s="1" t="s">
        <v>1503</v>
      </c>
      <c r="B1586" s="1" t="s">
        <v>1862</v>
      </c>
      <c r="C1586" s="2" t="s">
        <v>13</v>
      </c>
      <c r="D1586" s="1">
        <f>VLOOKUP(C1586,status_mappings!$A$2:$B$8,2,0)</f>
        <v>3</v>
      </c>
      <c r="E1586" s="1">
        <v>1704</v>
      </c>
      <c r="F1586" s="1" t="s">
        <v>18</v>
      </c>
      <c r="G1586" s="1">
        <f>VLOOKUP(F1586,sizing_mappings!$A$2:$B$6,2,0)</f>
        <v>5</v>
      </c>
      <c r="H1586" s="1" t="s">
        <v>1487</v>
      </c>
    </row>
    <row r="1587" spans="1:11" ht="15" hidden="1" customHeight="1" x14ac:dyDescent="0.25">
      <c r="A1587" s="1" t="s">
        <v>1503</v>
      </c>
      <c r="B1587" s="1" t="s">
        <v>1863</v>
      </c>
      <c r="C1587" s="2" t="s">
        <v>13</v>
      </c>
      <c r="D1587" s="1">
        <f>VLOOKUP(C1587,status_mappings!$A$2:$B$8,2,0)</f>
        <v>3</v>
      </c>
      <c r="E1587" s="1">
        <v>1704</v>
      </c>
      <c r="F1587" s="1" t="s">
        <v>14</v>
      </c>
      <c r="G1587" s="1">
        <f>VLOOKUP(F1587,sizing_mappings!$A$2:$B$6,2,0)</f>
        <v>2</v>
      </c>
      <c r="H1587" s="1" t="s">
        <v>1490</v>
      </c>
    </row>
    <row r="1588" spans="1:11" ht="15" hidden="1" customHeight="1" x14ac:dyDescent="0.25">
      <c r="A1588" s="1" t="s">
        <v>1503</v>
      </c>
      <c r="B1588" s="1" t="s">
        <v>1864</v>
      </c>
      <c r="C1588" s="2" t="s">
        <v>13</v>
      </c>
      <c r="D1588" s="1">
        <f>VLOOKUP(C1588,status_mappings!$A$2:$B$8,2,0)</f>
        <v>3</v>
      </c>
      <c r="E1588" s="1">
        <v>1704</v>
      </c>
      <c r="F1588" s="1" t="s">
        <v>14</v>
      </c>
      <c r="G1588" s="1">
        <f>VLOOKUP(F1588,sizing_mappings!$A$2:$B$6,2,0)</f>
        <v>2</v>
      </c>
      <c r="H1588" s="1" t="s">
        <v>1485</v>
      </c>
    </row>
    <row r="1589" spans="1:11" ht="15" hidden="1" customHeight="1" x14ac:dyDescent="0.25">
      <c r="A1589" s="1" t="s">
        <v>1503</v>
      </c>
      <c r="B1589" s="1" t="s">
        <v>1865</v>
      </c>
      <c r="C1589" s="2" t="s">
        <v>13</v>
      </c>
      <c r="D1589" s="1">
        <f>VLOOKUP(C1589,status_mappings!$A$2:$B$8,2,0)</f>
        <v>3</v>
      </c>
      <c r="E1589" s="1">
        <v>1704</v>
      </c>
      <c r="F1589" s="1" t="s">
        <v>55</v>
      </c>
      <c r="G1589" s="1">
        <f>VLOOKUP(F1589,sizing_mappings!$A$2:$B$6,2,0)</f>
        <v>1</v>
      </c>
      <c r="H1589" s="1" t="s">
        <v>120</v>
      </c>
    </row>
    <row r="1590" spans="1:11" ht="15" hidden="1" customHeight="1" x14ac:dyDescent="0.25">
      <c r="A1590" s="1" t="s">
        <v>31</v>
      </c>
      <c r="B1590" s="1" t="s">
        <v>1866</v>
      </c>
      <c r="C1590" s="2" t="s">
        <v>13</v>
      </c>
      <c r="D1590" s="1">
        <f>VLOOKUP(C1590,status_mappings!$A$2:$B$8,2,0)</f>
        <v>3</v>
      </c>
      <c r="E1590" s="1">
        <v>1706</v>
      </c>
      <c r="F1590" s="1" t="s">
        <v>55</v>
      </c>
      <c r="G1590" s="1">
        <f>VLOOKUP(F1590,sizing_mappings!$A$2:$B$6,2,0)</f>
        <v>1</v>
      </c>
      <c r="H1590" s="1" t="s">
        <v>1493</v>
      </c>
    </row>
    <row r="1591" spans="1:11" ht="15" hidden="1" customHeight="1" x14ac:dyDescent="0.25">
      <c r="A1591" s="1" t="s">
        <v>388</v>
      </c>
      <c r="B1591" s="1" t="s">
        <v>1867</v>
      </c>
      <c r="C1591" s="2" t="s">
        <v>13</v>
      </c>
      <c r="D1591" s="1">
        <f>VLOOKUP(C1591,status_mappings!$A$2:$B$8,2,0)</f>
        <v>3</v>
      </c>
      <c r="E1591" s="1">
        <v>1705</v>
      </c>
      <c r="F1591" s="1" t="s">
        <v>14</v>
      </c>
      <c r="G1591" s="1">
        <f>VLOOKUP(F1591,sizing_mappings!$A$2:$B$6,2,0)</f>
        <v>2</v>
      </c>
      <c r="H1591" s="1" t="s">
        <v>1028</v>
      </c>
    </row>
    <row r="1592" spans="1:11" ht="15" hidden="1" customHeight="1" x14ac:dyDescent="0.25">
      <c r="A1592" s="1" t="s">
        <v>388</v>
      </c>
      <c r="B1592" s="1" t="s">
        <v>1868</v>
      </c>
      <c r="C1592" s="2" t="s">
        <v>13</v>
      </c>
      <c r="D1592" s="1">
        <f>VLOOKUP(C1592,status_mappings!$A$2:$B$8,2,0)</f>
        <v>3</v>
      </c>
      <c r="E1592" s="1">
        <v>1705</v>
      </c>
      <c r="F1592" s="1" t="s">
        <v>21</v>
      </c>
      <c r="G1592" s="1">
        <f>VLOOKUP(F1592,sizing_mappings!$A$2:$B$6,2,0)</f>
        <v>3</v>
      </c>
      <c r="H1592" s="1" t="s">
        <v>1823</v>
      </c>
    </row>
    <row r="1593" spans="1:11" ht="15" hidden="1" customHeight="1" x14ac:dyDescent="0.25">
      <c r="A1593" s="1" t="s">
        <v>388</v>
      </c>
      <c r="B1593" s="1" t="s">
        <v>1869</v>
      </c>
      <c r="C1593" s="2" t="s">
        <v>13</v>
      </c>
      <c r="D1593" s="1">
        <f>VLOOKUP(C1593,status_mappings!$A$2:$B$8,2,0)</f>
        <v>3</v>
      </c>
      <c r="E1593" s="1">
        <v>1705</v>
      </c>
      <c r="F1593" s="1" t="s">
        <v>21</v>
      </c>
      <c r="G1593" s="1">
        <f>VLOOKUP(F1593,sizing_mappings!$A$2:$B$6,2,0)</f>
        <v>3</v>
      </c>
      <c r="H1593" s="1" t="s">
        <v>1830</v>
      </c>
    </row>
    <row r="1594" spans="1:11" ht="15" hidden="1" customHeight="1" x14ac:dyDescent="0.25">
      <c r="A1594" s="1" t="s">
        <v>31</v>
      </c>
      <c r="B1594" s="1" t="s">
        <v>1870</v>
      </c>
      <c r="C1594" s="2" t="s">
        <v>13</v>
      </c>
      <c r="D1594" s="1">
        <f>VLOOKUP(C1594,status_mappings!$A$2:$B$8,2,0)</f>
        <v>3</v>
      </c>
      <c r="E1594" s="1">
        <v>1705</v>
      </c>
      <c r="F1594" s="1" t="s">
        <v>14</v>
      </c>
      <c r="G1594" s="1">
        <f>VLOOKUP(F1594,sizing_mappings!$A$2:$B$6,2,0)</f>
        <v>2</v>
      </c>
      <c r="H1594" s="1" t="s">
        <v>1837</v>
      </c>
    </row>
    <row r="1595" spans="1:11" ht="15" hidden="1" customHeight="1" x14ac:dyDescent="0.25">
      <c r="A1595" s="1" t="s">
        <v>388</v>
      </c>
      <c r="B1595" s="1" t="s">
        <v>1871</v>
      </c>
      <c r="C1595" s="2" t="s">
        <v>13</v>
      </c>
      <c r="D1595" s="1">
        <f>VLOOKUP(C1595,status_mappings!$A$2:$B$8,2,0)</f>
        <v>3</v>
      </c>
      <c r="E1595" s="1">
        <v>1704</v>
      </c>
      <c r="F1595" s="1" t="s">
        <v>36</v>
      </c>
      <c r="G1595" s="1">
        <f>VLOOKUP(F1595,sizing_mappings!$A$2:$B$6,2,0)</f>
        <v>8</v>
      </c>
      <c r="H1595" s="1" t="s">
        <v>1258</v>
      </c>
    </row>
    <row r="1596" spans="1:11" ht="15" hidden="1" customHeight="1" x14ac:dyDescent="0.25">
      <c r="A1596" s="1" t="s">
        <v>388</v>
      </c>
      <c r="B1596" s="1" t="s">
        <v>1872</v>
      </c>
      <c r="C1596" s="2" t="s">
        <v>13</v>
      </c>
      <c r="D1596" s="1">
        <f>VLOOKUP(C1596,status_mappings!$A$2:$B$8,2,0)</f>
        <v>3</v>
      </c>
      <c r="E1596" s="1">
        <v>1705</v>
      </c>
      <c r="F1596" s="1" t="s">
        <v>36</v>
      </c>
      <c r="G1596" s="1">
        <f>VLOOKUP(F1596,sizing_mappings!$A$2:$B$6,2,0)</f>
        <v>8</v>
      </c>
      <c r="H1596" s="1" t="s">
        <v>1258</v>
      </c>
    </row>
    <row r="1597" spans="1:11" ht="15" hidden="1" customHeight="1" x14ac:dyDescent="0.25">
      <c r="A1597" s="1" t="s">
        <v>31</v>
      </c>
      <c r="B1597" s="1" t="s">
        <v>1873</v>
      </c>
      <c r="C1597" s="2" t="s">
        <v>13</v>
      </c>
      <c r="D1597" s="1">
        <f>VLOOKUP(C1597,status_mappings!$A$2:$B$8,2,0)</f>
        <v>3</v>
      </c>
      <c r="E1597" s="1">
        <v>1705</v>
      </c>
      <c r="F1597" s="1" t="s">
        <v>14</v>
      </c>
      <c r="G1597" s="1">
        <f>VLOOKUP(F1597,sizing_mappings!$A$2:$B$6,2,0)</f>
        <v>2</v>
      </c>
      <c r="H1597" s="1" t="s">
        <v>1365</v>
      </c>
    </row>
    <row r="1598" spans="1:11" ht="15" hidden="1" customHeight="1" x14ac:dyDescent="0.25">
      <c r="A1598" s="1" t="s">
        <v>388</v>
      </c>
      <c r="B1598" s="1" t="s">
        <v>1874</v>
      </c>
      <c r="C1598" s="2" t="s">
        <v>13</v>
      </c>
      <c r="D1598" s="1">
        <f>VLOOKUP(C1598,status_mappings!$A$2:$B$8,2,0)</f>
        <v>3</v>
      </c>
      <c r="E1598" s="1">
        <v>1706</v>
      </c>
      <c r="F1598" s="1" t="s">
        <v>14</v>
      </c>
      <c r="G1598" s="1">
        <f>VLOOKUP(F1598,sizing_mappings!$A$2:$B$6,2,0)</f>
        <v>2</v>
      </c>
      <c r="H1598" s="1" t="s">
        <v>453</v>
      </c>
      <c r="J1598" s="3">
        <v>0.25</v>
      </c>
      <c r="K1598" s="1" t="s">
        <v>1875</v>
      </c>
    </row>
    <row r="1599" spans="1:11" ht="15" hidden="1" customHeight="1" x14ac:dyDescent="0.25">
      <c r="A1599" s="1" t="s">
        <v>388</v>
      </c>
      <c r="B1599" s="1" t="s">
        <v>1876</v>
      </c>
      <c r="C1599" s="2" t="s">
        <v>13</v>
      </c>
      <c r="D1599" s="1">
        <f>VLOOKUP(C1599,status_mappings!$A$2:$B$8,2,0)</f>
        <v>3</v>
      </c>
      <c r="E1599" s="1">
        <v>1705</v>
      </c>
      <c r="F1599" s="1" t="s">
        <v>14</v>
      </c>
      <c r="G1599" s="1">
        <f>VLOOKUP(F1599,sizing_mappings!$A$2:$B$6,2,0)</f>
        <v>2</v>
      </c>
      <c r="H1599" s="1" t="s">
        <v>966</v>
      </c>
    </row>
    <row r="1600" spans="1:11" ht="15" hidden="1" customHeight="1" x14ac:dyDescent="0.25">
      <c r="A1600" s="1" t="s">
        <v>31</v>
      </c>
      <c r="B1600" s="1" t="s">
        <v>1877</v>
      </c>
      <c r="C1600" s="2" t="s">
        <v>13</v>
      </c>
      <c r="D1600" s="1">
        <f>VLOOKUP(C1600,status_mappings!$A$2:$B$8,2,0)</f>
        <v>3</v>
      </c>
      <c r="E1600" s="1">
        <v>1801</v>
      </c>
      <c r="F1600" s="1" t="s">
        <v>55</v>
      </c>
      <c r="G1600" s="1">
        <f>VLOOKUP(F1600,sizing_mappings!$A$2:$B$6,2,0)</f>
        <v>1</v>
      </c>
      <c r="H1600" s="1" t="s">
        <v>1024</v>
      </c>
    </row>
    <row r="1601" spans="1:8" ht="15" hidden="1" customHeight="1" x14ac:dyDescent="0.25">
      <c r="A1601" s="1" t="s">
        <v>31</v>
      </c>
      <c r="B1601" s="1" t="s">
        <v>1878</v>
      </c>
      <c r="C1601" s="2" t="s">
        <v>1318</v>
      </c>
      <c r="D1601" s="1">
        <f>VLOOKUP(C1601,status_mappings!$A$2:$B$8,2,0)</f>
        <v>5</v>
      </c>
      <c r="E1601" s="1">
        <v>1802</v>
      </c>
      <c r="F1601" s="1" t="s">
        <v>55</v>
      </c>
      <c r="G1601" s="1">
        <f>VLOOKUP(F1601,sizing_mappings!$A$2:$B$6,2,0)</f>
        <v>1</v>
      </c>
      <c r="H1601" s="1" t="s">
        <v>15</v>
      </c>
    </row>
    <row r="1602" spans="1:8" ht="15" hidden="1" customHeight="1" x14ac:dyDescent="0.25">
      <c r="A1602" s="1" t="s">
        <v>31</v>
      </c>
      <c r="B1602" s="1" t="s">
        <v>1879</v>
      </c>
      <c r="C1602" s="2" t="s">
        <v>24</v>
      </c>
      <c r="D1602" s="1">
        <f>VLOOKUP(C1602,status_mappings!$A$2:$B$8,2,0)</f>
        <v>0</v>
      </c>
      <c r="E1602" s="1">
        <v>1802</v>
      </c>
      <c r="F1602" s="1" t="s">
        <v>55</v>
      </c>
      <c r="G1602" s="1">
        <f>VLOOKUP(F1602,sizing_mappings!$A$2:$B$6,2,0)</f>
        <v>1</v>
      </c>
      <c r="H1602" s="1" t="s">
        <v>259</v>
      </c>
    </row>
    <row r="1603" spans="1:8" ht="15" hidden="1" customHeight="1" x14ac:dyDescent="0.25">
      <c r="A1603" s="1" t="s">
        <v>31</v>
      </c>
      <c r="B1603" s="1" t="s">
        <v>1880</v>
      </c>
      <c r="C1603" s="2" t="s">
        <v>13</v>
      </c>
      <c r="D1603" s="1">
        <f>VLOOKUP(C1603,status_mappings!$A$2:$B$8,2,0)</f>
        <v>3</v>
      </c>
      <c r="E1603" s="1">
        <v>1705</v>
      </c>
      <c r="F1603" s="1" t="s">
        <v>55</v>
      </c>
      <c r="G1603" s="1">
        <f>VLOOKUP(F1603,sizing_mappings!$A$2:$B$6,2,0)</f>
        <v>1</v>
      </c>
      <c r="H1603" s="1" t="s">
        <v>1028</v>
      </c>
    </row>
    <row r="1604" spans="1:8" ht="15" hidden="1" customHeight="1" x14ac:dyDescent="0.25">
      <c r="A1604" s="1" t="s">
        <v>388</v>
      </c>
      <c r="B1604" s="1" t="s">
        <v>1881</v>
      </c>
      <c r="C1604" s="2" t="s">
        <v>13</v>
      </c>
      <c r="D1604" s="1">
        <f>VLOOKUP(C1604,status_mappings!$A$2:$B$8,2,0)</f>
        <v>3</v>
      </c>
      <c r="E1604" s="1">
        <v>1706</v>
      </c>
      <c r="F1604" s="1" t="s">
        <v>14</v>
      </c>
      <c r="G1604" s="1">
        <f>VLOOKUP(F1604,sizing_mappings!$A$2:$B$6,2,0)</f>
        <v>2</v>
      </c>
      <c r="H1604" s="1" t="s">
        <v>1369</v>
      </c>
    </row>
    <row r="1605" spans="1:8" ht="15" hidden="1" customHeight="1" x14ac:dyDescent="0.25">
      <c r="A1605" s="1" t="s">
        <v>388</v>
      </c>
      <c r="B1605" s="1" t="s">
        <v>1882</v>
      </c>
      <c r="C1605" s="2" t="s">
        <v>24</v>
      </c>
      <c r="D1605" s="1">
        <f>VLOOKUP(C1605,status_mappings!$A$2:$B$8,2,0)</f>
        <v>0</v>
      </c>
      <c r="E1605" s="1">
        <v>1802</v>
      </c>
      <c r="F1605" s="1" t="s">
        <v>18</v>
      </c>
      <c r="G1605" s="1">
        <f>VLOOKUP(F1605,sizing_mappings!$A$2:$B$6,2,0)</f>
        <v>5</v>
      </c>
      <c r="H1605" s="1" t="s">
        <v>1833</v>
      </c>
    </row>
    <row r="1606" spans="1:8" ht="15" hidden="1" customHeight="1" x14ac:dyDescent="0.25">
      <c r="A1606" s="1" t="s">
        <v>388</v>
      </c>
      <c r="B1606" s="1" t="s">
        <v>1883</v>
      </c>
      <c r="C1606" s="2" t="s">
        <v>75</v>
      </c>
      <c r="D1606" s="1" t="e">
        <f>VLOOKUP(C1606,status_mappings!$A$2:$B$8,2,0)</f>
        <v>#N/A</v>
      </c>
      <c r="E1606" s="1">
        <v>1801</v>
      </c>
      <c r="F1606" s="1" t="s">
        <v>14</v>
      </c>
      <c r="G1606" s="1">
        <f>VLOOKUP(F1606,sizing_mappings!$A$2:$B$6,2,0)</f>
        <v>2</v>
      </c>
      <c r="H1606" s="1" t="s">
        <v>1805</v>
      </c>
    </row>
    <row r="1607" spans="1:8" ht="15" hidden="1" customHeight="1" x14ac:dyDescent="0.25">
      <c r="A1607" s="1" t="s">
        <v>388</v>
      </c>
      <c r="B1607" s="1" t="s">
        <v>1884</v>
      </c>
      <c r="C1607" s="2" t="s">
        <v>13</v>
      </c>
      <c r="D1607" s="1">
        <f>VLOOKUP(C1607,status_mappings!$A$2:$B$8,2,0)</f>
        <v>3</v>
      </c>
      <c r="E1607" s="1">
        <v>1705</v>
      </c>
      <c r="F1607" s="1" t="s">
        <v>14</v>
      </c>
      <c r="G1607" s="1">
        <f>VLOOKUP(F1607,sizing_mappings!$A$2:$B$6,2,0)</f>
        <v>2</v>
      </c>
      <c r="H1607" s="1" t="s">
        <v>1404</v>
      </c>
    </row>
    <row r="1608" spans="1:8" ht="15" hidden="1" customHeight="1" x14ac:dyDescent="0.25">
      <c r="A1608" s="1" t="s">
        <v>388</v>
      </c>
      <c r="B1608" s="1" t="s">
        <v>1885</v>
      </c>
      <c r="C1608" s="2" t="s">
        <v>13</v>
      </c>
      <c r="D1608" s="1">
        <f>VLOOKUP(C1608,status_mappings!$A$2:$B$8,2,0)</f>
        <v>3</v>
      </c>
      <c r="E1608" s="1">
        <v>1705</v>
      </c>
      <c r="F1608" s="1" t="s">
        <v>14</v>
      </c>
      <c r="G1608" s="1">
        <f>VLOOKUP(F1608,sizing_mappings!$A$2:$B$6,2,0)</f>
        <v>2</v>
      </c>
      <c r="H1608" s="1" t="s">
        <v>1843</v>
      </c>
    </row>
    <row r="1609" spans="1:8" ht="15" hidden="1" customHeight="1" x14ac:dyDescent="0.25">
      <c r="A1609" s="1" t="s">
        <v>1886</v>
      </c>
      <c r="B1609" s="1" t="s">
        <v>1887</v>
      </c>
      <c r="C1609" s="2" t="s">
        <v>13</v>
      </c>
      <c r="D1609" s="1">
        <f>VLOOKUP(C1609,status_mappings!$A$2:$B$8,2,0)</f>
        <v>3</v>
      </c>
      <c r="E1609" s="1">
        <v>1705</v>
      </c>
      <c r="F1609" s="1" t="s">
        <v>14</v>
      </c>
      <c r="G1609" s="1">
        <f>VLOOKUP(F1609,sizing_mappings!$A$2:$B$6,2,0)</f>
        <v>2</v>
      </c>
      <c r="H1609" s="1" t="s">
        <v>1286</v>
      </c>
    </row>
    <row r="1610" spans="1:8" ht="15" hidden="1" customHeight="1" x14ac:dyDescent="0.25">
      <c r="A1610" s="1" t="s">
        <v>1886</v>
      </c>
      <c r="B1610" s="1" t="s">
        <v>1888</v>
      </c>
      <c r="C1610" s="2" t="s">
        <v>13</v>
      </c>
      <c r="D1610" s="1">
        <f>VLOOKUP(C1610,status_mappings!$A$2:$B$8,2,0)</f>
        <v>3</v>
      </c>
      <c r="E1610" s="1">
        <v>1707</v>
      </c>
      <c r="F1610" s="1" t="s">
        <v>21</v>
      </c>
      <c r="G1610" s="1">
        <f>VLOOKUP(F1610,sizing_mappings!$A$2:$B$6,2,0)</f>
        <v>3</v>
      </c>
      <c r="H1610" s="1" t="s">
        <v>1840</v>
      </c>
    </row>
    <row r="1611" spans="1:8" ht="15" hidden="1" customHeight="1" x14ac:dyDescent="0.25">
      <c r="A1611" s="1" t="s">
        <v>1886</v>
      </c>
      <c r="B1611" s="1" t="s">
        <v>1889</v>
      </c>
      <c r="C1611" s="2" t="s">
        <v>13</v>
      </c>
      <c r="D1611" s="1">
        <f>VLOOKUP(C1611,status_mappings!$A$2:$B$8,2,0)</f>
        <v>3</v>
      </c>
      <c r="E1611" s="1">
        <v>1707</v>
      </c>
      <c r="F1611" s="1" t="s">
        <v>21</v>
      </c>
      <c r="G1611" s="1">
        <f>VLOOKUP(F1611,sizing_mappings!$A$2:$B$6,2,0)</f>
        <v>3</v>
      </c>
      <c r="H1611" s="1" t="s">
        <v>1843</v>
      </c>
    </row>
    <row r="1612" spans="1:8" ht="15" hidden="1" customHeight="1" x14ac:dyDescent="0.25">
      <c r="A1612" s="1" t="s">
        <v>338</v>
      </c>
      <c r="B1612" s="1" t="s">
        <v>1890</v>
      </c>
      <c r="C1612" s="2" t="s">
        <v>13</v>
      </c>
      <c r="D1612" s="1">
        <f>VLOOKUP(C1612,status_mappings!$A$2:$B$8,2,0)</f>
        <v>3</v>
      </c>
      <c r="E1612" s="1">
        <v>1705</v>
      </c>
      <c r="F1612" s="1" t="s">
        <v>18</v>
      </c>
      <c r="G1612" s="1">
        <f>VLOOKUP(F1612,sizing_mappings!$A$2:$B$6,2,0)</f>
        <v>5</v>
      </c>
      <c r="H1612" s="1" t="s">
        <v>1702</v>
      </c>
    </row>
    <row r="1613" spans="1:8" ht="15" hidden="1" customHeight="1" x14ac:dyDescent="0.25">
      <c r="A1613" s="1" t="s">
        <v>338</v>
      </c>
      <c r="B1613" s="1" t="s">
        <v>1891</v>
      </c>
      <c r="C1613" s="2" t="s">
        <v>75</v>
      </c>
      <c r="D1613" s="1" t="e">
        <f>VLOOKUP(C1613,status_mappings!$A$2:$B$8,2,0)</f>
        <v>#N/A</v>
      </c>
      <c r="E1613" s="1">
        <v>1708</v>
      </c>
      <c r="F1613" s="1" t="s">
        <v>18</v>
      </c>
      <c r="G1613" s="1">
        <f>VLOOKUP(F1613,sizing_mappings!$A$2:$B$6,2,0)</f>
        <v>5</v>
      </c>
      <c r="H1613" s="1" t="s">
        <v>25</v>
      </c>
    </row>
    <row r="1614" spans="1:8" ht="15" hidden="1" customHeight="1" x14ac:dyDescent="0.25">
      <c r="A1614" s="1" t="s">
        <v>31</v>
      </c>
      <c r="B1614" s="1" t="s">
        <v>1892</v>
      </c>
      <c r="C1614" s="2" t="s">
        <v>13</v>
      </c>
      <c r="D1614" s="1">
        <f>VLOOKUP(C1614,status_mappings!$A$2:$B$8,2,0)</f>
        <v>3</v>
      </c>
      <c r="E1614" s="1">
        <v>1709</v>
      </c>
      <c r="F1614" s="1" t="s">
        <v>14</v>
      </c>
      <c r="G1614" s="1">
        <f>VLOOKUP(F1614,sizing_mappings!$A$2:$B$6,2,0)</f>
        <v>2</v>
      </c>
      <c r="H1614" s="1" t="s">
        <v>1697</v>
      </c>
    </row>
    <row r="1615" spans="1:8" ht="15" hidden="1" customHeight="1" x14ac:dyDescent="0.25">
      <c r="A1615" s="1" t="s">
        <v>31</v>
      </c>
      <c r="B1615" s="1" t="s">
        <v>1893</v>
      </c>
      <c r="C1615" s="2" t="s">
        <v>13</v>
      </c>
      <c r="D1615" s="1">
        <f>VLOOKUP(C1615,status_mappings!$A$2:$B$8,2,0)</f>
        <v>3</v>
      </c>
      <c r="E1615" s="1">
        <v>1710</v>
      </c>
      <c r="F1615" s="1" t="s">
        <v>14</v>
      </c>
      <c r="G1615" s="1">
        <f>VLOOKUP(F1615,sizing_mappings!$A$2:$B$6,2,0)</f>
        <v>2</v>
      </c>
      <c r="H1615" s="1" t="s">
        <v>1894</v>
      </c>
    </row>
    <row r="1616" spans="1:8" ht="15" hidden="1" customHeight="1" x14ac:dyDescent="0.25">
      <c r="A1616" s="1" t="s">
        <v>31</v>
      </c>
      <c r="B1616" s="1" t="s">
        <v>1895</v>
      </c>
      <c r="C1616" s="2" t="s">
        <v>13</v>
      </c>
      <c r="D1616" s="1">
        <f>VLOOKUP(C1616,status_mappings!$A$2:$B$8,2,0)</f>
        <v>3</v>
      </c>
      <c r="E1616" s="1">
        <v>1705</v>
      </c>
      <c r="F1616" s="1" t="s">
        <v>14</v>
      </c>
      <c r="G1616" s="1">
        <f>VLOOKUP(F1616,sizing_mappings!$A$2:$B$6,2,0)</f>
        <v>2</v>
      </c>
      <c r="H1616" s="1" t="s">
        <v>1896</v>
      </c>
    </row>
    <row r="1617" spans="1:10" ht="15" hidden="1" customHeight="1" x14ac:dyDescent="0.25">
      <c r="A1617" s="1" t="s">
        <v>31</v>
      </c>
      <c r="B1617" s="1" t="s">
        <v>1897</v>
      </c>
      <c r="C1617" s="2" t="s">
        <v>13</v>
      </c>
      <c r="D1617" s="1">
        <f>VLOOKUP(C1617,status_mappings!$A$2:$B$8,2,0)</f>
        <v>3</v>
      </c>
      <c r="E1617" s="1">
        <v>1705</v>
      </c>
      <c r="F1617" s="1" t="s">
        <v>14</v>
      </c>
      <c r="G1617" s="1">
        <f>VLOOKUP(F1617,sizing_mappings!$A$2:$B$6,2,0)</f>
        <v>2</v>
      </c>
      <c r="H1617" s="1" t="s">
        <v>1833</v>
      </c>
    </row>
    <row r="1618" spans="1:10" ht="15" hidden="1" customHeight="1" x14ac:dyDescent="0.25">
      <c r="A1618" s="1" t="s">
        <v>388</v>
      </c>
      <c r="B1618" s="1" t="s">
        <v>1898</v>
      </c>
      <c r="C1618" s="2" t="s">
        <v>13</v>
      </c>
      <c r="D1618" s="1">
        <f>VLOOKUP(C1618,status_mappings!$A$2:$B$8,2,0)</f>
        <v>3</v>
      </c>
      <c r="E1618" s="1">
        <v>1705</v>
      </c>
      <c r="F1618" s="1" t="s">
        <v>21</v>
      </c>
      <c r="G1618" s="1">
        <f>VLOOKUP(F1618,sizing_mappings!$A$2:$B$6,2,0)</f>
        <v>3</v>
      </c>
      <c r="H1618" s="1" t="s">
        <v>1833</v>
      </c>
    </row>
    <row r="1619" spans="1:10" ht="15" hidden="1" customHeight="1" x14ac:dyDescent="0.25">
      <c r="A1619" s="1" t="s">
        <v>338</v>
      </c>
      <c r="B1619" s="1" t="s">
        <v>1899</v>
      </c>
      <c r="C1619" s="2" t="s">
        <v>13</v>
      </c>
      <c r="D1619" s="1">
        <f>VLOOKUP(C1619,status_mappings!$A$2:$B$8,2,0)</f>
        <v>3</v>
      </c>
      <c r="E1619" s="1">
        <v>1705</v>
      </c>
      <c r="F1619" s="1" t="s">
        <v>14</v>
      </c>
      <c r="G1619" s="1">
        <f>VLOOKUP(F1619,sizing_mappings!$A$2:$B$6,2,0)</f>
        <v>2</v>
      </c>
      <c r="H1619" s="1" t="s">
        <v>1281</v>
      </c>
    </row>
    <row r="1620" spans="1:10" ht="15" hidden="1" customHeight="1" x14ac:dyDescent="0.25">
      <c r="A1620" s="1" t="s">
        <v>338</v>
      </c>
      <c r="B1620" s="1" t="s">
        <v>1900</v>
      </c>
      <c r="C1620" s="2" t="s">
        <v>13</v>
      </c>
      <c r="D1620" s="1">
        <f>VLOOKUP(C1620,status_mappings!$A$2:$B$8,2,0)</f>
        <v>3</v>
      </c>
      <c r="E1620" s="1">
        <v>1705</v>
      </c>
      <c r="F1620" s="1" t="s">
        <v>18</v>
      </c>
      <c r="G1620" s="1">
        <f>VLOOKUP(F1620,sizing_mappings!$A$2:$B$6,2,0)</f>
        <v>5</v>
      </c>
      <c r="H1620" s="1" t="s">
        <v>1281</v>
      </c>
    </row>
    <row r="1621" spans="1:10" ht="15" hidden="1" customHeight="1" x14ac:dyDescent="0.25">
      <c r="A1621" s="1" t="s">
        <v>31</v>
      </c>
      <c r="B1621" s="1" t="s">
        <v>1901</v>
      </c>
      <c r="C1621" s="2" t="s">
        <v>13</v>
      </c>
      <c r="D1621" s="1">
        <f>VLOOKUP(C1621,status_mappings!$A$2:$B$8,2,0)</f>
        <v>3</v>
      </c>
      <c r="E1621" s="1">
        <v>1707</v>
      </c>
      <c r="F1621" s="1" t="s">
        <v>14</v>
      </c>
      <c r="G1621" s="1">
        <f>VLOOKUP(F1621,sizing_mappings!$A$2:$B$6,2,0)</f>
        <v>2</v>
      </c>
      <c r="H1621" s="1" t="s">
        <v>1902</v>
      </c>
    </row>
    <row r="1622" spans="1:10" ht="15" hidden="1" customHeight="1" x14ac:dyDescent="0.25">
      <c r="A1622" s="1" t="s">
        <v>388</v>
      </c>
      <c r="B1622" s="1" t="s">
        <v>1903</v>
      </c>
      <c r="C1622" s="2" t="s">
        <v>13</v>
      </c>
      <c r="D1622" s="1">
        <f>VLOOKUP(C1622,status_mappings!$A$2:$B$8,2,0)</f>
        <v>3</v>
      </c>
      <c r="E1622" s="1">
        <v>1706</v>
      </c>
      <c r="F1622" s="1" t="s">
        <v>14</v>
      </c>
      <c r="G1622" s="1">
        <f>VLOOKUP(F1622,sizing_mappings!$A$2:$B$6,2,0)</f>
        <v>2</v>
      </c>
      <c r="H1622" s="1" t="s">
        <v>1830</v>
      </c>
    </row>
    <row r="1623" spans="1:10" ht="15" hidden="1" customHeight="1" x14ac:dyDescent="0.25">
      <c r="A1623" s="1" t="s">
        <v>31</v>
      </c>
      <c r="B1623" s="1" t="s">
        <v>1904</v>
      </c>
      <c r="C1623" s="2" t="s">
        <v>13</v>
      </c>
      <c r="D1623" s="1">
        <f>VLOOKUP(C1623,status_mappings!$A$2:$B$8,2,0)</f>
        <v>3</v>
      </c>
      <c r="E1623" s="1">
        <v>1706</v>
      </c>
      <c r="F1623" s="1" t="s">
        <v>14</v>
      </c>
      <c r="G1623" s="1">
        <f>VLOOKUP(F1623,sizing_mappings!$A$2:$B$6,2,0)</f>
        <v>2</v>
      </c>
      <c r="H1623" s="1" t="s">
        <v>1818</v>
      </c>
    </row>
    <row r="1624" spans="1:10" ht="15" hidden="1" customHeight="1" x14ac:dyDescent="0.25">
      <c r="A1624" s="1" t="s">
        <v>31</v>
      </c>
      <c r="B1624" s="1" t="s">
        <v>1905</v>
      </c>
      <c r="C1624" s="2" t="s">
        <v>13</v>
      </c>
      <c r="D1624" s="1">
        <f>VLOOKUP(C1624,status_mappings!$A$2:$B$8,2,0)</f>
        <v>3</v>
      </c>
      <c r="E1624" s="1">
        <v>1705</v>
      </c>
      <c r="F1624" s="1" t="s">
        <v>14</v>
      </c>
      <c r="G1624" s="1">
        <f>VLOOKUP(F1624,sizing_mappings!$A$2:$B$6,2,0)</f>
        <v>2</v>
      </c>
      <c r="H1624" s="1" t="s">
        <v>1906</v>
      </c>
    </row>
    <row r="1625" spans="1:10" ht="15" hidden="1" customHeight="1" x14ac:dyDescent="0.25">
      <c r="A1625" s="1" t="s">
        <v>31</v>
      </c>
      <c r="B1625" s="1" t="s">
        <v>1907</v>
      </c>
      <c r="C1625" s="2" t="s">
        <v>13</v>
      </c>
      <c r="D1625" s="1">
        <f>VLOOKUP(C1625,status_mappings!$A$2:$B$8,2,0)</f>
        <v>3</v>
      </c>
      <c r="E1625" s="1">
        <v>1705</v>
      </c>
      <c r="F1625" s="1" t="s">
        <v>14</v>
      </c>
      <c r="G1625" s="1">
        <f>VLOOKUP(F1625,sizing_mappings!$A$2:$B$6,2,0)</f>
        <v>2</v>
      </c>
      <c r="H1625" s="1" t="s">
        <v>1908</v>
      </c>
    </row>
    <row r="1626" spans="1:10" ht="15" hidden="1" customHeight="1" x14ac:dyDescent="0.25">
      <c r="A1626" s="1" t="s">
        <v>338</v>
      </c>
      <c r="B1626" s="1" t="s">
        <v>1909</v>
      </c>
      <c r="C1626" s="2" t="s">
        <v>13</v>
      </c>
      <c r="D1626" s="1">
        <f>VLOOKUP(C1626,status_mappings!$A$2:$B$8,2,0)</f>
        <v>3</v>
      </c>
      <c r="E1626" s="1">
        <v>1705</v>
      </c>
      <c r="F1626" s="1" t="s">
        <v>14</v>
      </c>
      <c r="G1626" s="1">
        <f>VLOOKUP(F1626,sizing_mappings!$A$2:$B$6,2,0)</f>
        <v>2</v>
      </c>
      <c r="H1626" s="1" t="s">
        <v>1281</v>
      </c>
    </row>
    <row r="1627" spans="1:10" ht="15" hidden="1" customHeight="1" x14ac:dyDescent="0.25">
      <c r="A1627" s="1" t="s">
        <v>338</v>
      </c>
      <c r="B1627" s="1" t="s">
        <v>1910</v>
      </c>
      <c r="C1627" s="2" t="s">
        <v>13</v>
      </c>
      <c r="D1627" s="1">
        <f>VLOOKUP(C1627,status_mappings!$A$2:$B$8,2,0)</f>
        <v>3</v>
      </c>
      <c r="E1627" s="1">
        <v>1706</v>
      </c>
      <c r="F1627" s="1" t="s">
        <v>18</v>
      </c>
      <c r="G1627" s="1">
        <f>VLOOKUP(F1627,sizing_mappings!$A$2:$B$6,2,0)</f>
        <v>5</v>
      </c>
      <c r="H1627" s="1" t="s">
        <v>1024</v>
      </c>
    </row>
    <row r="1628" spans="1:10" ht="15" hidden="1" customHeight="1" x14ac:dyDescent="0.25">
      <c r="A1628" s="1" t="s">
        <v>338</v>
      </c>
      <c r="B1628" s="1" t="s">
        <v>1911</v>
      </c>
      <c r="C1628" s="2" t="s">
        <v>13</v>
      </c>
      <c r="D1628" s="1">
        <f>VLOOKUP(C1628,status_mappings!$A$2:$B$8,2,0)</f>
        <v>3</v>
      </c>
      <c r="E1628" s="1">
        <v>1708</v>
      </c>
      <c r="F1628" s="1" t="s">
        <v>36</v>
      </c>
      <c r="G1628" s="1">
        <f>VLOOKUP(F1628,sizing_mappings!$A$2:$B$6,2,0)</f>
        <v>8</v>
      </c>
      <c r="H1628" s="1" t="s">
        <v>1024</v>
      </c>
    </row>
    <row r="1629" spans="1:10" ht="15" hidden="1" customHeight="1" x14ac:dyDescent="0.25">
      <c r="A1629" s="1" t="s">
        <v>1912</v>
      </c>
      <c r="B1629" s="1" t="s">
        <v>1913</v>
      </c>
      <c r="C1629" s="2" t="s">
        <v>13</v>
      </c>
      <c r="D1629" s="1">
        <f>VLOOKUP(C1629,status_mappings!$A$2:$B$8,2,0)</f>
        <v>3</v>
      </c>
      <c r="E1629" s="1">
        <v>1710</v>
      </c>
      <c r="F1629" s="1" t="s">
        <v>18</v>
      </c>
      <c r="G1629" s="1">
        <f>VLOOKUP(F1629,sizing_mappings!$A$2:$B$6,2,0)</f>
        <v>5</v>
      </c>
      <c r="H1629" s="1" t="s">
        <v>1024</v>
      </c>
    </row>
    <row r="1630" spans="1:10" ht="15" hidden="1" customHeight="1" x14ac:dyDescent="0.25">
      <c r="A1630" s="1" t="s">
        <v>1912</v>
      </c>
      <c r="B1630" s="1" t="s">
        <v>1914</v>
      </c>
      <c r="C1630" s="2" t="s">
        <v>13</v>
      </c>
      <c r="D1630" s="1">
        <f>VLOOKUP(C1630,status_mappings!$A$2:$B$8,2,0)</f>
        <v>3</v>
      </c>
      <c r="E1630" s="1">
        <v>1708</v>
      </c>
      <c r="F1630" s="1" t="s">
        <v>18</v>
      </c>
      <c r="G1630" s="1">
        <f>VLOOKUP(F1630,sizing_mappings!$A$2:$B$6,2,0)</f>
        <v>5</v>
      </c>
      <c r="H1630" s="1" t="s">
        <v>1024</v>
      </c>
    </row>
    <row r="1631" spans="1:10" ht="15" hidden="1" customHeight="1" x14ac:dyDescent="0.25">
      <c r="A1631" s="1" t="s">
        <v>388</v>
      </c>
      <c r="B1631" s="1" t="s">
        <v>1915</v>
      </c>
      <c r="C1631" s="2" t="s">
        <v>13</v>
      </c>
      <c r="D1631" s="1">
        <f>VLOOKUP(C1631,status_mappings!$A$2:$B$8,2,0)</f>
        <v>3</v>
      </c>
      <c r="E1631" s="1">
        <v>1706</v>
      </c>
      <c r="F1631" s="1" t="s">
        <v>14</v>
      </c>
      <c r="G1631" s="1">
        <f>VLOOKUP(F1631,sizing_mappings!$A$2:$B$6,2,0)</f>
        <v>2</v>
      </c>
      <c r="H1631" s="1" t="s">
        <v>466</v>
      </c>
      <c r="J1631" s="3">
        <v>1</v>
      </c>
    </row>
    <row r="1632" spans="1:10" ht="15" hidden="1" customHeight="1" x14ac:dyDescent="0.25">
      <c r="A1632" s="1" t="s">
        <v>31</v>
      </c>
      <c r="B1632" s="1" t="s">
        <v>1916</v>
      </c>
      <c r="C1632" s="2" t="s">
        <v>13</v>
      </c>
      <c r="D1632" s="1">
        <f>VLOOKUP(C1632,status_mappings!$A$2:$B$8,2,0)</f>
        <v>3</v>
      </c>
      <c r="E1632" s="1">
        <v>1706</v>
      </c>
      <c r="F1632" s="1" t="s">
        <v>21</v>
      </c>
      <c r="G1632" s="1">
        <f>VLOOKUP(F1632,sizing_mappings!$A$2:$B$6,2,0)</f>
        <v>3</v>
      </c>
      <c r="H1632" s="1" t="s">
        <v>466</v>
      </c>
      <c r="J1632" s="3">
        <v>1</v>
      </c>
    </row>
    <row r="1633" spans="1:10" ht="15" hidden="1" customHeight="1" x14ac:dyDescent="0.25">
      <c r="A1633" s="1" t="s">
        <v>31</v>
      </c>
      <c r="B1633" s="1" t="s">
        <v>1917</v>
      </c>
      <c r="C1633" s="2" t="s">
        <v>13</v>
      </c>
      <c r="D1633" s="1">
        <f>VLOOKUP(C1633,status_mappings!$A$2:$B$8,2,0)</f>
        <v>3</v>
      </c>
      <c r="E1633" s="1">
        <v>1707</v>
      </c>
      <c r="F1633" s="1" t="s">
        <v>14</v>
      </c>
      <c r="G1633" s="1">
        <f>VLOOKUP(F1633,sizing_mappings!$A$2:$B$6,2,0)</f>
        <v>2</v>
      </c>
      <c r="H1633" s="1" t="s">
        <v>466</v>
      </c>
      <c r="J1633" s="3">
        <v>1</v>
      </c>
    </row>
    <row r="1634" spans="1:10" ht="15" hidden="1" customHeight="1" x14ac:dyDescent="0.25">
      <c r="A1634" s="1" t="s">
        <v>31</v>
      </c>
      <c r="B1634" s="1" t="s">
        <v>1918</v>
      </c>
      <c r="C1634" s="2" t="s">
        <v>13</v>
      </c>
      <c r="D1634" s="1">
        <f>VLOOKUP(C1634,status_mappings!$A$2:$B$8,2,0)</f>
        <v>3</v>
      </c>
      <c r="E1634" s="1">
        <v>1707</v>
      </c>
      <c r="F1634" s="1" t="s">
        <v>55</v>
      </c>
      <c r="G1634" s="1">
        <f>VLOOKUP(F1634,sizing_mappings!$A$2:$B$6,2,0)</f>
        <v>1</v>
      </c>
      <c r="H1634" s="1" t="s">
        <v>1030</v>
      </c>
    </row>
    <row r="1635" spans="1:10" ht="15" hidden="1" customHeight="1" x14ac:dyDescent="0.25">
      <c r="A1635" s="1" t="s">
        <v>1912</v>
      </c>
      <c r="B1635" s="1" t="s">
        <v>1919</v>
      </c>
      <c r="C1635" s="2" t="s">
        <v>730</v>
      </c>
      <c r="D1635" s="1">
        <f>VLOOKUP(C1635,status_mappings!$A$2:$B$8,2,0)</f>
        <v>4</v>
      </c>
      <c r="E1635" s="1">
        <v>1802</v>
      </c>
      <c r="F1635" s="1" t="s">
        <v>36</v>
      </c>
      <c r="G1635" s="1">
        <f>VLOOKUP(F1635,sizing_mappings!$A$2:$B$6,2,0)</f>
        <v>8</v>
      </c>
      <c r="H1635" s="1" t="s">
        <v>1024</v>
      </c>
    </row>
    <row r="1636" spans="1:10" ht="15" hidden="1" customHeight="1" x14ac:dyDescent="0.25">
      <c r="A1636" s="1" t="s">
        <v>31</v>
      </c>
      <c r="B1636" s="1" t="s">
        <v>1920</v>
      </c>
      <c r="C1636" s="2" t="s">
        <v>13</v>
      </c>
      <c r="D1636" s="1">
        <f>VLOOKUP(C1636,status_mappings!$A$2:$B$8,2,0)</f>
        <v>3</v>
      </c>
      <c r="E1636" s="1">
        <v>1708</v>
      </c>
      <c r="F1636" s="1" t="s">
        <v>55</v>
      </c>
      <c r="G1636" s="1">
        <f>VLOOKUP(F1636,sizing_mappings!$A$2:$B$6,2,0)</f>
        <v>1</v>
      </c>
      <c r="H1636" s="1" t="s">
        <v>466</v>
      </c>
    </row>
    <row r="1637" spans="1:10" ht="15" hidden="1" customHeight="1" x14ac:dyDescent="0.25">
      <c r="A1637" s="1" t="s">
        <v>1921</v>
      </c>
      <c r="B1637" s="1" t="s">
        <v>1922</v>
      </c>
      <c r="C1637" s="2" t="s">
        <v>75</v>
      </c>
      <c r="D1637" s="1" t="e">
        <f>VLOOKUP(C1637,status_mappings!$A$2:$B$8,2,0)</f>
        <v>#N/A</v>
      </c>
      <c r="E1637" s="1">
        <v>1801</v>
      </c>
      <c r="F1637" s="1" t="s">
        <v>21</v>
      </c>
      <c r="G1637" s="1">
        <f>VLOOKUP(F1637,sizing_mappings!$A$2:$B$6,2,0)</f>
        <v>3</v>
      </c>
      <c r="H1637" s="1" t="s">
        <v>1833</v>
      </c>
    </row>
    <row r="1638" spans="1:10" ht="15" hidden="1" customHeight="1" x14ac:dyDescent="0.25">
      <c r="A1638" s="1" t="s">
        <v>1921</v>
      </c>
      <c r="B1638" s="1" t="s">
        <v>1923</v>
      </c>
      <c r="C1638" s="2" t="s">
        <v>75</v>
      </c>
      <c r="D1638" s="1" t="e">
        <f>VLOOKUP(C1638,status_mappings!$A$2:$B$8,2,0)</f>
        <v>#N/A</v>
      </c>
      <c r="E1638" s="1">
        <v>1801</v>
      </c>
      <c r="F1638" s="1" t="s">
        <v>21</v>
      </c>
      <c r="G1638" s="1">
        <f>VLOOKUP(F1638,sizing_mappings!$A$2:$B$6,2,0)</f>
        <v>3</v>
      </c>
      <c r="H1638" s="1" t="s">
        <v>1575</v>
      </c>
    </row>
    <row r="1639" spans="1:10" ht="15" hidden="1" customHeight="1" x14ac:dyDescent="0.25">
      <c r="A1639" s="1" t="s">
        <v>1503</v>
      </c>
      <c r="B1639" s="1" t="s">
        <v>1924</v>
      </c>
      <c r="C1639" s="2" t="s">
        <v>13</v>
      </c>
      <c r="D1639" s="1">
        <f>VLOOKUP(C1639,status_mappings!$A$2:$B$8,2,0)</f>
        <v>3</v>
      </c>
      <c r="E1639" s="1">
        <v>1705</v>
      </c>
      <c r="F1639" s="1" t="s">
        <v>18</v>
      </c>
      <c r="G1639" s="1">
        <f>VLOOKUP(F1639,sizing_mappings!$A$2:$B$6,2,0)</f>
        <v>5</v>
      </c>
      <c r="H1639" s="1" t="s">
        <v>1485</v>
      </c>
    </row>
    <row r="1640" spans="1:10" ht="15" hidden="1" customHeight="1" x14ac:dyDescent="0.25">
      <c r="A1640" s="1" t="s">
        <v>1503</v>
      </c>
      <c r="B1640" s="1" t="s">
        <v>1925</v>
      </c>
      <c r="C1640" s="2" t="s">
        <v>13</v>
      </c>
      <c r="D1640" s="1">
        <f>VLOOKUP(C1640,status_mappings!$A$2:$B$8,2,0)</f>
        <v>3</v>
      </c>
      <c r="E1640" s="1">
        <v>1705</v>
      </c>
      <c r="F1640" s="1" t="s">
        <v>18</v>
      </c>
      <c r="G1640" s="1">
        <f>VLOOKUP(F1640,sizing_mappings!$A$2:$B$6,2,0)</f>
        <v>5</v>
      </c>
      <c r="H1640" s="1" t="s">
        <v>120</v>
      </c>
    </row>
    <row r="1641" spans="1:10" ht="15" hidden="1" customHeight="1" x14ac:dyDescent="0.25">
      <c r="A1641" s="1" t="s">
        <v>1503</v>
      </c>
      <c r="B1641" s="1" t="s">
        <v>1926</v>
      </c>
      <c r="C1641" s="2" t="s">
        <v>13</v>
      </c>
      <c r="D1641" s="1">
        <f>VLOOKUP(C1641,status_mappings!$A$2:$B$8,2,0)</f>
        <v>3</v>
      </c>
      <c r="E1641" s="1">
        <v>1705</v>
      </c>
      <c r="F1641" s="1" t="s">
        <v>18</v>
      </c>
      <c r="G1641" s="1">
        <f>VLOOKUP(F1641,sizing_mappings!$A$2:$B$6,2,0)</f>
        <v>5</v>
      </c>
      <c r="H1641" s="1" t="s">
        <v>1487</v>
      </c>
    </row>
    <row r="1642" spans="1:10" ht="15" hidden="1" customHeight="1" x14ac:dyDescent="0.25">
      <c r="A1642" s="1" t="s">
        <v>1503</v>
      </c>
      <c r="B1642" s="1" t="s">
        <v>1927</v>
      </c>
      <c r="C1642" s="2" t="s">
        <v>13</v>
      </c>
      <c r="D1642" s="1">
        <f>VLOOKUP(C1642,status_mappings!$A$2:$B$8,2,0)</f>
        <v>3</v>
      </c>
      <c r="E1642" s="1">
        <v>1705</v>
      </c>
      <c r="F1642" s="1" t="s">
        <v>18</v>
      </c>
      <c r="G1642" s="1">
        <f>VLOOKUP(F1642,sizing_mappings!$A$2:$B$6,2,0)</f>
        <v>5</v>
      </c>
      <c r="H1642" s="1" t="s">
        <v>1490</v>
      </c>
    </row>
    <row r="1643" spans="1:10" ht="15" hidden="1" customHeight="1" x14ac:dyDescent="0.25">
      <c r="A1643" s="1" t="s">
        <v>1503</v>
      </c>
      <c r="B1643" s="1" t="s">
        <v>1928</v>
      </c>
      <c r="C1643" s="2" t="s">
        <v>13</v>
      </c>
      <c r="D1643" s="1">
        <f>VLOOKUP(C1643,status_mappings!$A$2:$B$8,2,0)</f>
        <v>3</v>
      </c>
      <c r="E1643" s="1">
        <v>1705</v>
      </c>
      <c r="F1643" s="1" t="s">
        <v>55</v>
      </c>
      <c r="G1643" s="1">
        <f>VLOOKUP(F1643,sizing_mappings!$A$2:$B$6,2,0)</f>
        <v>1</v>
      </c>
      <c r="H1643" s="1" t="s">
        <v>1487</v>
      </c>
    </row>
    <row r="1644" spans="1:10" ht="15" hidden="1" customHeight="1" x14ac:dyDescent="0.25">
      <c r="A1644" s="1" t="s">
        <v>1503</v>
      </c>
      <c r="B1644" s="9" t="s">
        <v>1929</v>
      </c>
      <c r="C1644" s="2" t="s">
        <v>13</v>
      </c>
      <c r="D1644" s="1">
        <f>VLOOKUP(C1644,status_mappings!$A$2:$B$8,2,0)</f>
        <v>3</v>
      </c>
      <c r="E1644" s="1">
        <v>1705</v>
      </c>
      <c r="F1644" s="1" t="s">
        <v>14</v>
      </c>
      <c r="G1644" s="1">
        <f>VLOOKUP(F1644,sizing_mappings!$A$2:$B$6,2,0)</f>
        <v>2</v>
      </c>
      <c r="H1644" s="1" t="s">
        <v>1485</v>
      </c>
    </row>
    <row r="1645" spans="1:10" ht="15" hidden="1" customHeight="1" x14ac:dyDescent="0.25">
      <c r="A1645" s="1" t="s">
        <v>1503</v>
      </c>
      <c r="B1645" s="1" t="s">
        <v>1930</v>
      </c>
      <c r="C1645" s="2" t="s">
        <v>13</v>
      </c>
      <c r="D1645" s="1">
        <f>VLOOKUP(C1645,status_mappings!$A$2:$B$8,2,0)</f>
        <v>3</v>
      </c>
      <c r="E1645" s="1">
        <v>1705</v>
      </c>
      <c r="F1645" s="1" t="s">
        <v>14</v>
      </c>
      <c r="G1645" s="1">
        <f>VLOOKUP(F1645,sizing_mappings!$A$2:$B$6,2,0)</f>
        <v>2</v>
      </c>
      <c r="H1645" s="1" t="s">
        <v>120</v>
      </c>
    </row>
    <row r="1646" spans="1:10" ht="15" hidden="1" customHeight="1" x14ac:dyDescent="0.25">
      <c r="A1646" s="1" t="s">
        <v>1503</v>
      </c>
      <c r="B1646" s="1" t="s">
        <v>1931</v>
      </c>
      <c r="C1646" s="2" t="s">
        <v>13</v>
      </c>
      <c r="D1646" s="1">
        <f>VLOOKUP(C1646,status_mappings!$A$2:$B$8,2,0)</f>
        <v>3</v>
      </c>
      <c r="E1646" s="1">
        <v>1705</v>
      </c>
      <c r="F1646" s="1" t="s">
        <v>14</v>
      </c>
      <c r="G1646" s="1">
        <f>VLOOKUP(F1646,sizing_mappings!$A$2:$B$6,2,0)</f>
        <v>2</v>
      </c>
      <c r="H1646" s="1" t="s">
        <v>1487</v>
      </c>
    </row>
    <row r="1647" spans="1:10" ht="15" hidden="1" customHeight="1" x14ac:dyDescent="0.25">
      <c r="A1647" s="1" t="s">
        <v>1503</v>
      </c>
      <c r="B1647" s="1" t="s">
        <v>1932</v>
      </c>
      <c r="C1647" s="2" t="s">
        <v>13</v>
      </c>
      <c r="D1647" s="1">
        <f>VLOOKUP(C1647,status_mappings!$A$2:$B$8,2,0)</f>
        <v>3</v>
      </c>
      <c r="E1647" s="1">
        <v>1705</v>
      </c>
      <c r="F1647" s="1" t="s">
        <v>55</v>
      </c>
      <c r="G1647" s="1">
        <f>VLOOKUP(F1647,sizing_mappings!$A$2:$B$6,2,0)</f>
        <v>1</v>
      </c>
      <c r="H1647" s="1" t="s">
        <v>1490</v>
      </c>
    </row>
    <row r="1648" spans="1:10" ht="15" hidden="1" customHeight="1" x14ac:dyDescent="0.25">
      <c r="A1648" s="1" t="s">
        <v>1503</v>
      </c>
      <c r="B1648" s="1" t="s">
        <v>1933</v>
      </c>
      <c r="C1648" s="2" t="s">
        <v>13</v>
      </c>
      <c r="D1648" s="1">
        <f>VLOOKUP(C1648,status_mappings!$A$2:$B$8,2,0)</f>
        <v>3</v>
      </c>
      <c r="E1648" s="1">
        <v>1705</v>
      </c>
      <c r="F1648" s="1" t="s">
        <v>21</v>
      </c>
      <c r="G1648" s="1">
        <f>VLOOKUP(F1648,sizing_mappings!$A$2:$B$6,2,0)</f>
        <v>3</v>
      </c>
      <c r="H1648" s="1" t="s">
        <v>1485</v>
      </c>
    </row>
    <row r="1649" spans="1:11" ht="15" hidden="1" customHeight="1" x14ac:dyDescent="0.25">
      <c r="A1649" s="1" t="s">
        <v>1503</v>
      </c>
      <c r="B1649" s="1" t="s">
        <v>1934</v>
      </c>
      <c r="C1649" s="2" t="s">
        <v>13</v>
      </c>
      <c r="D1649" s="1">
        <f>VLOOKUP(C1649,status_mappings!$A$2:$B$8,2,0)</f>
        <v>3</v>
      </c>
      <c r="E1649" s="1">
        <v>1705</v>
      </c>
      <c r="F1649" s="1" t="s">
        <v>21</v>
      </c>
      <c r="G1649" s="1">
        <f>VLOOKUP(F1649,sizing_mappings!$A$2:$B$6,2,0)</f>
        <v>3</v>
      </c>
      <c r="H1649" s="1" t="s">
        <v>120</v>
      </c>
    </row>
    <row r="1650" spans="1:11" ht="15" hidden="1" customHeight="1" x14ac:dyDescent="0.25">
      <c r="A1650" s="1" t="s">
        <v>1503</v>
      </c>
      <c r="B1650" s="1" t="s">
        <v>1935</v>
      </c>
      <c r="C1650" s="2" t="s">
        <v>13</v>
      </c>
      <c r="D1650" s="1">
        <f>VLOOKUP(C1650,status_mappings!$A$2:$B$8,2,0)</f>
        <v>3</v>
      </c>
      <c r="E1650" s="1">
        <v>1705</v>
      </c>
      <c r="F1650" s="1" t="s">
        <v>21</v>
      </c>
      <c r="G1650" s="1">
        <f>VLOOKUP(F1650,sizing_mappings!$A$2:$B$6,2,0)</f>
        <v>3</v>
      </c>
      <c r="H1650" s="1" t="s">
        <v>1487</v>
      </c>
    </row>
    <row r="1651" spans="1:11" ht="15" hidden="1" customHeight="1" x14ac:dyDescent="0.25">
      <c r="A1651" s="1" t="s">
        <v>1503</v>
      </c>
      <c r="B1651" s="1" t="s">
        <v>1936</v>
      </c>
      <c r="C1651" s="2" t="s">
        <v>13</v>
      </c>
      <c r="D1651" s="1">
        <f>VLOOKUP(C1651,status_mappings!$A$2:$B$8,2,0)</f>
        <v>3</v>
      </c>
      <c r="E1651" s="1">
        <v>1705</v>
      </c>
      <c r="F1651" s="1" t="s">
        <v>21</v>
      </c>
      <c r="G1651" s="1">
        <f>VLOOKUP(F1651,sizing_mappings!$A$2:$B$6,2,0)</f>
        <v>3</v>
      </c>
      <c r="H1651" s="1" t="s">
        <v>1490</v>
      </c>
    </row>
    <row r="1652" spans="1:11" ht="15" hidden="1" customHeight="1" x14ac:dyDescent="0.25">
      <c r="A1652" s="1" t="s">
        <v>1503</v>
      </c>
      <c r="B1652" s="1" t="s">
        <v>1937</v>
      </c>
      <c r="C1652" s="2" t="s">
        <v>13</v>
      </c>
      <c r="D1652" s="1">
        <f>VLOOKUP(C1652,status_mappings!$A$2:$B$8,2,0)</f>
        <v>3</v>
      </c>
      <c r="E1652" s="1">
        <v>1705</v>
      </c>
      <c r="F1652" s="1" t="s">
        <v>14</v>
      </c>
      <c r="G1652" s="1">
        <f>VLOOKUP(F1652,sizing_mappings!$A$2:$B$6,2,0)</f>
        <v>2</v>
      </c>
      <c r="H1652" s="1" t="s">
        <v>120</v>
      </c>
    </row>
    <row r="1653" spans="1:11" ht="15" hidden="1" customHeight="1" x14ac:dyDescent="0.25">
      <c r="A1653" s="1" t="s">
        <v>1503</v>
      </c>
      <c r="B1653" s="1" t="s">
        <v>1938</v>
      </c>
      <c r="C1653" s="2" t="s">
        <v>13</v>
      </c>
      <c r="D1653" s="1">
        <f>VLOOKUP(C1653,status_mappings!$A$2:$B$8,2,0)</f>
        <v>3</v>
      </c>
      <c r="E1653" s="1">
        <v>1705</v>
      </c>
      <c r="F1653" s="1" t="s">
        <v>14</v>
      </c>
      <c r="G1653" s="1">
        <f>VLOOKUP(F1653,sizing_mappings!$A$2:$B$6,2,0)</f>
        <v>2</v>
      </c>
      <c r="H1653" s="1" t="s">
        <v>120</v>
      </c>
    </row>
    <row r="1654" spans="1:11" ht="15" hidden="1" customHeight="1" x14ac:dyDescent="0.25">
      <c r="A1654" s="1" t="s">
        <v>1503</v>
      </c>
      <c r="B1654" s="1" t="s">
        <v>1939</v>
      </c>
      <c r="C1654" s="2" t="s">
        <v>13</v>
      </c>
      <c r="D1654" s="1">
        <f>VLOOKUP(C1654,status_mappings!$A$2:$B$8,2,0)</f>
        <v>3</v>
      </c>
      <c r="E1654" s="1">
        <v>1706</v>
      </c>
      <c r="F1654" s="1" t="s">
        <v>14</v>
      </c>
      <c r="G1654" s="1">
        <f>VLOOKUP(F1654,sizing_mappings!$A$2:$B$6,2,0)</f>
        <v>2</v>
      </c>
      <c r="H1654" s="1" t="s">
        <v>1487</v>
      </c>
    </row>
    <row r="1655" spans="1:11" ht="15" hidden="1" customHeight="1" x14ac:dyDescent="0.25">
      <c r="A1655" s="1" t="s">
        <v>1503</v>
      </c>
      <c r="B1655" s="1" t="s">
        <v>1940</v>
      </c>
      <c r="C1655" s="2" t="s">
        <v>13</v>
      </c>
      <c r="D1655" s="1">
        <f>VLOOKUP(C1655,status_mappings!$A$2:$B$8,2,0)</f>
        <v>3</v>
      </c>
      <c r="E1655" s="1">
        <v>1705</v>
      </c>
      <c r="F1655" s="1" t="s">
        <v>14</v>
      </c>
      <c r="G1655" s="1">
        <f>VLOOKUP(F1655,sizing_mappings!$A$2:$B$6,2,0)</f>
        <v>2</v>
      </c>
      <c r="H1655" s="1" t="s">
        <v>1487</v>
      </c>
    </row>
    <row r="1656" spans="1:11" ht="15" hidden="1" customHeight="1" x14ac:dyDescent="0.25">
      <c r="A1656" s="1" t="s">
        <v>1503</v>
      </c>
      <c r="B1656" s="1" t="s">
        <v>1941</v>
      </c>
      <c r="C1656" s="2" t="s">
        <v>13</v>
      </c>
      <c r="D1656" s="1">
        <f>VLOOKUP(C1656,status_mappings!$A$2:$B$8,2,0)</f>
        <v>3</v>
      </c>
      <c r="E1656" s="1">
        <v>1705</v>
      </c>
      <c r="F1656" s="1" t="s">
        <v>18</v>
      </c>
      <c r="G1656" s="1">
        <f>VLOOKUP(F1656,sizing_mappings!$A$2:$B$6,2,0)</f>
        <v>5</v>
      </c>
      <c r="H1656" s="1" t="s">
        <v>120</v>
      </c>
    </row>
    <row r="1657" spans="1:11" ht="15" hidden="1" customHeight="1" x14ac:dyDescent="0.25">
      <c r="A1657" s="1" t="s">
        <v>1503</v>
      </c>
      <c r="B1657" s="1" t="s">
        <v>1942</v>
      </c>
      <c r="C1657" s="2" t="s">
        <v>13</v>
      </c>
      <c r="D1657" s="1">
        <f>VLOOKUP(C1657,status_mappings!$A$2:$B$8,2,0)</f>
        <v>3</v>
      </c>
      <c r="E1657" s="1">
        <v>1705</v>
      </c>
      <c r="F1657" s="1" t="s">
        <v>14</v>
      </c>
      <c r="G1657" s="1">
        <f>VLOOKUP(F1657,sizing_mappings!$A$2:$B$6,2,0)</f>
        <v>2</v>
      </c>
      <c r="H1657" s="1" t="s">
        <v>1485</v>
      </c>
    </row>
    <row r="1658" spans="1:11" ht="15" hidden="1" customHeight="1" x14ac:dyDescent="0.25">
      <c r="A1658" s="1" t="s">
        <v>31</v>
      </c>
      <c r="B1658" s="1" t="s">
        <v>1943</v>
      </c>
      <c r="C1658" s="2" t="s">
        <v>13</v>
      </c>
      <c r="D1658" s="1">
        <f>VLOOKUP(C1658,status_mappings!$A$2:$B$8,2,0)</f>
        <v>3</v>
      </c>
      <c r="E1658" s="1">
        <v>1705</v>
      </c>
      <c r="F1658" s="1" t="s">
        <v>55</v>
      </c>
      <c r="G1658" s="1">
        <f>VLOOKUP(F1658,sizing_mappings!$A$2:$B$6,2,0)</f>
        <v>1</v>
      </c>
      <c r="H1658" s="1" t="s">
        <v>1049</v>
      </c>
    </row>
    <row r="1659" spans="1:11" ht="15" hidden="1" customHeight="1" x14ac:dyDescent="0.25">
      <c r="A1659" s="1" t="s">
        <v>815</v>
      </c>
      <c r="B1659" s="1" t="s">
        <v>1944</v>
      </c>
      <c r="C1659" s="2" t="s">
        <v>13</v>
      </c>
      <c r="D1659" s="1">
        <f>VLOOKUP(C1659,status_mappings!$A$2:$B$8,2,0)</f>
        <v>3</v>
      </c>
      <c r="E1659" s="1">
        <v>1706</v>
      </c>
      <c r="F1659" s="1" t="s">
        <v>55</v>
      </c>
      <c r="G1659" s="1">
        <f>VLOOKUP(F1659,sizing_mappings!$A$2:$B$6,2,0)</f>
        <v>1</v>
      </c>
      <c r="H1659" s="1" t="s">
        <v>1049</v>
      </c>
    </row>
    <row r="1660" spans="1:11" ht="15" hidden="1" customHeight="1" x14ac:dyDescent="0.25">
      <c r="A1660" s="1" t="s">
        <v>31</v>
      </c>
      <c r="B1660" s="1" t="s">
        <v>1945</v>
      </c>
      <c r="C1660" s="2" t="s">
        <v>13</v>
      </c>
      <c r="D1660" s="1">
        <f>VLOOKUP(C1660,status_mappings!$A$2:$B$8,2,0)</f>
        <v>3</v>
      </c>
      <c r="E1660" s="1">
        <v>1705</v>
      </c>
      <c r="F1660" s="1" t="s">
        <v>55</v>
      </c>
      <c r="G1660" s="1">
        <f>VLOOKUP(F1660,sizing_mappings!$A$2:$B$6,2,0)</f>
        <v>1</v>
      </c>
      <c r="H1660" s="1" t="s">
        <v>1833</v>
      </c>
    </row>
    <row r="1661" spans="1:11" ht="15" hidden="1" customHeight="1" x14ac:dyDescent="0.25">
      <c r="A1661" s="1" t="s">
        <v>1886</v>
      </c>
      <c r="B1661" s="1" t="s">
        <v>1946</v>
      </c>
      <c r="C1661" s="2" t="s">
        <v>13</v>
      </c>
      <c r="D1661" s="1">
        <f>VLOOKUP(C1661,status_mappings!$A$2:$B$8,2,0)</f>
        <v>3</v>
      </c>
      <c r="E1661" s="1">
        <v>1705</v>
      </c>
      <c r="F1661" s="1" t="s">
        <v>36</v>
      </c>
      <c r="G1661" s="1">
        <f>VLOOKUP(F1661,sizing_mappings!$A$2:$B$6,2,0)</f>
        <v>8</v>
      </c>
      <c r="H1661" s="1" t="s">
        <v>259</v>
      </c>
      <c r="J1661" s="3">
        <v>1</v>
      </c>
      <c r="K1661" s="1" t="s">
        <v>1947</v>
      </c>
    </row>
    <row r="1662" spans="1:11" ht="15" hidden="1" customHeight="1" x14ac:dyDescent="0.25">
      <c r="A1662" s="1" t="s">
        <v>1886</v>
      </c>
      <c r="B1662" s="1" t="s">
        <v>1948</v>
      </c>
      <c r="C1662" s="2" t="s">
        <v>13</v>
      </c>
      <c r="D1662" s="1">
        <f>VLOOKUP(C1662,status_mappings!$A$2:$B$8,2,0)</f>
        <v>3</v>
      </c>
      <c r="E1662" s="1">
        <v>1705</v>
      </c>
      <c r="F1662" s="1" t="s">
        <v>36</v>
      </c>
      <c r="G1662" s="1">
        <f>VLOOKUP(F1662,sizing_mappings!$A$2:$B$6,2,0)</f>
        <v>8</v>
      </c>
      <c r="H1662" s="1" t="s">
        <v>259</v>
      </c>
    </row>
    <row r="1663" spans="1:11" ht="15" hidden="1" customHeight="1" x14ac:dyDescent="0.25">
      <c r="A1663" s="1" t="s">
        <v>388</v>
      </c>
      <c r="B1663" s="1" t="s">
        <v>1949</v>
      </c>
      <c r="C1663" s="2" t="s">
        <v>13</v>
      </c>
      <c r="D1663" s="1">
        <f>VLOOKUP(C1663,status_mappings!$A$2:$B$8,2,0)</f>
        <v>3</v>
      </c>
      <c r="E1663" s="1">
        <v>1705</v>
      </c>
      <c r="F1663" s="1" t="s">
        <v>18</v>
      </c>
      <c r="G1663" s="1">
        <f>VLOOKUP(F1663,sizing_mappings!$A$2:$B$6,2,0)</f>
        <v>5</v>
      </c>
      <c r="H1663" s="1" t="s">
        <v>1663</v>
      </c>
    </row>
    <row r="1664" spans="1:11" ht="15" hidden="1" customHeight="1" x14ac:dyDescent="0.25">
      <c r="A1664" s="1" t="s">
        <v>388</v>
      </c>
      <c r="B1664" s="1" t="s">
        <v>1950</v>
      </c>
      <c r="C1664" s="2" t="s">
        <v>13</v>
      </c>
      <c r="D1664" s="1">
        <f>VLOOKUP(C1664,status_mappings!$A$2:$B$8,2,0)</f>
        <v>3</v>
      </c>
      <c r="E1664" s="1">
        <v>1705</v>
      </c>
      <c r="F1664" s="1" t="s">
        <v>21</v>
      </c>
      <c r="G1664" s="1">
        <f>VLOOKUP(F1664,sizing_mappings!$A$2:$B$6,2,0)</f>
        <v>3</v>
      </c>
      <c r="H1664" s="1" t="s">
        <v>1663</v>
      </c>
    </row>
    <row r="1665" spans="1:11" ht="15" hidden="1" customHeight="1" x14ac:dyDescent="0.25">
      <c r="A1665" s="1" t="s">
        <v>1951</v>
      </c>
      <c r="B1665" s="1" t="s">
        <v>1952</v>
      </c>
      <c r="C1665" s="2" t="s">
        <v>13</v>
      </c>
      <c r="D1665" s="1">
        <f>VLOOKUP(C1665,status_mappings!$A$2:$B$8,2,0)</f>
        <v>3</v>
      </c>
      <c r="E1665" s="1">
        <v>1705</v>
      </c>
      <c r="F1665" s="1" t="s">
        <v>55</v>
      </c>
      <c r="G1665" s="1">
        <f>VLOOKUP(F1665,sizing_mappings!$A$2:$B$6,2,0)</f>
        <v>1</v>
      </c>
      <c r="H1665" s="1" t="s">
        <v>1663</v>
      </c>
    </row>
    <row r="1666" spans="1:11" ht="15" hidden="1" customHeight="1" x14ac:dyDescent="0.25">
      <c r="A1666" s="1" t="s">
        <v>388</v>
      </c>
      <c r="B1666" s="1" t="s">
        <v>1953</v>
      </c>
      <c r="C1666" s="2" t="s">
        <v>13</v>
      </c>
      <c r="D1666" s="1">
        <f>VLOOKUP(C1666,status_mappings!$A$2:$B$8,2,0)</f>
        <v>3</v>
      </c>
      <c r="E1666" s="1">
        <v>1705</v>
      </c>
      <c r="F1666" s="1" t="s">
        <v>55</v>
      </c>
      <c r="G1666" s="1">
        <f>VLOOKUP(F1666,sizing_mappings!$A$2:$B$6,2,0)</f>
        <v>1</v>
      </c>
      <c r="H1666" s="1" t="s">
        <v>1663</v>
      </c>
    </row>
    <row r="1667" spans="1:11" ht="15" hidden="1" customHeight="1" x14ac:dyDescent="0.25">
      <c r="A1667" s="1" t="s">
        <v>388</v>
      </c>
      <c r="B1667" s="1" t="s">
        <v>1954</v>
      </c>
      <c r="C1667" s="2" t="s">
        <v>13</v>
      </c>
      <c r="D1667" s="1">
        <f>VLOOKUP(C1667,status_mappings!$A$2:$B$8,2,0)</f>
        <v>3</v>
      </c>
      <c r="E1667" s="1">
        <v>1708</v>
      </c>
      <c r="F1667" s="1" t="s">
        <v>14</v>
      </c>
      <c r="G1667" s="1">
        <f>VLOOKUP(F1667,sizing_mappings!$A$2:$B$6,2,0)</f>
        <v>2</v>
      </c>
      <c r="H1667" s="1" t="s">
        <v>1833</v>
      </c>
    </row>
    <row r="1668" spans="1:11" ht="15" hidden="1" customHeight="1" x14ac:dyDescent="0.25">
      <c r="A1668" s="1" t="s">
        <v>388</v>
      </c>
      <c r="B1668" s="1" t="s">
        <v>1954</v>
      </c>
      <c r="C1668" s="2" t="s">
        <v>13</v>
      </c>
      <c r="D1668" s="1">
        <f>VLOOKUP(C1668,status_mappings!$A$2:$B$8,2,0)</f>
        <v>3</v>
      </c>
      <c r="E1668" s="1">
        <v>1708</v>
      </c>
      <c r="F1668" s="1" t="s">
        <v>14</v>
      </c>
      <c r="G1668" s="1">
        <f>VLOOKUP(F1668,sizing_mappings!$A$2:$B$6,2,0)</f>
        <v>2</v>
      </c>
      <c r="H1668" s="1" t="s">
        <v>1823</v>
      </c>
    </row>
    <row r="1669" spans="1:11" ht="15" hidden="1" customHeight="1" x14ac:dyDescent="0.25">
      <c r="A1669" s="1" t="s">
        <v>1886</v>
      </c>
      <c r="B1669" s="1" t="s">
        <v>1955</v>
      </c>
      <c r="C1669" s="2" t="s">
        <v>13</v>
      </c>
      <c r="D1669" s="1">
        <f>VLOOKUP(C1669,status_mappings!$A$2:$B$8,2,0)</f>
        <v>3</v>
      </c>
      <c r="E1669" s="1">
        <v>1706</v>
      </c>
      <c r="F1669" s="1" t="s">
        <v>36</v>
      </c>
      <c r="G1669" s="1">
        <f>VLOOKUP(F1669,sizing_mappings!$A$2:$B$6,2,0)</f>
        <v>8</v>
      </c>
      <c r="H1669" s="1" t="s">
        <v>259</v>
      </c>
    </row>
    <row r="1670" spans="1:11" ht="15" hidden="1" customHeight="1" x14ac:dyDescent="0.25">
      <c r="A1670" s="1" t="s">
        <v>1886</v>
      </c>
      <c r="B1670" s="1" t="s">
        <v>1956</v>
      </c>
      <c r="C1670" s="2" t="s">
        <v>13</v>
      </c>
      <c r="D1670" s="1">
        <f>VLOOKUP(C1670,status_mappings!$A$2:$B$8,2,0)</f>
        <v>3</v>
      </c>
      <c r="E1670" s="1">
        <v>1705</v>
      </c>
      <c r="F1670" s="1" t="s">
        <v>21</v>
      </c>
      <c r="G1670" s="1">
        <f>VLOOKUP(F1670,sizing_mappings!$A$2:$B$6,2,0)</f>
        <v>3</v>
      </c>
      <c r="H1670" s="1" t="s">
        <v>259</v>
      </c>
      <c r="K1670" s="1" t="s">
        <v>1957</v>
      </c>
    </row>
    <row r="1671" spans="1:11" ht="15" hidden="1" customHeight="1" x14ac:dyDescent="0.25">
      <c r="A1671" s="1" t="s">
        <v>388</v>
      </c>
      <c r="B1671" s="1" t="s">
        <v>1958</v>
      </c>
      <c r="C1671" s="2" t="s">
        <v>13</v>
      </c>
      <c r="D1671" s="1">
        <f>VLOOKUP(C1671,status_mappings!$A$2:$B$8,2,0)</f>
        <v>3</v>
      </c>
      <c r="E1671" s="1">
        <v>1706</v>
      </c>
      <c r="F1671" s="1" t="s">
        <v>55</v>
      </c>
      <c r="G1671" s="1">
        <f>VLOOKUP(F1671,sizing_mappings!$A$2:$B$6,2,0)</f>
        <v>1</v>
      </c>
      <c r="H1671" s="1" t="s">
        <v>1959</v>
      </c>
    </row>
    <row r="1672" spans="1:11" ht="15" hidden="1" customHeight="1" x14ac:dyDescent="0.25">
      <c r="A1672" s="1" t="s">
        <v>388</v>
      </c>
      <c r="B1672" s="1" t="s">
        <v>1960</v>
      </c>
      <c r="C1672" s="2" t="s">
        <v>13</v>
      </c>
      <c r="D1672" s="1">
        <f>VLOOKUP(C1672,status_mappings!$A$2:$B$8,2,0)</f>
        <v>3</v>
      </c>
      <c r="E1672" s="1">
        <v>1706</v>
      </c>
      <c r="F1672" s="1" t="s">
        <v>14</v>
      </c>
      <c r="G1672" s="1">
        <f>VLOOKUP(F1672,sizing_mappings!$A$2:$B$6,2,0)</f>
        <v>2</v>
      </c>
      <c r="H1672" s="1" t="s">
        <v>1843</v>
      </c>
    </row>
    <row r="1673" spans="1:11" ht="15" hidden="1" customHeight="1" x14ac:dyDescent="0.25">
      <c r="A1673" s="1" t="s">
        <v>31</v>
      </c>
      <c r="B1673" s="1" t="s">
        <v>1961</v>
      </c>
      <c r="C1673" s="2" t="s">
        <v>13</v>
      </c>
      <c r="D1673" s="1">
        <f>VLOOKUP(C1673,status_mappings!$A$2:$B$8,2,0)</f>
        <v>3</v>
      </c>
      <c r="E1673" s="1">
        <v>1710</v>
      </c>
      <c r="F1673" s="1" t="s">
        <v>55</v>
      </c>
      <c r="G1673" s="1">
        <f>VLOOKUP(F1673,sizing_mappings!$A$2:$B$6,2,0)</f>
        <v>1</v>
      </c>
      <c r="H1673" s="1" t="s">
        <v>1833</v>
      </c>
    </row>
    <row r="1674" spans="1:11" ht="15" hidden="1" customHeight="1" x14ac:dyDescent="0.25">
      <c r="A1674" s="1" t="s">
        <v>388</v>
      </c>
      <c r="B1674" s="1" t="s">
        <v>1962</v>
      </c>
      <c r="C1674" s="2" t="s">
        <v>13</v>
      </c>
      <c r="D1674" s="1">
        <f>VLOOKUP(C1674,status_mappings!$A$2:$B$8,2,0)</f>
        <v>3</v>
      </c>
      <c r="E1674" s="1">
        <v>1710</v>
      </c>
      <c r="F1674" s="1" t="s">
        <v>14</v>
      </c>
      <c r="G1674" s="1">
        <f>VLOOKUP(F1674,sizing_mappings!$A$2:$B$6,2,0)</f>
        <v>2</v>
      </c>
      <c r="H1674" s="1" t="s">
        <v>1404</v>
      </c>
      <c r="K1674" s="1" t="s">
        <v>1963</v>
      </c>
    </row>
    <row r="1675" spans="1:11" ht="15" hidden="1" customHeight="1" x14ac:dyDescent="0.25">
      <c r="A1675" s="1" t="s">
        <v>388</v>
      </c>
      <c r="B1675" s="1" t="s">
        <v>1964</v>
      </c>
      <c r="C1675" s="2" t="s">
        <v>13</v>
      </c>
      <c r="D1675" s="1">
        <f>VLOOKUP(C1675,status_mappings!$A$2:$B$8,2,0)</f>
        <v>3</v>
      </c>
      <c r="E1675" s="1">
        <v>1710</v>
      </c>
      <c r="F1675" s="1" t="s">
        <v>14</v>
      </c>
      <c r="G1675" s="1">
        <f>VLOOKUP(F1675,sizing_mappings!$A$2:$B$6,2,0)</f>
        <v>2</v>
      </c>
      <c r="H1675" s="1" t="s">
        <v>1024</v>
      </c>
    </row>
    <row r="1676" spans="1:11" ht="15" hidden="1" customHeight="1" x14ac:dyDescent="0.25">
      <c r="A1676" s="1" t="s">
        <v>388</v>
      </c>
      <c r="B1676" s="1" t="s">
        <v>1965</v>
      </c>
      <c r="C1676" s="2" t="s">
        <v>13</v>
      </c>
      <c r="D1676" s="1">
        <f>VLOOKUP(C1676,status_mappings!$A$2:$B$8,2,0)</f>
        <v>3</v>
      </c>
      <c r="E1676" s="1">
        <v>1706</v>
      </c>
      <c r="F1676" s="1" t="s">
        <v>36</v>
      </c>
      <c r="G1676" s="1">
        <f>VLOOKUP(F1676,sizing_mappings!$A$2:$B$6,2,0)</f>
        <v>8</v>
      </c>
      <c r="H1676" s="1" t="s">
        <v>1258</v>
      </c>
    </row>
    <row r="1677" spans="1:11" ht="15" hidden="1" customHeight="1" x14ac:dyDescent="0.25">
      <c r="A1677" s="1" t="s">
        <v>388</v>
      </c>
      <c r="B1677" s="1" t="s">
        <v>1966</v>
      </c>
      <c r="C1677" s="2" t="s">
        <v>13</v>
      </c>
      <c r="D1677" s="1">
        <f>VLOOKUP(C1677,status_mappings!$A$2:$B$8,2,0)</f>
        <v>3</v>
      </c>
      <c r="E1677" s="1">
        <v>1707</v>
      </c>
      <c r="F1677" s="1" t="s">
        <v>36</v>
      </c>
      <c r="G1677" s="1">
        <f>VLOOKUP(F1677,sizing_mappings!$A$2:$B$6,2,0)</f>
        <v>8</v>
      </c>
      <c r="H1677" s="1" t="s">
        <v>1258</v>
      </c>
    </row>
    <row r="1678" spans="1:11" ht="15" hidden="1" customHeight="1" x14ac:dyDescent="0.25">
      <c r="A1678" s="1" t="s">
        <v>388</v>
      </c>
      <c r="B1678" s="1" t="s">
        <v>1967</v>
      </c>
      <c r="C1678" s="2" t="s">
        <v>13</v>
      </c>
      <c r="D1678" s="1">
        <f>VLOOKUP(C1678,status_mappings!$A$2:$B$8,2,0)</f>
        <v>3</v>
      </c>
      <c r="E1678" s="1">
        <v>1706</v>
      </c>
      <c r="F1678" s="1" t="s">
        <v>21</v>
      </c>
      <c r="G1678" s="1">
        <f>VLOOKUP(F1678,sizing_mappings!$A$2:$B$6,2,0)</f>
        <v>3</v>
      </c>
      <c r="H1678" s="1" t="s">
        <v>1896</v>
      </c>
    </row>
    <row r="1679" spans="1:11" ht="15" hidden="1" customHeight="1" x14ac:dyDescent="0.25">
      <c r="A1679" s="1" t="s">
        <v>388</v>
      </c>
      <c r="B1679" s="1" t="s">
        <v>1968</v>
      </c>
      <c r="C1679" s="2" t="s">
        <v>13</v>
      </c>
      <c r="D1679" s="1">
        <f>VLOOKUP(C1679,status_mappings!$A$2:$B$8,2,0)</f>
        <v>3</v>
      </c>
      <c r="E1679" s="1">
        <v>1710</v>
      </c>
      <c r="F1679" s="1" t="s">
        <v>14</v>
      </c>
      <c r="G1679" s="1">
        <f>VLOOKUP(F1679,sizing_mappings!$A$2:$B$6,2,0)</f>
        <v>2</v>
      </c>
      <c r="H1679" s="1" t="s">
        <v>1404</v>
      </c>
    </row>
    <row r="1680" spans="1:11" ht="15" hidden="1" customHeight="1" x14ac:dyDescent="0.25">
      <c r="A1680" s="1" t="s">
        <v>31</v>
      </c>
      <c r="B1680" s="1" t="s">
        <v>1969</v>
      </c>
      <c r="C1680" s="2" t="s">
        <v>13</v>
      </c>
      <c r="D1680" s="1">
        <f>VLOOKUP(C1680,status_mappings!$A$2:$B$8,2,0)</f>
        <v>3</v>
      </c>
      <c r="E1680" s="1">
        <v>1706</v>
      </c>
      <c r="F1680" s="1" t="s">
        <v>55</v>
      </c>
      <c r="G1680" s="1">
        <f>VLOOKUP(F1680,sizing_mappings!$A$2:$B$6,2,0)</f>
        <v>1</v>
      </c>
      <c r="H1680" s="1" t="s">
        <v>1959</v>
      </c>
    </row>
    <row r="1681" spans="1:8" ht="15" hidden="1" customHeight="1" x14ac:dyDescent="0.25">
      <c r="A1681" s="1" t="s">
        <v>31</v>
      </c>
      <c r="B1681" s="1" t="s">
        <v>1970</v>
      </c>
      <c r="C1681" s="2" t="s">
        <v>13</v>
      </c>
      <c r="D1681" s="1">
        <f>VLOOKUP(C1681,status_mappings!$A$2:$B$8,2,0)</f>
        <v>3</v>
      </c>
      <c r="E1681" s="1">
        <v>1706</v>
      </c>
      <c r="F1681" s="1" t="s">
        <v>14</v>
      </c>
      <c r="G1681" s="1">
        <f>VLOOKUP(F1681,sizing_mappings!$A$2:$B$6,2,0)</f>
        <v>2</v>
      </c>
      <c r="H1681" s="1" t="s">
        <v>1959</v>
      </c>
    </row>
    <row r="1682" spans="1:8" ht="15" hidden="1" customHeight="1" x14ac:dyDescent="0.25">
      <c r="A1682" s="1" t="s">
        <v>31</v>
      </c>
      <c r="B1682" s="1" t="s">
        <v>1971</v>
      </c>
      <c r="C1682" s="2" t="s">
        <v>13</v>
      </c>
      <c r="D1682" s="1">
        <f>VLOOKUP(C1682,status_mappings!$A$2:$B$8,2,0)</f>
        <v>3</v>
      </c>
      <c r="E1682" s="1">
        <v>1710</v>
      </c>
      <c r="F1682" s="1" t="s">
        <v>21</v>
      </c>
      <c r="G1682" s="1">
        <f>VLOOKUP(F1682,sizing_mappings!$A$2:$B$6,2,0)</f>
        <v>3</v>
      </c>
      <c r="H1682" s="1" t="s">
        <v>1258</v>
      </c>
    </row>
    <row r="1683" spans="1:8" ht="15" hidden="1" customHeight="1" x14ac:dyDescent="0.25">
      <c r="A1683" s="1" t="s">
        <v>31</v>
      </c>
      <c r="B1683" s="1" t="s">
        <v>1972</v>
      </c>
      <c r="C1683" s="2" t="s">
        <v>13</v>
      </c>
      <c r="D1683" s="1">
        <f>VLOOKUP(C1683,status_mappings!$A$2:$B$8,2,0)</f>
        <v>3</v>
      </c>
      <c r="E1683" s="1">
        <v>1706</v>
      </c>
      <c r="F1683" s="1" t="s">
        <v>55</v>
      </c>
      <c r="G1683" s="1">
        <f>VLOOKUP(F1683,sizing_mappings!$A$2:$B$6,2,0)</f>
        <v>1</v>
      </c>
      <c r="H1683" s="1" t="s">
        <v>1959</v>
      </c>
    </row>
    <row r="1684" spans="1:8" ht="15" hidden="1" customHeight="1" x14ac:dyDescent="0.25">
      <c r="A1684" s="1" t="s">
        <v>402</v>
      </c>
      <c r="B1684" s="1" t="s">
        <v>1973</v>
      </c>
      <c r="C1684" s="2" t="s">
        <v>13</v>
      </c>
      <c r="D1684" s="1">
        <f>VLOOKUP(C1684,status_mappings!$A$2:$B$8,2,0)</f>
        <v>3</v>
      </c>
      <c r="E1684" s="1">
        <v>1706</v>
      </c>
      <c r="F1684" s="1" t="s">
        <v>21</v>
      </c>
      <c r="G1684" s="1">
        <f>VLOOKUP(F1684,sizing_mappings!$A$2:$B$6,2,0)</f>
        <v>3</v>
      </c>
      <c r="H1684" s="1" t="s">
        <v>966</v>
      </c>
    </row>
    <row r="1685" spans="1:8" ht="15" hidden="1" customHeight="1" x14ac:dyDescent="0.25">
      <c r="A1685" s="1" t="s">
        <v>31</v>
      </c>
      <c r="B1685" s="1" t="s">
        <v>1974</v>
      </c>
      <c r="C1685" s="2" t="s">
        <v>24</v>
      </c>
      <c r="D1685" s="1">
        <f>VLOOKUP(C1685,status_mappings!$A$2:$B$8,2,0)</f>
        <v>0</v>
      </c>
      <c r="E1685" s="1">
        <v>1802</v>
      </c>
      <c r="F1685" s="1" t="s">
        <v>14</v>
      </c>
      <c r="G1685" s="1">
        <f>VLOOKUP(F1685,sizing_mappings!$A$2:$B$6,2,0)</f>
        <v>2</v>
      </c>
      <c r="H1685" s="1" t="s">
        <v>25</v>
      </c>
    </row>
    <row r="1686" spans="1:8" ht="15" hidden="1" customHeight="1" x14ac:dyDescent="0.25">
      <c r="A1686" s="1" t="s">
        <v>388</v>
      </c>
      <c r="B1686" s="1" t="s">
        <v>1975</v>
      </c>
      <c r="C1686" s="2" t="s">
        <v>13</v>
      </c>
      <c r="D1686" s="1">
        <f>VLOOKUP(C1686,status_mappings!$A$2:$B$8,2,0)</f>
        <v>3</v>
      </c>
      <c r="E1686" s="1">
        <v>1707</v>
      </c>
      <c r="F1686" s="1" t="s">
        <v>18</v>
      </c>
      <c r="G1686" s="1">
        <f>VLOOKUP(F1686,sizing_mappings!$A$2:$B$6,2,0)</f>
        <v>5</v>
      </c>
      <c r="H1686" s="1" t="s">
        <v>1833</v>
      </c>
    </row>
    <row r="1687" spans="1:8" ht="15" hidden="1" customHeight="1" x14ac:dyDescent="0.25">
      <c r="A1687" s="1" t="s">
        <v>388</v>
      </c>
      <c r="B1687" s="1" t="s">
        <v>1976</v>
      </c>
      <c r="C1687" s="2" t="s">
        <v>75</v>
      </c>
      <c r="D1687" s="1" t="e">
        <f>VLOOKUP(C1687,status_mappings!$A$2:$B$8,2,0)</f>
        <v>#N/A</v>
      </c>
      <c r="E1687" s="1">
        <v>1706</v>
      </c>
      <c r="F1687" s="1" t="s">
        <v>21</v>
      </c>
      <c r="G1687" s="1">
        <f>VLOOKUP(F1687,sizing_mappings!$A$2:$B$6,2,0)</f>
        <v>3</v>
      </c>
      <c r="H1687" s="1" t="s">
        <v>1833</v>
      </c>
    </row>
    <row r="1688" spans="1:8" ht="15" hidden="1" customHeight="1" x14ac:dyDescent="0.25">
      <c r="A1688" s="1" t="s">
        <v>31</v>
      </c>
      <c r="B1688" s="1" t="s">
        <v>1977</v>
      </c>
      <c r="C1688" s="2" t="s">
        <v>13</v>
      </c>
      <c r="D1688" s="1">
        <f>VLOOKUP(C1688,status_mappings!$A$2:$B$8,2,0)</f>
        <v>3</v>
      </c>
      <c r="E1688" s="1">
        <v>1707</v>
      </c>
      <c r="F1688" s="1" t="s">
        <v>14</v>
      </c>
      <c r="G1688" s="1">
        <f>VLOOKUP(F1688,sizing_mappings!$A$2:$B$6,2,0)</f>
        <v>2</v>
      </c>
      <c r="H1688" s="1" t="s">
        <v>1663</v>
      </c>
    </row>
    <row r="1689" spans="1:8" ht="15" hidden="1" customHeight="1" x14ac:dyDescent="0.25">
      <c r="A1689" s="1" t="s">
        <v>388</v>
      </c>
      <c r="B1689" s="1" t="s">
        <v>1978</v>
      </c>
      <c r="C1689" s="2" t="s">
        <v>13</v>
      </c>
      <c r="D1689" s="1">
        <f>VLOOKUP(C1689,status_mappings!$A$2:$B$8,2,0)</f>
        <v>3</v>
      </c>
      <c r="E1689" s="1">
        <v>1706</v>
      </c>
      <c r="F1689" s="1" t="s">
        <v>21</v>
      </c>
      <c r="G1689" s="1">
        <f>VLOOKUP(F1689,sizing_mappings!$A$2:$B$6,2,0)</f>
        <v>3</v>
      </c>
      <c r="H1689" s="1" t="s">
        <v>1896</v>
      </c>
    </row>
    <row r="1690" spans="1:8" ht="15" hidden="1" customHeight="1" x14ac:dyDescent="0.25">
      <c r="A1690" s="1" t="s">
        <v>388</v>
      </c>
      <c r="B1690" s="7" t="s">
        <v>1979</v>
      </c>
      <c r="C1690" s="2" t="s">
        <v>13</v>
      </c>
      <c r="D1690" s="1">
        <f>VLOOKUP(C1690,status_mappings!$A$2:$B$8,2,0)</f>
        <v>3</v>
      </c>
      <c r="E1690" s="1">
        <v>1706</v>
      </c>
      <c r="F1690" s="1" t="s">
        <v>21</v>
      </c>
      <c r="G1690" s="1">
        <f>VLOOKUP(F1690,sizing_mappings!$A$2:$B$6,2,0)</f>
        <v>3</v>
      </c>
      <c r="H1690" s="1" t="s">
        <v>1896</v>
      </c>
    </row>
    <row r="1691" spans="1:8" ht="15" hidden="1" customHeight="1" x14ac:dyDescent="0.25">
      <c r="A1691" s="1" t="s">
        <v>388</v>
      </c>
      <c r="B1691" s="1" t="s">
        <v>1980</v>
      </c>
      <c r="C1691" s="2" t="s">
        <v>13</v>
      </c>
      <c r="D1691" s="1">
        <f>VLOOKUP(C1691,status_mappings!$A$2:$B$8,2,0)</f>
        <v>3</v>
      </c>
      <c r="E1691" s="1">
        <v>1707</v>
      </c>
      <c r="F1691" s="1" t="s">
        <v>14</v>
      </c>
      <c r="G1691" s="1">
        <f>VLOOKUP(F1691,sizing_mappings!$A$2:$B$6,2,0)</f>
        <v>2</v>
      </c>
      <c r="H1691" s="1" t="s">
        <v>1896</v>
      </c>
    </row>
    <row r="1692" spans="1:8" ht="15" hidden="1" customHeight="1" x14ac:dyDescent="0.25">
      <c r="A1692" s="1" t="s">
        <v>388</v>
      </c>
      <c r="B1692" s="1" t="s">
        <v>1981</v>
      </c>
      <c r="C1692" s="2" t="s">
        <v>13</v>
      </c>
      <c r="D1692" s="1">
        <f>VLOOKUP(C1692,status_mappings!$A$2:$B$8,2,0)</f>
        <v>3</v>
      </c>
      <c r="E1692" s="1">
        <v>1706</v>
      </c>
      <c r="F1692" s="1" t="s">
        <v>21</v>
      </c>
      <c r="G1692" s="1">
        <f>VLOOKUP(F1692,sizing_mappings!$A$2:$B$6,2,0)</f>
        <v>3</v>
      </c>
      <c r="H1692" s="1" t="s">
        <v>1663</v>
      </c>
    </row>
    <row r="1693" spans="1:8" ht="15" hidden="1" customHeight="1" x14ac:dyDescent="0.25">
      <c r="A1693" s="1" t="s">
        <v>388</v>
      </c>
      <c r="B1693" s="1" t="s">
        <v>1982</v>
      </c>
      <c r="C1693" s="2" t="s">
        <v>13</v>
      </c>
      <c r="D1693" s="1">
        <f>VLOOKUP(C1693,status_mappings!$A$2:$B$8,2,0)</f>
        <v>3</v>
      </c>
      <c r="E1693" s="1">
        <v>1710</v>
      </c>
      <c r="F1693" s="1" t="s">
        <v>21</v>
      </c>
      <c r="G1693" s="1">
        <f>VLOOKUP(F1693,sizing_mappings!$A$2:$B$6,2,0)</f>
        <v>3</v>
      </c>
      <c r="H1693" s="1" t="s">
        <v>1959</v>
      </c>
    </row>
    <row r="1694" spans="1:8" ht="15" hidden="1" customHeight="1" x14ac:dyDescent="0.25">
      <c r="A1694" s="1" t="s">
        <v>388</v>
      </c>
      <c r="B1694" s="1" t="s">
        <v>1983</v>
      </c>
      <c r="C1694" s="2" t="s">
        <v>75</v>
      </c>
      <c r="D1694" s="1" t="e">
        <f>VLOOKUP(C1694,status_mappings!$A$2:$B$8,2,0)</f>
        <v>#N/A</v>
      </c>
      <c r="E1694" s="1">
        <v>1706</v>
      </c>
      <c r="F1694" s="1" t="s">
        <v>21</v>
      </c>
      <c r="G1694" s="1">
        <f>VLOOKUP(F1694,sizing_mappings!$A$2:$B$6,2,0)</f>
        <v>3</v>
      </c>
      <c r="H1694" s="1" t="s">
        <v>1959</v>
      </c>
    </row>
    <row r="1695" spans="1:8" ht="15" hidden="1" customHeight="1" x14ac:dyDescent="0.25">
      <c r="A1695" s="1" t="s">
        <v>31</v>
      </c>
      <c r="B1695" s="1" t="s">
        <v>1984</v>
      </c>
      <c r="C1695" s="2" t="s">
        <v>13</v>
      </c>
      <c r="D1695" s="1">
        <f>VLOOKUP(C1695,status_mappings!$A$2:$B$8,2,0)</f>
        <v>3</v>
      </c>
      <c r="E1695" s="1">
        <v>1710</v>
      </c>
      <c r="F1695" s="1" t="s">
        <v>18</v>
      </c>
      <c r="G1695" s="1">
        <f>VLOOKUP(F1695,sizing_mappings!$A$2:$B$6,2,0)</f>
        <v>5</v>
      </c>
      <c r="H1695" s="1" t="s">
        <v>1908</v>
      </c>
    </row>
    <row r="1696" spans="1:8" ht="15" hidden="1" customHeight="1" x14ac:dyDescent="0.25">
      <c r="A1696" s="1" t="s">
        <v>31</v>
      </c>
      <c r="B1696" s="1" t="s">
        <v>1985</v>
      </c>
      <c r="C1696" s="2" t="s">
        <v>13</v>
      </c>
      <c r="D1696" s="1">
        <f>VLOOKUP(C1696,status_mappings!$A$2:$B$8,2,0)</f>
        <v>3</v>
      </c>
      <c r="E1696" s="1">
        <v>1710</v>
      </c>
      <c r="F1696" s="1" t="s">
        <v>21</v>
      </c>
      <c r="G1696" s="1">
        <f>VLOOKUP(F1696,sizing_mappings!$A$2:$B$6,2,0)</f>
        <v>3</v>
      </c>
      <c r="H1696" s="1" t="s">
        <v>1959</v>
      </c>
    </row>
    <row r="1697" spans="1:8" ht="15" hidden="1" customHeight="1" x14ac:dyDescent="0.25">
      <c r="A1697" s="1" t="s">
        <v>388</v>
      </c>
      <c r="B1697" s="1" t="s">
        <v>1986</v>
      </c>
      <c r="C1697" s="2" t="s">
        <v>13</v>
      </c>
      <c r="D1697" s="1">
        <f>VLOOKUP(C1697,status_mappings!$A$2:$B$8,2,0)</f>
        <v>3</v>
      </c>
      <c r="E1697" s="1">
        <v>1710</v>
      </c>
      <c r="F1697" s="1" t="s">
        <v>21</v>
      </c>
      <c r="G1697" s="1">
        <f>VLOOKUP(F1697,sizing_mappings!$A$2:$B$6,2,0)</f>
        <v>3</v>
      </c>
      <c r="H1697" s="1" t="s">
        <v>1896</v>
      </c>
    </row>
    <row r="1698" spans="1:8" ht="15" hidden="1" customHeight="1" x14ac:dyDescent="0.25">
      <c r="A1698" s="1" t="s">
        <v>388</v>
      </c>
      <c r="B1698" s="1" t="s">
        <v>1987</v>
      </c>
      <c r="C1698" s="2" t="s">
        <v>13</v>
      </c>
      <c r="D1698" s="1">
        <f>VLOOKUP(C1698,status_mappings!$A$2:$B$8,2,0)</f>
        <v>3</v>
      </c>
      <c r="E1698" s="1">
        <v>1706</v>
      </c>
      <c r="F1698" s="1" t="s">
        <v>14</v>
      </c>
      <c r="G1698" s="1">
        <f>VLOOKUP(F1698,sizing_mappings!$A$2:$B$6,2,0)</f>
        <v>2</v>
      </c>
      <c r="H1698" s="1" t="s">
        <v>1840</v>
      </c>
    </row>
    <row r="1699" spans="1:8" ht="15" hidden="1" customHeight="1" x14ac:dyDescent="0.25">
      <c r="A1699" s="1" t="s">
        <v>388</v>
      </c>
      <c r="B1699" s="1" t="s">
        <v>1988</v>
      </c>
      <c r="C1699" s="2" t="s">
        <v>13</v>
      </c>
      <c r="D1699" s="1">
        <f>VLOOKUP(C1699,status_mappings!$A$2:$B$8,2,0)</f>
        <v>3</v>
      </c>
      <c r="E1699" s="1">
        <v>1706</v>
      </c>
      <c r="F1699" s="1" t="s">
        <v>14</v>
      </c>
      <c r="G1699" s="1">
        <f>VLOOKUP(F1699,sizing_mappings!$A$2:$B$6,2,0)</f>
        <v>2</v>
      </c>
      <c r="H1699" s="1" t="s">
        <v>1906</v>
      </c>
    </row>
    <row r="1700" spans="1:8" ht="15" hidden="1" customHeight="1" x14ac:dyDescent="0.25">
      <c r="A1700" s="1" t="s">
        <v>31</v>
      </c>
      <c r="B1700" s="1" t="s">
        <v>1989</v>
      </c>
      <c r="C1700" s="2" t="s">
        <v>13</v>
      </c>
      <c r="D1700" s="1">
        <f>VLOOKUP(C1700,status_mappings!$A$2:$B$8,2,0)</f>
        <v>3</v>
      </c>
      <c r="E1700" s="1">
        <v>1706</v>
      </c>
      <c r="F1700" s="1" t="s">
        <v>14</v>
      </c>
      <c r="G1700" s="1">
        <f>VLOOKUP(F1700,sizing_mappings!$A$2:$B$6,2,0)</f>
        <v>2</v>
      </c>
      <c r="H1700" s="1" t="s">
        <v>1990</v>
      </c>
    </row>
    <row r="1701" spans="1:8" ht="15" hidden="1" customHeight="1" x14ac:dyDescent="0.25">
      <c r="A1701" s="1" t="s">
        <v>1235</v>
      </c>
      <c r="B1701" s="1" t="s">
        <v>1991</v>
      </c>
      <c r="C1701" s="2" t="s">
        <v>13</v>
      </c>
      <c r="D1701" s="1">
        <f>VLOOKUP(C1701,status_mappings!$A$2:$B$8,2,0)</f>
        <v>3</v>
      </c>
      <c r="E1701" s="1">
        <v>1706</v>
      </c>
      <c r="F1701" s="1" t="s">
        <v>18</v>
      </c>
      <c r="G1701" s="1">
        <f>VLOOKUP(F1701,sizing_mappings!$A$2:$B$6,2,0)</f>
        <v>5</v>
      </c>
      <c r="H1701" s="1" t="s">
        <v>1030</v>
      </c>
    </row>
    <row r="1702" spans="1:8" ht="15" hidden="1" customHeight="1" x14ac:dyDescent="0.25">
      <c r="A1702" s="1" t="s">
        <v>388</v>
      </c>
      <c r="B1702" s="1" t="s">
        <v>1992</v>
      </c>
      <c r="C1702" s="2" t="s">
        <v>13</v>
      </c>
      <c r="D1702" s="1">
        <f>VLOOKUP(C1702,status_mappings!$A$2:$B$8,2,0)</f>
        <v>3</v>
      </c>
      <c r="E1702" s="1">
        <v>1706</v>
      </c>
      <c r="F1702" s="1" t="s">
        <v>21</v>
      </c>
      <c r="G1702" s="1">
        <f>VLOOKUP(F1702,sizing_mappings!$A$2:$B$6,2,0)</f>
        <v>3</v>
      </c>
      <c r="H1702" s="1" t="s">
        <v>1030</v>
      </c>
    </row>
    <row r="1703" spans="1:8" ht="15" hidden="1" customHeight="1" x14ac:dyDescent="0.25">
      <c r="A1703" s="1" t="s">
        <v>388</v>
      </c>
      <c r="B1703" s="1" t="s">
        <v>1993</v>
      </c>
      <c r="C1703" s="2" t="s">
        <v>13</v>
      </c>
      <c r="D1703" s="1">
        <f>VLOOKUP(C1703,status_mappings!$A$2:$B$8,2,0)</f>
        <v>3</v>
      </c>
      <c r="E1703" s="1">
        <v>1706</v>
      </c>
      <c r="F1703" s="1" t="s">
        <v>14</v>
      </c>
      <c r="G1703" s="1">
        <f>VLOOKUP(F1703,sizing_mappings!$A$2:$B$6,2,0)</f>
        <v>2</v>
      </c>
      <c r="H1703" s="1" t="s">
        <v>1030</v>
      </c>
    </row>
    <row r="1704" spans="1:8" ht="15" hidden="1" customHeight="1" x14ac:dyDescent="0.25">
      <c r="A1704" s="1" t="s">
        <v>388</v>
      </c>
      <c r="B1704" s="1" t="s">
        <v>1994</v>
      </c>
      <c r="C1704" s="2" t="s">
        <v>13</v>
      </c>
      <c r="D1704" s="1">
        <f>VLOOKUP(C1704,status_mappings!$A$2:$B$8,2,0)</f>
        <v>3</v>
      </c>
      <c r="E1704" s="1">
        <v>1706</v>
      </c>
      <c r="F1704" s="1" t="s">
        <v>14</v>
      </c>
      <c r="G1704" s="1">
        <f>VLOOKUP(F1704,sizing_mappings!$A$2:$B$6,2,0)</f>
        <v>2</v>
      </c>
      <c r="H1704" s="1" t="s">
        <v>1049</v>
      </c>
    </row>
    <row r="1705" spans="1:8" ht="15" hidden="1" customHeight="1" x14ac:dyDescent="0.25">
      <c r="A1705" s="1" t="s">
        <v>388</v>
      </c>
      <c r="B1705" s="1" t="s">
        <v>1995</v>
      </c>
      <c r="C1705" s="2" t="s">
        <v>13</v>
      </c>
      <c r="D1705" s="1">
        <f>VLOOKUP(C1705,status_mappings!$A$2:$B$8,2,0)</f>
        <v>3</v>
      </c>
      <c r="E1705" s="1">
        <v>1706</v>
      </c>
      <c r="F1705" s="1" t="s">
        <v>55</v>
      </c>
      <c r="G1705" s="1">
        <f>VLOOKUP(F1705,sizing_mappings!$A$2:$B$6,2,0)</f>
        <v>1</v>
      </c>
      <c r="H1705" s="1" t="s">
        <v>1833</v>
      </c>
    </row>
    <row r="1706" spans="1:8" ht="15" hidden="1" customHeight="1" x14ac:dyDescent="0.25">
      <c r="A1706" s="1" t="s">
        <v>388</v>
      </c>
      <c r="B1706" s="1" t="s">
        <v>1996</v>
      </c>
      <c r="C1706" s="2" t="s">
        <v>13</v>
      </c>
      <c r="D1706" s="1">
        <f>VLOOKUP(C1706,status_mappings!$A$2:$B$8,2,0)</f>
        <v>3</v>
      </c>
      <c r="E1706" s="1">
        <v>1710</v>
      </c>
      <c r="F1706" s="1" t="s">
        <v>36</v>
      </c>
      <c r="G1706" s="1">
        <f>VLOOKUP(F1706,sizing_mappings!$A$2:$B$6,2,0)</f>
        <v>8</v>
      </c>
      <c r="H1706" s="1" t="s">
        <v>1908</v>
      </c>
    </row>
    <row r="1707" spans="1:8" ht="15" hidden="1" customHeight="1" x14ac:dyDescent="0.25">
      <c r="A1707" s="1" t="s">
        <v>388</v>
      </c>
      <c r="B1707" s="1" t="s">
        <v>1997</v>
      </c>
      <c r="C1707" s="2" t="s">
        <v>75</v>
      </c>
      <c r="D1707" s="1" t="e">
        <f>VLOOKUP(C1707,status_mappings!$A$2:$B$8,2,0)</f>
        <v>#N/A</v>
      </c>
      <c r="E1707" s="1">
        <v>1710</v>
      </c>
      <c r="F1707" s="1" t="s">
        <v>18</v>
      </c>
      <c r="G1707" s="1">
        <f>VLOOKUP(F1707,sizing_mappings!$A$2:$B$6,2,0)</f>
        <v>5</v>
      </c>
      <c r="H1707" s="1" t="s">
        <v>25</v>
      </c>
    </row>
    <row r="1708" spans="1:8" ht="15" hidden="1" customHeight="1" x14ac:dyDescent="0.25">
      <c r="A1708" s="1" t="s">
        <v>1998</v>
      </c>
      <c r="B1708" s="1" t="s">
        <v>1999</v>
      </c>
      <c r="C1708" s="2" t="s">
        <v>75</v>
      </c>
      <c r="D1708" s="1" t="e">
        <f>VLOOKUP(C1708,status_mappings!$A$2:$B$8,2,0)</f>
        <v>#N/A</v>
      </c>
      <c r="E1708" s="1">
        <v>1707</v>
      </c>
      <c r="F1708" s="1" t="s">
        <v>14</v>
      </c>
      <c r="G1708" s="1">
        <f>VLOOKUP(F1708,sizing_mappings!$A$2:$B$6,2,0)</f>
        <v>2</v>
      </c>
      <c r="H1708" s="1" t="s">
        <v>1258</v>
      </c>
    </row>
    <row r="1709" spans="1:8" ht="15" hidden="1" customHeight="1" x14ac:dyDescent="0.25">
      <c r="A1709" s="1" t="s">
        <v>1998</v>
      </c>
      <c r="B1709" s="1" t="s">
        <v>2000</v>
      </c>
      <c r="C1709" s="2" t="s">
        <v>75</v>
      </c>
      <c r="D1709" s="1" t="e">
        <f>VLOOKUP(C1709,status_mappings!$A$2:$B$8,2,0)</f>
        <v>#N/A</v>
      </c>
      <c r="E1709" s="1">
        <v>1707</v>
      </c>
      <c r="F1709" s="1" t="s">
        <v>18</v>
      </c>
      <c r="G1709" s="1">
        <f>VLOOKUP(F1709,sizing_mappings!$A$2:$B$6,2,0)</f>
        <v>5</v>
      </c>
      <c r="H1709" s="1" t="s">
        <v>1258</v>
      </c>
    </row>
    <row r="1710" spans="1:8" ht="15" hidden="1" customHeight="1" x14ac:dyDescent="0.25">
      <c r="A1710" s="1" t="s">
        <v>388</v>
      </c>
      <c r="B1710" s="1" t="s">
        <v>2001</v>
      </c>
      <c r="C1710" s="2" t="s">
        <v>13</v>
      </c>
      <c r="D1710" s="1">
        <f>VLOOKUP(C1710,status_mappings!$A$2:$B$8,2,0)</f>
        <v>3</v>
      </c>
      <c r="E1710" s="1">
        <v>1707</v>
      </c>
      <c r="F1710" s="1" t="s">
        <v>55</v>
      </c>
      <c r="G1710" s="1">
        <f>VLOOKUP(F1710,sizing_mappings!$A$2:$B$6,2,0)</f>
        <v>1</v>
      </c>
      <c r="H1710" s="1" t="s">
        <v>1902</v>
      </c>
    </row>
    <row r="1711" spans="1:8" ht="15" hidden="1" customHeight="1" x14ac:dyDescent="0.25">
      <c r="A1711" s="1" t="s">
        <v>31</v>
      </c>
      <c r="B1711" s="1" t="s">
        <v>2002</v>
      </c>
      <c r="C1711" s="2" t="s">
        <v>119</v>
      </c>
      <c r="D1711" s="1">
        <f>VLOOKUP(C1711,status_mappings!$A$2:$B$8,2,0)</f>
        <v>1</v>
      </c>
      <c r="E1711" s="1">
        <v>1802</v>
      </c>
      <c r="F1711" s="1" t="s">
        <v>21</v>
      </c>
      <c r="G1711" s="1">
        <f>VLOOKUP(F1711,sizing_mappings!$A$2:$B$6,2,0)</f>
        <v>3</v>
      </c>
      <c r="H1711" s="1" t="s">
        <v>2003</v>
      </c>
    </row>
    <row r="1712" spans="1:8" ht="15" hidden="1" customHeight="1" x14ac:dyDescent="0.25">
      <c r="A1712" s="1" t="s">
        <v>31</v>
      </c>
      <c r="B1712" s="1" t="s">
        <v>2004</v>
      </c>
      <c r="C1712" s="2" t="s">
        <v>13</v>
      </c>
      <c r="D1712" s="1">
        <f>VLOOKUP(C1712,status_mappings!$A$2:$B$8,2,0)</f>
        <v>3</v>
      </c>
      <c r="E1712" s="1">
        <v>1707</v>
      </c>
      <c r="F1712" s="1" t="s">
        <v>55</v>
      </c>
      <c r="G1712" s="1">
        <f>VLOOKUP(F1712,sizing_mappings!$A$2:$B$6,2,0)</f>
        <v>1</v>
      </c>
      <c r="H1712" s="1" t="s">
        <v>1902</v>
      </c>
    </row>
    <row r="1713" spans="1:11" ht="15" hidden="1" customHeight="1" x14ac:dyDescent="0.25">
      <c r="A1713" s="1" t="s">
        <v>402</v>
      </c>
      <c r="B1713" s="1" t="s">
        <v>2005</v>
      </c>
      <c r="C1713" s="2" t="s">
        <v>13</v>
      </c>
      <c r="D1713" s="1">
        <f>VLOOKUP(C1713,status_mappings!$A$2:$B$8,2,0)</f>
        <v>3</v>
      </c>
      <c r="E1713" s="1">
        <v>1706</v>
      </c>
      <c r="F1713" s="1" t="s">
        <v>55</v>
      </c>
      <c r="G1713" s="1">
        <f>VLOOKUP(F1713,sizing_mappings!$A$2:$B$6,2,0)</f>
        <v>1</v>
      </c>
      <c r="H1713" s="1" t="s">
        <v>966</v>
      </c>
    </row>
    <row r="1714" spans="1:11" ht="15" hidden="1" customHeight="1" x14ac:dyDescent="0.25">
      <c r="A1714" s="1" t="s">
        <v>1921</v>
      </c>
      <c r="B1714" s="1" t="s">
        <v>2006</v>
      </c>
      <c r="C1714" s="2" t="s">
        <v>13</v>
      </c>
      <c r="D1714" s="1">
        <f>VLOOKUP(C1714,status_mappings!$A$2:$B$8,2,0)</f>
        <v>3</v>
      </c>
      <c r="E1714" s="1">
        <v>1707</v>
      </c>
      <c r="F1714" s="1" t="s">
        <v>14</v>
      </c>
      <c r="G1714" s="1">
        <f>VLOOKUP(F1714,sizing_mappings!$A$2:$B$6,2,0)</f>
        <v>2</v>
      </c>
      <c r="H1714" s="1" t="s">
        <v>1833</v>
      </c>
    </row>
    <row r="1715" spans="1:11" ht="15" hidden="1" customHeight="1" x14ac:dyDescent="0.25">
      <c r="A1715" s="1" t="s">
        <v>1921</v>
      </c>
      <c r="B1715" s="1" t="s">
        <v>2007</v>
      </c>
      <c r="C1715" s="2" t="s">
        <v>13</v>
      </c>
      <c r="D1715" s="1">
        <f>VLOOKUP(C1715,status_mappings!$A$2:$B$8,2,0)</f>
        <v>3</v>
      </c>
      <c r="E1715" s="1">
        <v>1707</v>
      </c>
      <c r="F1715" s="1" t="s">
        <v>14</v>
      </c>
      <c r="G1715" s="1">
        <f>VLOOKUP(F1715,sizing_mappings!$A$2:$B$6,2,0)</f>
        <v>2</v>
      </c>
      <c r="H1715" s="1" t="s">
        <v>1959</v>
      </c>
    </row>
    <row r="1716" spans="1:11" ht="15" hidden="1" customHeight="1" x14ac:dyDescent="0.25">
      <c r="A1716" s="1" t="s">
        <v>1921</v>
      </c>
      <c r="B1716" s="1" t="s">
        <v>2008</v>
      </c>
      <c r="C1716" s="2" t="s">
        <v>13</v>
      </c>
      <c r="D1716" s="1">
        <f>VLOOKUP(C1716,status_mappings!$A$2:$B$8,2,0)</f>
        <v>3</v>
      </c>
      <c r="E1716" s="1">
        <v>1707</v>
      </c>
      <c r="F1716" s="1" t="s">
        <v>14</v>
      </c>
      <c r="G1716" s="1">
        <f>VLOOKUP(F1716,sizing_mappings!$A$2:$B$6,2,0)</f>
        <v>2</v>
      </c>
      <c r="H1716" s="1" t="s">
        <v>1896</v>
      </c>
    </row>
    <row r="1717" spans="1:11" ht="15" hidden="1" customHeight="1" x14ac:dyDescent="0.25">
      <c r="A1717" s="1" t="s">
        <v>1921</v>
      </c>
      <c r="B1717" s="1" t="s">
        <v>2009</v>
      </c>
      <c r="C1717" s="2" t="s">
        <v>13</v>
      </c>
      <c r="D1717" s="1">
        <f>VLOOKUP(C1717,status_mappings!$A$2:$B$8,2,0)</f>
        <v>3</v>
      </c>
      <c r="E1717" s="1">
        <v>1707</v>
      </c>
      <c r="F1717" s="1" t="s">
        <v>14</v>
      </c>
      <c r="G1717" s="1">
        <f>VLOOKUP(F1717,sizing_mappings!$A$2:$B$6,2,0)</f>
        <v>2</v>
      </c>
      <c r="H1717" s="1" t="s">
        <v>1663</v>
      </c>
    </row>
    <row r="1718" spans="1:11" ht="15" hidden="1" customHeight="1" x14ac:dyDescent="0.25">
      <c r="A1718" s="1" t="s">
        <v>31</v>
      </c>
      <c r="B1718" s="1" t="s">
        <v>2010</v>
      </c>
      <c r="C1718" s="2" t="s">
        <v>13</v>
      </c>
      <c r="D1718" s="1">
        <f>VLOOKUP(C1718,status_mappings!$A$2:$B$8,2,0)</f>
        <v>3</v>
      </c>
      <c r="E1718" s="1">
        <v>1708</v>
      </c>
      <c r="F1718" s="1" t="s">
        <v>14</v>
      </c>
      <c r="G1718" s="1">
        <f>VLOOKUP(F1718,sizing_mappings!$A$2:$B$6,2,0)</f>
        <v>2</v>
      </c>
      <c r="H1718" s="1" t="s">
        <v>466</v>
      </c>
      <c r="J1718" s="3">
        <v>1</v>
      </c>
    </row>
    <row r="1719" spans="1:11" ht="15" hidden="1" customHeight="1" x14ac:dyDescent="0.25">
      <c r="A1719" s="1" t="s">
        <v>31</v>
      </c>
      <c r="B1719" s="1" t="s">
        <v>2011</v>
      </c>
      <c r="C1719" s="2" t="s">
        <v>13</v>
      </c>
      <c r="D1719" s="1">
        <f>VLOOKUP(C1719,status_mappings!$A$2:$B$8,2,0)</f>
        <v>3</v>
      </c>
      <c r="E1719" s="1">
        <v>1710</v>
      </c>
      <c r="F1719" s="1" t="s">
        <v>14</v>
      </c>
      <c r="G1719" s="1">
        <f>VLOOKUP(F1719,sizing_mappings!$A$2:$B$6,2,0)</f>
        <v>2</v>
      </c>
      <c r="H1719" s="1" t="s">
        <v>466</v>
      </c>
    </row>
    <row r="1720" spans="1:11" ht="15" hidden="1" customHeight="1" x14ac:dyDescent="0.25">
      <c r="A1720" s="1" t="s">
        <v>388</v>
      </c>
      <c r="B1720" s="1" t="s">
        <v>2012</v>
      </c>
      <c r="C1720" s="2" t="s">
        <v>13</v>
      </c>
      <c r="D1720" s="1">
        <f>VLOOKUP(C1720,status_mappings!$A$2:$B$8,2,0)</f>
        <v>3</v>
      </c>
      <c r="E1720" s="1">
        <v>1708</v>
      </c>
      <c r="F1720" s="1" t="s">
        <v>36</v>
      </c>
      <c r="G1720" s="1">
        <f>VLOOKUP(F1720,sizing_mappings!$A$2:$B$6,2,0)</f>
        <v>8</v>
      </c>
      <c r="H1720" s="1" t="s">
        <v>2013</v>
      </c>
    </row>
    <row r="1721" spans="1:11" ht="15" hidden="1" customHeight="1" x14ac:dyDescent="0.25">
      <c r="A1721" s="1" t="s">
        <v>388</v>
      </c>
      <c r="B1721" s="1" t="s">
        <v>2014</v>
      </c>
      <c r="C1721" s="2" t="s">
        <v>13</v>
      </c>
      <c r="D1721" s="1">
        <f>VLOOKUP(C1721,status_mappings!$A$2:$B$8,2,0)</f>
        <v>3</v>
      </c>
      <c r="E1721" s="1">
        <v>1708</v>
      </c>
      <c r="F1721" s="1" t="s">
        <v>36</v>
      </c>
      <c r="G1721" s="1">
        <f>VLOOKUP(F1721,sizing_mappings!$A$2:$B$6,2,0)</f>
        <v>8</v>
      </c>
      <c r="H1721" s="1" t="s">
        <v>2015</v>
      </c>
    </row>
    <row r="1722" spans="1:11" ht="15" hidden="1" customHeight="1" x14ac:dyDescent="0.25">
      <c r="A1722" s="1" t="s">
        <v>402</v>
      </c>
      <c r="B1722" s="1" t="s">
        <v>2016</v>
      </c>
      <c r="C1722" s="2" t="s">
        <v>13</v>
      </c>
      <c r="D1722" s="1">
        <f>VLOOKUP(C1722,status_mappings!$A$2:$B$8,2,0)</f>
        <v>3</v>
      </c>
      <c r="E1722" s="1">
        <v>1707</v>
      </c>
      <c r="F1722" s="1" t="s">
        <v>36</v>
      </c>
      <c r="G1722" s="1">
        <f>VLOOKUP(F1722,sizing_mappings!$A$2:$B$6,2,0)</f>
        <v>8</v>
      </c>
      <c r="H1722" s="1" t="s">
        <v>1818</v>
      </c>
      <c r="J1722" s="3">
        <v>0.3</v>
      </c>
    </row>
    <row r="1723" spans="1:11" ht="15" hidden="1" customHeight="1" x14ac:dyDescent="0.25">
      <c r="A1723" s="1" t="s">
        <v>388</v>
      </c>
      <c r="B1723" s="1" t="s">
        <v>2017</v>
      </c>
      <c r="C1723" s="2" t="s">
        <v>13</v>
      </c>
      <c r="D1723" s="1">
        <f>VLOOKUP(C1723,status_mappings!$A$2:$B$8,2,0)</f>
        <v>3</v>
      </c>
      <c r="E1723" s="1">
        <v>1710</v>
      </c>
      <c r="F1723" s="1" t="s">
        <v>18</v>
      </c>
      <c r="G1723" s="1">
        <f>VLOOKUP(F1723,sizing_mappings!$A$2:$B$6,2,0)</f>
        <v>5</v>
      </c>
      <c r="H1723" s="1" t="s">
        <v>1896</v>
      </c>
    </row>
    <row r="1724" spans="1:11" ht="15" hidden="1" customHeight="1" x14ac:dyDescent="0.25">
      <c r="A1724" s="1" t="s">
        <v>31</v>
      </c>
      <c r="B1724" s="1" t="s">
        <v>2018</v>
      </c>
      <c r="C1724" s="2" t="s">
        <v>13</v>
      </c>
      <c r="D1724" s="1">
        <f>VLOOKUP(C1724,status_mappings!$A$2:$B$8,2,0)</f>
        <v>3</v>
      </c>
      <c r="E1724" s="1">
        <v>1707</v>
      </c>
      <c r="F1724" s="1" t="s">
        <v>14</v>
      </c>
      <c r="G1724" s="1">
        <f>VLOOKUP(F1724,sizing_mappings!$A$2:$B$6,2,0)</f>
        <v>2</v>
      </c>
      <c r="H1724" s="1" t="s">
        <v>2019</v>
      </c>
    </row>
    <row r="1725" spans="1:11" ht="15" hidden="1" customHeight="1" x14ac:dyDescent="0.25">
      <c r="A1725" s="1" t="s">
        <v>1235</v>
      </c>
      <c r="B1725" s="1" t="s">
        <v>2020</v>
      </c>
      <c r="C1725" s="2" t="s">
        <v>13</v>
      </c>
      <c r="D1725" s="1">
        <f>VLOOKUP(C1725,status_mappings!$A$2:$B$8,2,0)</f>
        <v>3</v>
      </c>
      <c r="E1725" s="1">
        <v>1707</v>
      </c>
      <c r="F1725" s="1" t="s">
        <v>14</v>
      </c>
      <c r="G1725" s="1">
        <f>VLOOKUP(F1725,sizing_mappings!$A$2:$B$6,2,0)</f>
        <v>2</v>
      </c>
      <c r="H1725" s="1" t="s">
        <v>1902</v>
      </c>
    </row>
    <row r="1726" spans="1:11" ht="15" hidden="1" customHeight="1" x14ac:dyDescent="0.25">
      <c r="A1726" s="1" t="s">
        <v>388</v>
      </c>
      <c r="B1726" s="1" t="s">
        <v>2021</v>
      </c>
      <c r="C1726" s="2" t="s">
        <v>13</v>
      </c>
      <c r="D1726" s="1">
        <f>VLOOKUP(C1726,status_mappings!$A$2:$B$8,2,0)</f>
        <v>3</v>
      </c>
      <c r="E1726" s="1">
        <v>1710</v>
      </c>
      <c r="F1726" s="1" t="s">
        <v>21</v>
      </c>
      <c r="G1726" s="1">
        <f>VLOOKUP(F1726,sizing_mappings!$A$2:$B$6,2,0)</f>
        <v>3</v>
      </c>
      <c r="H1726" s="1" t="s">
        <v>1959</v>
      </c>
    </row>
    <row r="1727" spans="1:11" ht="15" hidden="1" customHeight="1" x14ac:dyDescent="0.25">
      <c r="A1727" s="1" t="s">
        <v>31</v>
      </c>
      <c r="B1727" s="1" t="s">
        <v>2022</v>
      </c>
      <c r="C1727" s="2" t="s">
        <v>119</v>
      </c>
      <c r="D1727" s="1">
        <f>VLOOKUP(C1727,status_mappings!$A$2:$B$8,2,0)</f>
        <v>1</v>
      </c>
      <c r="E1727" s="1">
        <v>1802</v>
      </c>
      <c r="F1727" s="1" t="s">
        <v>21</v>
      </c>
      <c r="G1727" s="1">
        <f>VLOOKUP(F1727,sizing_mappings!$A$2:$B$6,2,0)</f>
        <v>3</v>
      </c>
      <c r="H1727" s="1" t="s">
        <v>1894</v>
      </c>
      <c r="K1727" s="1" t="s">
        <v>2023</v>
      </c>
    </row>
    <row r="1728" spans="1:11" ht="15" hidden="1" customHeight="1" x14ac:dyDescent="0.25">
      <c r="A1728" s="1" t="s">
        <v>388</v>
      </c>
      <c r="B1728" s="1" t="s">
        <v>2024</v>
      </c>
      <c r="C1728" s="2" t="s">
        <v>13</v>
      </c>
      <c r="D1728" s="1">
        <f>VLOOKUP(C1728,status_mappings!$A$2:$B$8,2,0)</f>
        <v>3</v>
      </c>
      <c r="E1728" s="1">
        <v>1710</v>
      </c>
      <c r="F1728" s="1" t="s">
        <v>21</v>
      </c>
      <c r="G1728" s="1">
        <f>VLOOKUP(F1728,sizing_mappings!$A$2:$B$6,2,0)</f>
        <v>3</v>
      </c>
      <c r="H1728" s="1" t="s">
        <v>1575</v>
      </c>
    </row>
    <row r="1729" spans="1:8" ht="15" hidden="1" customHeight="1" x14ac:dyDescent="0.25">
      <c r="A1729" s="1" t="s">
        <v>388</v>
      </c>
      <c r="B1729" s="1" t="s">
        <v>2025</v>
      </c>
      <c r="C1729" s="2" t="s">
        <v>13</v>
      </c>
      <c r="D1729" s="1">
        <f>VLOOKUP(C1729,status_mappings!$A$2:$B$8,2,0)</f>
        <v>3</v>
      </c>
      <c r="E1729" s="1">
        <v>1710</v>
      </c>
      <c r="F1729" s="1" t="s">
        <v>18</v>
      </c>
      <c r="G1729" s="1">
        <f>VLOOKUP(F1729,sizing_mappings!$A$2:$B$6,2,0)</f>
        <v>5</v>
      </c>
      <c r="H1729" s="1" t="s">
        <v>1833</v>
      </c>
    </row>
    <row r="1730" spans="1:8" ht="15" hidden="1" customHeight="1" x14ac:dyDescent="0.25">
      <c r="A1730" s="1" t="s">
        <v>1921</v>
      </c>
      <c r="B1730" s="1" t="s">
        <v>2026</v>
      </c>
      <c r="C1730" s="2" t="s">
        <v>13</v>
      </c>
      <c r="D1730" s="1">
        <f>VLOOKUP(C1730,status_mappings!$A$2:$B$8,2,0)</f>
        <v>3</v>
      </c>
      <c r="E1730" s="1">
        <v>1707</v>
      </c>
      <c r="F1730" s="1" t="s">
        <v>14</v>
      </c>
      <c r="G1730" s="1">
        <f>VLOOKUP(F1730,sizing_mappings!$A$2:$B$6,2,0)</f>
        <v>2</v>
      </c>
      <c r="H1730" s="1" t="s">
        <v>1833</v>
      </c>
    </row>
    <row r="1731" spans="1:8" ht="15" hidden="1" customHeight="1" x14ac:dyDescent="0.25">
      <c r="A1731" s="1" t="s">
        <v>1921</v>
      </c>
      <c r="B1731" s="1" t="s">
        <v>2027</v>
      </c>
      <c r="C1731" s="2" t="s">
        <v>13</v>
      </c>
      <c r="D1731" s="1">
        <f>VLOOKUP(C1731,status_mappings!$A$2:$B$8,2,0)</f>
        <v>3</v>
      </c>
      <c r="E1731" s="1">
        <v>1707</v>
      </c>
      <c r="F1731" s="1" t="s">
        <v>14</v>
      </c>
      <c r="G1731" s="1">
        <f>VLOOKUP(F1731,sizing_mappings!$A$2:$B$6,2,0)</f>
        <v>2</v>
      </c>
      <c r="H1731" s="1" t="s">
        <v>1575</v>
      </c>
    </row>
    <row r="1732" spans="1:8" ht="15" hidden="1" customHeight="1" x14ac:dyDescent="0.25">
      <c r="A1732" s="1" t="s">
        <v>1921</v>
      </c>
      <c r="B1732" s="1" t="s">
        <v>2028</v>
      </c>
      <c r="C1732" s="2" t="s">
        <v>13</v>
      </c>
      <c r="D1732" s="1">
        <f>VLOOKUP(C1732,status_mappings!$A$2:$B$8,2,0)</f>
        <v>3</v>
      </c>
      <c r="E1732" s="1">
        <v>1707</v>
      </c>
      <c r="F1732" s="1" t="s">
        <v>14</v>
      </c>
      <c r="G1732" s="1">
        <f>VLOOKUP(F1732,sizing_mappings!$A$2:$B$6,2,0)</f>
        <v>2</v>
      </c>
      <c r="H1732" s="1" t="s">
        <v>1959</v>
      </c>
    </row>
    <row r="1733" spans="1:8" ht="15" hidden="1" customHeight="1" x14ac:dyDescent="0.25">
      <c r="A1733" s="1" t="s">
        <v>1921</v>
      </c>
      <c r="B1733" s="1" t="s">
        <v>2029</v>
      </c>
      <c r="C1733" s="2" t="s">
        <v>13</v>
      </c>
      <c r="D1733" s="1">
        <f>VLOOKUP(C1733,status_mappings!$A$2:$B$8,2,0)</f>
        <v>3</v>
      </c>
      <c r="E1733" s="1">
        <v>1707</v>
      </c>
      <c r="F1733" s="1" t="s">
        <v>14</v>
      </c>
      <c r="G1733" s="1">
        <f>VLOOKUP(F1733,sizing_mappings!$A$2:$B$6,2,0)</f>
        <v>2</v>
      </c>
      <c r="H1733" s="1" t="s">
        <v>1896</v>
      </c>
    </row>
    <row r="1734" spans="1:8" ht="15" hidden="1" customHeight="1" x14ac:dyDescent="0.25">
      <c r="A1734" s="1" t="s">
        <v>2030</v>
      </c>
      <c r="B1734" s="1" t="s">
        <v>2031</v>
      </c>
      <c r="C1734" s="2" t="s">
        <v>119</v>
      </c>
      <c r="D1734" s="1">
        <f>VLOOKUP(C1734,status_mappings!$A$2:$B$8,2,0)</f>
        <v>1</v>
      </c>
      <c r="E1734" s="1">
        <v>1802</v>
      </c>
      <c r="F1734" s="1" t="s">
        <v>36</v>
      </c>
      <c r="G1734" s="1">
        <f>VLOOKUP(F1734,sizing_mappings!$A$2:$B$6,2,0)</f>
        <v>8</v>
      </c>
      <c r="H1734" s="1" t="s">
        <v>1702</v>
      </c>
    </row>
    <row r="1735" spans="1:8" ht="15" hidden="1" customHeight="1" x14ac:dyDescent="0.25">
      <c r="A1735" s="1" t="s">
        <v>2030</v>
      </c>
      <c r="B1735" s="1" t="s">
        <v>2032</v>
      </c>
      <c r="C1735" s="2" t="s">
        <v>24</v>
      </c>
      <c r="D1735" s="1">
        <f>VLOOKUP(C1735,status_mappings!$A$2:$B$8,2,0)</f>
        <v>0</v>
      </c>
      <c r="E1735" s="1">
        <v>1802</v>
      </c>
      <c r="F1735" s="1" t="s">
        <v>36</v>
      </c>
      <c r="G1735" s="1">
        <f>VLOOKUP(F1735,sizing_mappings!$A$2:$B$6,2,0)</f>
        <v>8</v>
      </c>
      <c r="H1735" s="1" t="s">
        <v>25</v>
      </c>
    </row>
    <row r="1736" spans="1:8" ht="15" hidden="1" customHeight="1" x14ac:dyDescent="0.25">
      <c r="A1736" s="1" t="s">
        <v>1921</v>
      </c>
      <c r="B1736" s="1" t="s">
        <v>2033</v>
      </c>
      <c r="C1736" s="2" t="s">
        <v>75</v>
      </c>
      <c r="D1736" s="1" t="e">
        <f>VLOOKUP(C1736,status_mappings!$A$2:$B$8,2,0)</f>
        <v>#N/A</v>
      </c>
      <c r="E1736" s="1">
        <v>1711</v>
      </c>
      <c r="F1736" s="1" t="s">
        <v>21</v>
      </c>
      <c r="G1736" s="1">
        <f>VLOOKUP(F1736,sizing_mappings!$A$2:$B$6,2,0)</f>
        <v>3</v>
      </c>
      <c r="H1736" s="1" t="s">
        <v>25</v>
      </c>
    </row>
    <row r="1737" spans="1:8" ht="15" hidden="1" customHeight="1" x14ac:dyDescent="0.25">
      <c r="A1737" s="1" t="s">
        <v>1921</v>
      </c>
      <c r="B1737" s="1" t="s">
        <v>2034</v>
      </c>
      <c r="C1737" s="2" t="s">
        <v>75</v>
      </c>
      <c r="D1737" s="1" t="e">
        <f>VLOOKUP(C1737,status_mappings!$A$2:$B$8,2,0)</f>
        <v>#N/A</v>
      </c>
      <c r="E1737" s="1">
        <v>1711</v>
      </c>
      <c r="F1737" s="1" t="s">
        <v>21</v>
      </c>
      <c r="G1737" s="1">
        <f>VLOOKUP(F1737,sizing_mappings!$A$2:$B$6,2,0)</f>
        <v>3</v>
      </c>
      <c r="H1737" s="1" t="s">
        <v>25</v>
      </c>
    </row>
    <row r="1738" spans="1:8" ht="15" hidden="1" customHeight="1" x14ac:dyDescent="0.25">
      <c r="A1738" s="1" t="s">
        <v>388</v>
      </c>
      <c r="B1738" s="1" t="s">
        <v>2035</v>
      </c>
      <c r="C1738" s="2" t="s">
        <v>13</v>
      </c>
      <c r="D1738" s="1">
        <f>VLOOKUP(C1738,status_mappings!$A$2:$B$8,2,0)</f>
        <v>3</v>
      </c>
      <c r="E1738" s="1">
        <v>1707</v>
      </c>
      <c r="F1738" s="1" t="s">
        <v>55</v>
      </c>
      <c r="G1738" s="1">
        <f>VLOOKUP(F1738,sizing_mappings!$A$2:$B$6,2,0)</f>
        <v>1</v>
      </c>
      <c r="H1738" s="1" t="s">
        <v>1833</v>
      </c>
    </row>
    <row r="1739" spans="1:8" ht="15" hidden="1" customHeight="1" x14ac:dyDescent="0.25">
      <c r="A1739" s="1" t="s">
        <v>388</v>
      </c>
      <c r="B1739" s="1" t="s">
        <v>2036</v>
      </c>
      <c r="C1739" s="2" t="s">
        <v>13</v>
      </c>
      <c r="D1739" s="1">
        <f>VLOOKUP(C1739,status_mappings!$A$2:$B$8,2,0)</f>
        <v>3</v>
      </c>
      <c r="E1739" s="1">
        <v>1707</v>
      </c>
      <c r="F1739" s="1" t="s">
        <v>21</v>
      </c>
      <c r="G1739" s="1">
        <f>VLOOKUP(F1739,sizing_mappings!$A$2:$B$6,2,0)</f>
        <v>3</v>
      </c>
      <c r="H1739" s="1" t="s">
        <v>2037</v>
      </c>
    </row>
    <row r="1740" spans="1:8" ht="15" hidden="1" customHeight="1" x14ac:dyDescent="0.25">
      <c r="A1740" s="1" t="s">
        <v>31</v>
      </c>
      <c r="B1740" s="1" t="s">
        <v>2038</v>
      </c>
      <c r="C1740" s="2" t="s">
        <v>13</v>
      </c>
      <c r="D1740" s="1">
        <f>VLOOKUP(C1740,status_mappings!$A$2:$B$8,2,0)</f>
        <v>3</v>
      </c>
      <c r="E1740" s="1">
        <v>1708</v>
      </c>
      <c r="F1740" s="1" t="s">
        <v>55</v>
      </c>
      <c r="G1740" s="1">
        <f>VLOOKUP(F1740,sizing_mappings!$A$2:$B$6,2,0)</f>
        <v>1</v>
      </c>
      <c r="H1740" s="1" t="s">
        <v>1404</v>
      </c>
    </row>
    <row r="1741" spans="1:8" ht="15" hidden="1" customHeight="1" x14ac:dyDescent="0.25">
      <c r="A1741" s="1" t="s">
        <v>31</v>
      </c>
      <c r="B1741" s="1" t="s">
        <v>2039</v>
      </c>
      <c r="C1741" s="2" t="s">
        <v>13</v>
      </c>
      <c r="D1741" s="1">
        <f>VLOOKUP(C1741,status_mappings!$A$2:$B$8,2,0)</f>
        <v>3</v>
      </c>
      <c r="E1741" s="1">
        <v>1708</v>
      </c>
      <c r="F1741" s="1" t="s">
        <v>55</v>
      </c>
      <c r="G1741" s="1">
        <f>VLOOKUP(F1741,sizing_mappings!$A$2:$B$6,2,0)</f>
        <v>1</v>
      </c>
      <c r="H1741" s="1" t="s">
        <v>1902</v>
      </c>
    </row>
    <row r="1742" spans="1:8" ht="15" hidden="1" customHeight="1" x14ac:dyDescent="0.25">
      <c r="A1742" s="1" t="s">
        <v>2040</v>
      </c>
      <c r="B1742" s="1" t="s">
        <v>2041</v>
      </c>
      <c r="C1742" s="2" t="s">
        <v>13</v>
      </c>
      <c r="D1742" s="1">
        <f>VLOOKUP(C1742,status_mappings!$A$2:$B$8,2,0)</f>
        <v>3</v>
      </c>
      <c r="E1742" s="1">
        <v>1708</v>
      </c>
      <c r="F1742" s="1" t="s">
        <v>14</v>
      </c>
      <c r="G1742" s="1">
        <f>VLOOKUP(F1742,sizing_mappings!$A$2:$B$6,2,0)</f>
        <v>2</v>
      </c>
      <c r="H1742" s="1" t="s">
        <v>966</v>
      </c>
    </row>
    <row r="1743" spans="1:8" ht="15" hidden="1" customHeight="1" x14ac:dyDescent="0.25">
      <c r="A1743" s="1" t="s">
        <v>388</v>
      </c>
      <c r="B1743" s="1" t="s">
        <v>2042</v>
      </c>
      <c r="C1743" s="2" t="s">
        <v>13</v>
      </c>
      <c r="D1743" s="1">
        <f>VLOOKUP(C1743,status_mappings!$A$2:$B$8,2,0)</f>
        <v>3</v>
      </c>
      <c r="E1743" s="1">
        <v>1708</v>
      </c>
      <c r="F1743" s="1" t="s">
        <v>36</v>
      </c>
      <c r="G1743" s="1">
        <f>VLOOKUP(F1743,sizing_mappings!$A$2:$B$6,2,0)</f>
        <v>8</v>
      </c>
      <c r="H1743" s="1" t="s">
        <v>1030</v>
      </c>
    </row>
    <row r="1744" spans="1:8" ht="15" hidden="1" customHeight="1" x14ac:dyDescent="0.25">
      <c r="A1744" s="1" t="s">
        <v>1921</v>
      </c>
      <c r="B1744" s="1" t="s">
        <v>2043</v>
      </c>
      <c r="C1744" s="2" t="s">
        <v>13</v>
      </c>
      <c r="D1744" s="1">
        <f>VLOOKUP(C1744,status_mappings!$A$2:$B$8,2,0)</f>
        <v>3</v>
      </c>
      <c r="E1744" s="1">
        <v>1707</v>
      </c>
      <c r="F1744" s="1" t="s">
        <v>14</v>
      </c>
      <c r="G1744" s="1">
        <f>VLOOKUP(F1744,sizing_mappings!$A$2:$B$6,2,0)</f>
        <v>2</v>
      </c>
      <c r="H1744" s="1" t="s">
        <v>1575</v>
      </c>
    </row>
    <row r="1745" spans="1:10" ht="15" hidden="1" customHeight="1" x14ac:dyDescent="0.25">
      <c r="A1745" s="1" t="s">
        <v>31</v>
      </c>
      <c r="B1745" s="1" t="s">
        <v>2044</v>
      </c>
      <c r="C1745" s="2" t="s">
        <v>13</v>
      </c>
      <c r="D1745" s="1">
        <f>VLOOKUP(C1745,status_mappings!$A$2:$B$8,2,0)</f>
        <v>3</v>
      </c>
      <c r="E1745" s="1">
        <v>1712</v>
      </c>
      <c r="F1745" s="1" t="s">
        <v>14</v>
      </c>
      <c r="G1745" s="1">
        <f>VLOOKUP(F1745,sizing_mappings!$A$2:$B$6,2,0)</f>
        <v>2</v>
      </c>
      <c r="H1745" s="1" t="s">
        <v>1691</v>
      </c>
    </row>
    <row r="1746" spans="1:10" ht="15" hidden="1" customHeight="1" x14ac:dyDescent="0.25">
      <c r="A1746" s="1" t="s">
        <v>1912</v>
      </c>
      <c r="B1746" s="1" t="s">
        <v>2045</v>
      </c>
      <c r="C1746" s="2" t="s">
        <v>13</v>
      </c>
      <c r="D1746" s="1">
        <f>VLOOKUP(C1746,status_mappings!$A$2:$B$8,2,0)</f>
        <v>3</v>
      </c>
      <c r="E1746" s="1">
        <v>1708</v>
      </c>
      <c r="F1746" s="1" t="s">
        <v>18</v>
      </c>
      <c r="G1746" s="1">
        <f>VLOOKUP(F1746,sizing_mappings!$A$2:$B$6,2,0)</f>
        <v>5</v>
      </c>
      <c r="H1746" s="1" t="s">
        <v>2019</v>
      </c>
    </row>
    <row r="1747" spans="1:10" ht="15" hidden="1" customHeight="1" x14ac:dyDescent="0.25">
      <c r="A1747" s="1" t="s">
        <v>388</v>
      </c>
      <c r="B1747" s="1" t="s">
        <v>2046</v>
      </c>
      <c r="C1747" s="2" t="s">
        <v>13</v>
      </c>
      <c r="D1747" s="1">
        <f>VLOOKUP(C1747,status_mappings!$A$2:$B$8,2,0)</f>
        <v>3</v>
      </c>
      <c r="E1747" s="1">
        <v>1707</v>
      </c>
      <c r="F1747" s="1" t="s">
        <v>14</v>
      </c>
      <c r="G1747" s="1">
        <f>VLOOKUP(F1747,sizing_mappings!$A$2:$B$6,2,0)</f>
        <v>2</v>
      </c>
      <c r="H1747" s="1" t="s">
        <v>1575</v>
      </c>
    </row>
    <row r="1748" spans="1:10" ht="15" hidden="1" customHeight="1" x14ac:dyDescent="0.25">
      <c r="A1748" s="1" t="s">
        <v>388</v>
      </c>
      <c r="B1748" s="1" t="s">
        <v>2047</v>
      </c>
      <c r="C1748" s="2" t="s">
        <v>13</v>
      </c>
      <c r="D1748" s="1">
        <f>VLOOKUP(C1748,status_mappings!$A$2:$B$8,2,0)</f>
        <v>3</v>
      </c>
      <c r="E1748" s="1">
        <v>1708</v>
      </c>
      <c r="F1748" s="1" t="s">
        <v>21</v>
      </c>
      <c r="G1748" s="1">
        <f>VLOOKUP(F1748,sizing_mappings!$A$2:$B$6,2,0)</f>
        <v>3</v>
      </c>
      <c r="H1748" s="1" t="s">
        <v>1024</v>
      </c>
    </row>
    <row r="1749" spans="1:10" ht="15" hidden="1" customHeight="1" x14ac:dyDescent="0.25">
      <c r="A1749" s="1" t="s">
        <v>388</v>
      </c>
      <c r="B1749" s="1" t="s">
        <v>2048</v>
      </c>
      <c r="C1749" s="2" t="s">
        <v>13</v>
      </c>
      <c r="D1749" s="1">
        <f>VLOOKUP(C1749,status_mappings!$A$2:$B$8,2,0)</f>
        <v>3</v>
      </c>
      <c r="E1749" s="1">
        <v>1710</v>
      </c>
      <c r="F1749" s="1" t="s">
        <v>14</v>
      </c>
      <c r="G1749" s="1">
        <f>VLOOKUP(F1749,sizing_mappings!$A$2:$B$6,2,0)</f>
        <v>2</v>
      </c>
      <c r="H1749" s="1" t="s">
        <v>1404</v>
      </c>
    </row>
    <row r="1750" spans="1:10" ht="15" hidden="1" customHeight="1" x14ac:dyDescent="0.25">
      <c r="A1750" s="1" t="s">
        <v>2049</v>
      </c>
      <c r="B1750" s="1" t="s">
        <v>2050</v>
      </c>
      <c r="C1750" s="2" t="s">
        <v>13</v>
      </c>
      <c r="D1750" s="1">
        <f>VLOOKUP(C1750,status_mappings!$A$2:$B$8,2,0)</f>
        <v>3</v>
      </c>
      <c r="E1750" s="1">
        <v>1707</v>
      </c>
      <c r="F1750" s="1" t="s">
        <v>21</v>
      </c>
      <c r="G1750" s="1">
        <f>VLOOKUP(F1750,sizing_mappings!$A$2:$B$6,2,0)</f>
        <v>3</v>
      </c>
      <c r="H1750" s="1" t="s">
        <v>259</v>
      </c>
    </row>
    <row r="1751" spans="1:10" ht="15" hidden="1" customHeight="1" x14ac:dyDescent="0.25">
      <c r="A1751" s="1" t="s">
        <v>2049</v>
      </c>
      <c r="B1751" s="1" t="s">
        <v>2051</v>
      </c>
      <c r="C1751" s="2" t="s">
        <v>13</v>
      </c>
      <c r="D1751" s="1">
        <f>VLOOKUP(C1751,status_mappings!$A$2:$B$8,2,0)</f>
        <v>3</v>
      </c>
      <c r="E1751" s="1">
        <v>1707</v>
      </c>
      <c r="F1751" s="1" t="s">
        <v>18</v>
      </c>
      <c r="G1751" s="1">
        <f>VLOOKUP(F1751,sizing_mappings!$A$2:$B$6,2,0)</f>
        <v>5</v>
      </c>
      <c r="H1751" s="1" t="s">
        <v>259</v>
      </c>
    </row>
    <row r="1752" spans="1:10" ht="15" hidden="1" customHeight="1" x14ac:dyDescent="0.25">
      <c r="A1752" s="1" t="s">
        <v>1886</v>
      </c>
      <c r="B1752" s="1" t="s">
        <v>2052</v>
      </c>
      <c r="C1752" s="2" t="s">
        <v>13</v>
      </c>
      <c r="D1752" s="1">
        <f>VLOOKUP(C1752,status_mappings!$A$2:$B$8,2,0)</f>
        <v>3</v>
      </c>
      <c r="E1752" s="1">
        <v>1707</v>
      </c>
      <c r="F1752" s="1" t="s">
        <v>21</v>
      </c>
      <c r="G1752" s="1">
        <f>VLOOKUP(F1752,sizing_mappings!$A$2:$B$6,2,0)</f>
        <v>3</v>
      </c>
      <c r="H1752" s="1" t="s">
        <v>259</v>
      </c>
    </row>
    <row r="1753" spans="1:10" ht="15" hidden="1" customHeight="1" x14ac:dyDescent="0.25">
      <c r="A1753" s="1" t="s">
        <v>1921</v>
      </c>
      <c r="B1753" s="1" t="s">
        <v>2053</v>
      </c>
      <c r="C1753" s="2" t="s">
        <v>13</v>
      </c>
      <c r="D1753" s="1">
        <f>VLOOKUP(C1753,status_mappings!$A$2:$B$8,2,0)</f>
        <v>3</v>
      </c>
      <c r="E1753" s="1">
        <v>1708</v>
      </c>
      <c r="F1753" s="1" t="s">
        <v>55</v>
      </c>
      <c r="G1753" s="1">
        <f>VLOOKUP(F1753,sizing_mappings!$A$2:$B$6,2,0)</f>
        <v>1</v>
      </c>
      <c r="H1753" s="1" t="s">
        <v>2019</v>
      </c>
    </row>
    <row r="1754" spans="1:10" ht="15" hidden="1" customHeight="1" x14ac:dyDescent="0.25">
      <c r="A1754" s="1" t="s">
        <v>31</v>
      </c>
      <c r="B1754" s="1" t="s">
        <v>2054</v>
      </c>
      <c r="C1754" s="2" t="s">
        <v>13</v>
      </c>
      <c r="D1754" s="1">
        <f>VLOOKUP(C1754,status_mappings!$A$2:$B$8,2,0)</f>
        <v>3</v>
      </c>
      <c r="E1754" s="1">
        <v>1707</v>
      </c>
      <c r="F1754" s="1" t="s">
        <v>36</v>
      </c>
      <c r="G1754" s="1">
        <f>VLOOKUP(F1754,sizing_mappings!$A$2:$B$6,2,0)</f>
        <v>8</v>
      </c>
      <c r="H1754" s="1" t="s">
        <v>466</v>
      </c>
      <c r="J1754" s="3">
        <v>1</v>
      </c>
    </row>
    <row r="1755" spans="1:10" ht="15" hidden="1" customHeight="1" x14ac:dyDescent="0.25">
      <c r="A1755" s="1" t="s">
        <v>31</v>
      </c>
      <c r="B1755" s="1" t="s">
        <v>2055</v>
      </c>
      <c r="C1755" s="2" t="s">
        <v>13</v>
      </c>
      <c r="D1755" s="1">
        <f>VLOOKUP(C1755,status_mappings!$A$2:$B$8,2,0)</f>
        <v>3</v>
      </c>
      <c r="E1755" s="1">
        <v>1708</v>
      </c>
      <c r="F1755" s="1" t="s">
        <v>14</v>
      </c>
      <c r="G1755" s="1">
        <f>VLOOKUP(F1755,sizing_mappings!$A$2:$B$6,2,0)</f>
        <v>2</v>
      </c>
      <c r="H1755" s="1" t="s">
        <v>466</v>
      </c>
      <c r="J1755" s="3">
        <v>1</v>
      </c>
    </row>
    <row r="1756" spans="1:10" ht="15" hidden="1" customHeight="1" x14ac:dyDescent="0.25">
      <c r="A1756" s="1" t="s">
        <v>31</v>
      </c>
      <c r="B1756" s="1" t="s">
        <v>2056</v>
      </c>
      <c r="C1756" s="2" t="s">
        <v>13</v>
      </c>
      <c r="D1756" s="1">
        <f>VLOOKUP(C1756,status_mappings!$A$2:$B$8,2,0)</f>
        <v>3</v>
      </c>
      <c r="E1756" s="1">
        <v>1709</v>
      </c>
      <c r="F1756" s="1" t="s">
        <v>55</v>
      </c>
      <c r="G1756" s="1">
        <f>VLOOKUP(F1756,sizing_mappings!$A$2:$B$6,2,0)</f>
        <v>1</v>
      </c>
      <c r="H1756" s="1" t="s">
        <v>466</v>
      </c>
    </row>
    <row r="1757" spans="1:10" ht="15" hidden="1" customHeight="1" x14ac:dyDescent="0.25">
      <c r="A1757" s="1" t="s">
        <v>1708</v>
      </c>
      <c r="B1757" s="1" t="s">
        <v>2057</v>
      </c>
      <c r="C1757" s="2" t="s">
        <v>13</v>
      </c>
      <c r="D1757" s="1">
        <f>VLOOKUP(C1757,status_mappings!$A$2:$B$8,2,0)</f>
        <v>3</v>
      </c>
      <c r="E1757" s="1">
        <v>1708</v>
      </c>
      <c r="F1757" s="1" t="s">
        <v>55</v>
      </c>
      <c r="G1757" s="1">
        <f>VLOOKUP(F1757,sizing_mappings!$A$2:$B$6,2,0)</f>
        <v>1</v>
      </c>
      <c r="H1757" s="1" t="s">
        <v>466</v>
      </c>
      <c r="J1757" s="3">
        <v>1</v>
      </c>
    </row>
    <row r="1758" spans="1:10" ht="15" hidden="1" customHeight="1" x14ac:dyDescent="0.25">
      <c r="A1758" s="1" t="s">
        <v>31</v>
      </c>
      <c r="B1758" s="1" t="s">
        <v>2058</v>
      </c>
      <c r="C1758" s="2" t="s">
        <v>730</v>
      </c>
      <c r="D1758" s="1">
        <f>VLOOKUP(C1758,status_mappings!$A$2:$B$8,2,0)</f>
        <v>4</v>
      </c>
      <c r="E1758" s="1">
        <v>1802</v>
      </c>
      <c r="F1758" s="1" t="s">
        <v>14</v>
      </c>
      <c r="G1758" s="1">
        <f>VLOOKUP(F1758,sizing_mappings!$A$2:$B$6,2,0)</f>
        <v>2</v>
      </c>
      <c r="H1758" s="1" t="s">
        <v>2059</v>
      </c>
    </row>
    <row r="1759" spans="1:10" ht="15" hidden="1" customHeight="1" x14ac:dyDescent="0.25">
      <c r="A1759" s="1" t="s">
        <v>2030</v>
      </c>
      <c r="B1759" s="1" t="s">
        <v>2060</v>
      </c>
      <c r="C1759" s="2" t="s">
        <v>24</v>
      </c>
      <c r="D1759" s="1">
        <f>VLOOKUP(C1759,status_mappings!$A$2:$B$8,2,0)</f>
        <v>0</v>
      </c>
      <c r="E1759" s="1">
        <v>1802</v>
      </c>
      <c r="F1759" s="1" t="s">
        <v>36</v>
      </c>
      <c r="G1759" s="1">
        <f>VLOOKUP(F1759,sizing_mappings!$A$2:$B$6,2,0)</f>
        <v>8</v>
      </c>
      <c r="H1759" s="1" t="s">
        <v>25</v>
      </c>
    </row>
    <row r="1760" spans="1:10" ht="15" hidden="1" customHeight="1" x14ac:dyDescent="0.25">
      <c r="A1760" s="1" t="s">
        <v>31</v>
      </c>
      <c r="B1760" s="1" t="s">
        <v>2061</v>
      </c>
      <c r="C1760" s="2" t="s">
        <v>13</v>
      </c>
      <c r="D1760" s="1">
        <f>VLOOKUP(C1760,status_mappings!$A$2:$B$8,2,0)</f>
        <v>3</v>
      </c>
      <c r="E1760" s="1">
        <v>1708</v>
      </c>
      <c r="F1760" s="1" t="s">
        <v>55</v>
      </c>
      <c r="G1760" s="1">
        <f>VLOOKUP(F1760,sizing_mappings!$A$2:$B$6,2,0)</f>
        <v>1</v>
      </c>
      <c r="H1760" s="1" t="s">
        <v>2019</v>
      </c>
    </row>
    <row r="1761" spans="1:11" ht="15" hidden="1" customHeight="1" x14ac:dyDescent="0.25">
      <c r="A1761" s="1" t="s">
        <v>31</v>
      </c>
      <c r="B1761" s="1" t="s">
        <v>2062</v>
      </c>
      <c r="C1761" s="2" t="s">
        <v>13</v>
      </c>
      <c r="D1761" s="1">
        <f>VLOOKUP(C1761,status_mappings!$A$2:$B$8,2,0)</f>
        <v>3</v>
      </c>
      <c r="E1761" s="1">
        <v>1708</v>
      </c>
      <c r="F1761" s="1" t="s">
        <v>14</v>
      </c>
      <c r="G1761" s="1">
        <f>VLOOKUP(F1761,sizing_mappings!$A$2:$B$6,2,0)</f>
        <v>2</v>
      </c>
      <c r="H1761" s="1" t="s">
        <v>2019</v>
      </c>
    </row>
    <row r="1762" spans="1:11" ht="15" hidden="1" customHeight="1" x14ac:dyDescent="0.25">
      <c r="A1762" s="1" t="s">
        <v>1886</v>
      </c>
      <c r="B1762" s="1" t="s">
        <v>2063</v>
      </c>
      <c r="C1762" s="2" t="s">
        <v>13</v>
      </c>
      <c r="D1762" s="1">
        <f>VLOOKUP(C1762,status_mappings!$A$2:$B$8,2,0)</f>
        <v>3</v>
      </c>
      <c r="E1762" s="1">
        <v>1708</v>
      </c>
      <c r="F1762" s="1" t="s">
        <v>14</v>
      </c>
      <c r="G1762" s="1">
        <f>VLOOKUP(F1762,sizing_mappings!$A$2:$B$6,2,0)</f>
        <v>2</v>
      </c>
      <c r="H1762" s="1" t="s">
        <v>259</v>
      </c>
    </row>
    <row r="1763" spans="1:11" ht="15" hidden="1" customHeight="1" x14ac:dyDescent="0.25">
      <c r="A1763" s="1" t="s">
        <v>2049</v>
      </c>
      <c r="B1763" s="1" t="s">
        <v>2064</v>
      </c>
      <c r="C1763" s="2" t="s">
        <v>13</v>
      </c>
      <c r="D1763" s="1">
        <f>VLOOKUP(C1763,status_mappings!$A$2:$B$8,2,0)</f>
        <v>3</v>
      </c>
      <c r="E1763" s="1">
        <v>1708</v>
      </c>
      <c r="F1763" s="1" t="s">
        <v>18</v>
      </c>
      <c r="G1763" s="1">
        <f>VLOOKUP(F1763,sizing_mappings!$A$2:$B$6,2,0)</f>
        <v>5</v>
      </c>
      <c r="H1763" s="1" t="s">
        <v>259</v>
      </c>
    </row>
    <row r="1764" spans="1:11" ht="15" hidden="1" customHeight="1" x14ac:dyDescent="0.25">
      <c r="A1764" s="1" t="s">
        <v>1886</v>
      </c>
      <c r="B1764" s="1" t="s">
        <v>2065</v>
      </c>
      <c r="C1764" s="2" t="s">
        <v>13</v>
      </c>
      <c r="D1764" s="1">
        <f>VLOOKUP(C1764,status_mappings!$A$2:$B$8,2,0)</f>
        <v>3</v>
      </c>
      <c r="E1764" s="1">
        <v>1708</v>
      </c>
      <c r="F1764" s="1" t="s">
        <v>14</v>
      </c>
      <c r="G1764" s="1">
        <f>VLOOKUP(F1764,sizing_mappings!$A$2:$B$6,2,0)</f>
        <v>2</v>
      </c>
      <c r="H1764" s="1" t="s">
        <v>1840</v>
      </c>
    </row>
    <row r="1765" spans="1:11" ht="15" hidden="1" customHeight="1" x14ac:dyDescent="0.25">
      <c r="A1765" s="1" t="s">
        <v>2030</v>
      </c>
      <c r="B1765" s="1" t="s">
        <v>2066</v>
      </c>
      <c r="C1765" s="2" t="s">
        <v>730</v>
      </c>
      <c r="D1765" s="1">
        <f>VLOOKUP(C1765,status_mappings!$A$2:$B$8,2,0)</f>
        <v>4</v>
      </c>
      <c r="E1765" s="1">
        <v>1802</v>
      </c>
      <c r="F1765" s="1" t="s">
        <v>36</v>
      </c>
      <c r="G1765" s="1">
        <f>VLOOKUP(F1765,sizing_mappings!$A$2:$B$6,2,0)</f>
        <v>8</v>
      </c>
      <c r="H1765" s="1" t="s">
        <v>1030</v>
      </c>
      <c r="K1765" s="1" t="s">
        <v>2067</v>
      </c>
    </row>
    <row r="1766" spans="1:11" ht="15" hidden="1" customHeight="1" x14ac:dyDescent="0.25">
      <c r="A1766" s="1" t="s">
        <v>1708</v>
      </c>
      <c r="B1766" s="1" t="s">
        <v>2068</v>
      </c>
      <c r="C1766" s="2" t="s">
        <v>13</v>
      </c>
      <c r="D1766" s="1">
        <f>VLOOKUP(C1766,status_mappings!$A$2:$B$8,2,0)</f>
        <v>3</v>
      </c>
      <c r="E1766" s="1">
        <v>1709</v>
      </c>
      <c r="F1766" s="1" t="s">
        <v>14</v>
      </c>
      <c r="G1766" s="1">
        <f>VLOOKUP(F1766,sizing_mappings!$A$2:$B$6,2,0)</f>
        <v>2</v>
      </c>
      <c r="H1766" s="1" t="s">
        <v>466</v>
      </c>
      <c r="J1766" s="3">
        <v>1</v>
      </c>
      <c r="K1766" s="3"/>
    </row>
    <row r="1767" spans="1:11" ht="15" hidden="1" customHeight="1" x14ac:dyDescent="0.25">
      <c r="A1767" s="1" t="s">
        <v>1708</v>
      </c>
      <c r="B1767" s="1" t="s">
        <v>2069</v>
      </c>
      <c r="C1767" s="2" t="s">
        <v>13</v>
      </c>
      <c r="D1767" s="1">
        <f>VLOOKUP(C1767,status_mappings!$A$2:$B$8,2,0)</f>
        <v>3</v>
      </c>
      <c r="E1767" s="1">
        <v>1711</v>
      </c>
      <c r="F1767" s="1" t="s">
        <v>55</v>
      </c>
      <c r="G1767" s="1">
        <f>VLOOKUP(F1767,sizing_mappings!$A$2:$B$6,2,0)</f>
        <v>1</v>
      </c>
      <c r="H1767" s="1" t="s">
        <v>1697</v>
      </c>
    </row>
    <row r="1768" spans="1:11" ht="15" hidden="1" customHeight="1" x14ac:dyDescent="0.25">
      <c r="A1768" s="1" t="s">
        <v>1708</v>
      </c>
      <c r="B1768" s="1" t="s">
        <v>2070</v>
      </c>
      <c r="C1768" s="2" t="s">
        <v>13</v>
      </c>
      <c r="D1768" s="1">
        <f>VLOOKUP(C1768,status_mappings!$A$2:$B$8,2,0)</f>
        <v>3</v>
      </c>
      <c r="E1768" s="1">
        <v>1709</v>
      </c>
      <c r="F1768" s="1" t="s">
        <v>55</v>
      </c>
      <c r="G1768" s="1">
        <f>VLOOKUP(F1768,sizing_mappings!$A$2:$B$6,2,0)</f>
        <v>1</v>
      </c>
      <c r="H1768" s="1" t="s">
        <v>466</v>
      </c>
      <c r="J1768" s="3">
        <v>1</v>
      </c>
      <c r="K1768" s="3"/>
    </row>
    <row r="1769" spans="1:11" ht="15" hidden="1" customHeight="1" x14ac:dyDescent="0.25">
      <c r="A1769" s="1" t="s">
        <v>1708</v>
      </c>
      <c r="B1769" s="1" t="s">
        <v>2071</v>
      </c>
      <c r="C1769" s="2" t="s">
        <v>13</v>
      </c>
      <c r="D1769" s="1">
        <f>VLOOKUP(C1769,status_mappings!$A$2:$B$8,2,0)</f>
        <v>3</v>
      </c>
      <c r="E1769" s="1">
        <v>1711</v>
      </c>
      <c r="F1769" s="1" t="s">
        <v>55</v>
      </c>
      <c r="G1769" s="1">
        <f>VLOOKUP(F1769,sizing_mappings!$A$2:$B$6,2,0)</f>
        <v>1</v>
      </c>
      <c r="H1769" s="1" t="s">
        <v>2072</v>
      </c>
    </row>
    <row r="1770" spans="1:11" ht="15" hidden="1" customHeight="1" x14ac:dyDescent="0.25">
      <c r="A1770" s="1" t="s">
        <v>1708</v>
      </c>
      <c r="B1770" s="1" t="s">
        <v>2073</v>
      </c>
      <c r="C1770" s="2" t="s">
        <v>13</v>
      </c>
      <c r="D1770" s="1">
        <f>VLOOKUP(C1770,status_mappings!$A$2:$B$8,2,0)</f>
        <v>3</v>
      </c>
      <c r="E1770" s="1">
        <v>1710</v>
      </c>
      <c r="F1770" s="1" t="s">
        <v>21</v>
      </c>
      <c r="G1770" s="1">
        <f>VLOOKUP(F1770,sizing_mappings!$A$2:$B$6,2,0)</f>
        <v>3</v>
      </c>
      <c r="H1770" s="1" t="s">
        <v>2072</v>
      </c>
      <c r="J1770" s="3">
        <v>1</v>
      </c>
    </row>
    <row r="1771" spans="1:11" ht="15" hidden="1" customHeight="1" x14ac:dyDescent="0.25">
      <c r="A1771" s="1" t="s">
        <v>31</v>
      </c>
      <c r="B1771" s="1" t="s">
        <v>2074</v>
      </c>
      <c r="C1771" s="2" t="s">
        <v>13</v>
      </c>
      <c r="D1771" s="1">
        <f>VLOOKUP(C1771,status_mappings!$A$2:$B$8,2,0)</f>
        <v>3</v>
      </c>
      <c r="E1771" s="1">
        <v>1708</v>
      </c>
      <c r="F1771" s="1" t="s">
        <v>55</v>
      </c>
      <c r="G1771" s="1">
        <f>VLOOKUP(F1771,sizing_mappings!$A$2:$B$6,2,0)</f>
        <v>1</v>
      </c>
      <c r="H1771" s="1" t="s">
        <v>466</v>
      </c>
      <c r="J1771" s="3">
        <v>1</v>
      </c>
    </row>
    <row r="1772" spans="1:11" ht="15" hidden="1" customHeight="1" x14ac:dyDescent="0.25">
      <c r="A1772" s="1" t="s">
        <v>2030</v>
      </c>
      <c r="B1772" s="1" t="s">
        <v>2075</v>
      </c>
      <c r="C1772" s="2" t="s">
        <v>13</v>
      </c>
      <c r="D1772" s="1">
        <f>VLOOKUP(C1772,status_mappings!$A$2:$B$8,2,0)</f>
        <v>3</v>
      </c>
      <c r="E1772" s="1">
        <v>1709</v>
      </c>
      <c r="F1772" s="1" t="s">
        <v>55</v>
      </c>
      <c r="G1772" s="1">
        <f>VLOOKUP(F1772,sizing_mappings!$A$2:$B$6,2,0)</f>
        <v>1</v>
      </c>
      <c r="H1772" s="1" t="s">
        <v>15</v>
      </c>
    </row>
    <row r="1773" spans="1:11" ht="15" hidden="1" customHeight="1" x14ac:dyDescent="0.25">
      <c r="A1773" s="1" t="s">
        <v>2030</v>
      </c>
      <c r="B1773" s="1" t="s">
        <v>2076</v>
      </c>
      <c r="C1773" s="2" t="s">
        <v>13</v>
      </c>
      <c r="D1773" s="1">
        <f>VLOOKUP(C1773,status_mappings!$A$2:$B$8,2,0)</f>
        <v>3</v>
      </c>
      <c r="E1773" s="1">
        <v>1711</v>
      </c>
      <c r="F1773" s="1" t="s">
        <v>14</v>
      </c>
      <c r="G1773" s="1">
        <f>VLOOKUP(F1773,sizing_mappings!$A$2:$B$6,2,0)</f>
        <v>2</v>
      </c>
      <c r="H1773" s="1" t="s">
        <v>2077</v>
      </c>
    </row>
    <row r="1774" spans="1:11" ht="15" hidden="1" customHeight="1" x14ac:dyDescent="0.25">
      <c r="A1774" s="1" t="s">
        <v>2030</v>
      </c>
      <c r="B1774" s="10" t="s">
        <v>2078</v>
      </c>
      <c r="C1774" s="2" t="s">
        <v>119</v>
      </c>
      <c r="D1774" s="1">
        <f>VLOOKUP(C1774,status_mappings!$A$2:$B$8,2,0)</f>
        <v>1</v>
      </c>
      <c r="E1774" s="1">
        <v>1802</v>
      </c>
      <c r="F1774" s="1" t="s">
        <v>36</v>
      </c>
      <c r="G1774" s="1">
        <f>VLOOKUP(F1774,sizing_mappings!$A$2:$B$6,2,0)</f>
        <v>8</v>
      </c>
      <c r="H1774" s="1" t="s">
        <v>1702</v>
      </c>
    </row>
    <row r="1775" spans="1:11" ht="15" hidden="1" customHeight="1" x14ac:dyDescent="0.25">
      <c r="A1775" s="1" t="s">
        <v>2030</v>
      </c>
      <c r="B1775" s="1" t="s">
        <v>2079</v>
      </c>
      <c r="C1775" s="2" t="s">
        <v>119</v>
      </c>
      <c r="D1775" s="1">
        <f>VLOOKUP(C1775,status_mappings!$A$2:$B$8,2,0)</f>
        <v>1</v>
      </c>
      <c r="E1775" s="1">
        <v>1802</v>
      </c>
      <c r="F1775" s="1" t="s">
        <v>36</v>
      </c>
      <c r="G1775" s="1">
        <f>VLOOKUP(F1775,sizing_mappings!$A$2:$B$6,2,0)</f>
        <v>8</v>
      </c>
      <c r="H1775" s="1" t="s">
        <v>120</v>
      </c>
    </row>
    <row r="1776" spans="1:11" ht="15" hidden="1" customHeight="1" x14ac:dyDescent="0.25">
      <c r="A1776" s="1" t="s">
        <v>2030</v>
      </c>
      <c r="B1776" s="1" t="s">
        <v>2080</v>
      </c>
      <c r="C1776" s="2" t="s">
        <v>13</v>
      </c>
      <c r="D1776" s="1">
        <f>VLOOKUP(C1776,status_mappings!$A$2:$B$8,2,0)</f>
        <v>3</v>
      </c>
      <c r="E1776" s="1">
        <v>1710</v>
      </c>
      <c r="F1776" s="1" t="s">
        <v>14</v>
      </c>
      <c r="G1776" s="1">
        <f>VLOOKUP(F1776,sizing_mappings!$A$2:$B$6,2,0)</f>
        <v>2</v>
      </c>
      <c r="H1776" s="1" t="s">
        <v>1030</v>
      </c>
      <c r="K1776" s="1" t="s">
        <v>2081</v>
      </c>
    </row>
    <row r="1777" spans="1:11" ht="15" hidden="1" customHeight="1" x14ac:dyDescent="0.25">
      <c r="A1777" s="1" t="s">
        <v>2030</v>
      </c>
      <c r="B1777" s="1" t="s">
        <v>2082</v>
      </c>
      <c r="C1777" s="2" t="s">
        <v>13</v>
      </c>
      <c r="D1777" s="1">
        <f>VLOOKUP(C1777,status_mappings!$A$2:$B$8,2,0)</f>
        <v>3</v>
      </c>
      <c r="E1777" s="1">
        <v>1710</v>
      </c>
      <c r="F1777" s="1" t="s">
        <v>36</v>
      </c>
      <c r="G1777" s="1">
        <f>VLOOKUP(F1777,sizing_mappings!$A$2:$B$6,2,0)</f>
        <v>8</v>
      </c>
      <c r="H1777" s="1" t="s">
        <v>1258</v>
      </c>
    </row>
    <row r="1778" spans="1:11" ht="15" hidden="1" customHeight="1" x14ac:dyDescent="0.25">
      <c r="A1778" s="1" t="s">
        <v>2030</v>
      </c>
      <c r="B1778" s="1" t="s">
        <v>2083</v>
      </c>
      <c r="C1778" s="2" t="s">
        <v>13</v>
      </c>
      <c r="D1778" s="1">
        <f>VLOOKUP(C1778,status_mappings!$A$2:$B$8,2,0)</f>
        <v>3</v>
      </c>
      <c r="E1778" s="1">
        <v>1712</v>
      </c>
      <c r="F1778" s="1" t="s">
        <v>18</v>
      </c>
      <c r="G1778" s="1">
        <f>VLOOKUP(F1778,sizing_mappings!$A$2:$B$6,2,0)</f>
        <v>5</v>
      </c>
      <c r="H1778" s="1" t="s">
        <v>1258</v>
      </c>
    </row>
    <row r="1779" spans="1:11" ht="15" hidden="1" customHeight="1" x14ac:dyDescent="0.25">
      <c r="A1779" s="1" t="s">
        <v>388</v>
      </c>
      <c r="B1779" s="1" t="s">
        <v>2084</v>
      </c>
      <c r="C1779" s="2" t="s">
        <v>2085</v>
      </c>
      <c r="D1779" s="1">
        <f>VLOOKUP(C1779,status_mappings!$A$2:$B$8,2,0)</f>
        <v>2</v>
      </c>
      <c r="E1779" s="1">
        <v>1802</v>
      </c>
      <c r="F1779" s="1" t="s">
        <v>14</v>
      </c>
      <c r="G1779" s="1">
        <f>VLOOKUP(F1779,sizing_mappings!$A$2:$B$6,2,0)</f>
        <v>2</v>
      </c>
      <c r="H1779" s="1" t="s">
        <v>1805</v>
      </c>
      <c r="K1779" s="1" t="s">
        <v>2086</v>
      </c>
    </row>
    <row r="1780" spans="1:11" ht="15" hidden="1" customHeight="1" x14ac:dyDescent="0.25">
      <c r="A1780" s="1" t="s">
        <v>2030</v>
      </c>
      <c r="B1780" s="1" t="s">
        <v>2087</v>
      </c>
      <c r="C1780" s="2" t="s">
        <v>119</v>
      </c>
      <c r="D1780" s="1">
        <f>VLOOKUP(C1780,status_mappings!$A$2:$B$8,2,0)</f>
        <v>1</v>
      </c>
      <c r="E1780" s="1">
        <v>1802</v>
      </c>
      <c r="F1780" s="1" t="s">
        <v>36</v>
      </c>
      <c r="G1780" s="1">
        <f>VLOOKUP(F1780,sizing_mappings!$A$2:$B$6,2,0)</f>
        <v>8</v>
      </c>
      <c r="H1780" s="1" t="s">
        <v>1702</v>
      </c>
    </row>
    <row r="1781" spans="1:11" ht="15" hidden="1" customHeight="1" x14ac:dyDescent="0.25">
      <c r="A1781" s="1" t="s">
        <v>2030</v>
      </c>
      <c r="B1781" s="1" t="s">
        <v>2088</v>
      </c>
      <c r="C1781" s="2" t="s">
        <v>13</v>
      </c>
      <c r="D1781" s="1">
        <f>VLOOKUP(C1781,status_mappings!$A$2:$B$8,2,0)</f>
        <v>3</v>
      </c>
      <c r="E1781" s="1">
        <v>1801</v>
      </c>
      <c r="F1781" s="1" t="s">
        <v>36</v>
      </c>
      <c r="G1781" s="1">
        <f>VLOOKUP(F1781,sizing_mappings!$A$2:$B$6,2,0)</f>
        <v>8</v>
      </c>
      <c r="H1781" s="1" t="s">
        <v>1404</v>
      </c>
    </row>
    <row r="1782" spans="1:11" ht="15" hidden="1" customHeight="1" x14ac:dyDescent="0.25">
      <c r="A1782" s="1" t="s">
        <v>2030</v>
      </c>
      <c r="B1782" s="10" t="s">
        <v>2089</v>
      </c>
      <c r="C1782" s="2" t="s">
        <v>119</v>
      </c>
      <c r="D1782" s="1">
        <f>VLOOKUP(C1782,status_mappings!$A$2:$B$8,2,0)</f>
        <v>1</v>
      </c>
      <c r="E1782" s="1">
        <v>1802</v>
      </c>
      <c r="F1782" s="1" t="s">
        <v>36</v>
      </c>
      <c r="G1782" s="1">
        <f>VLOOKUP(F1782,sizing_mappings!$A$2:$B$6,2,0)</f>
        <v>8</v>
      </c>
      <c r="H1782" s="1" t="s">
        <v>1049</v>
      </c>
    </row>
    <row r="1783" spans="1:11" ht="15" hidden="1" customHeight="1" x14ac:dyDescent="0.25">
      <c r="A1783" s="1" t="s">
        <v>388</v>
      </c>
      <c r="B1783" s="1" t="s">
        <v>2090</v>
      </c>
      <c r="C1783" s="2" t="s">
        <v>13</v>
      </c>
      <c r="D1783" s="1">
        <f>VLOOKUP(C1783,status_mappings!$A$2:$B$8,2,0)</f>
        <v>3</v>
      </c>
      <c r="E1783" s="1">
        <v>1712</v>
      </c>
      <c r="F1783" s="1" t="s">
        <v>14</v>
      </c>
      <c r="G1783" s="1">
        <f>VLOOKUP(F1783,sizing_mappings!$A$2:$B$6,2,0)</f>
        <v>2</v>
      </c>
      <c r="H1783" s="1" t="s">
        <v>1837</v>
      </c>
    </row>
    <row r="1784" spans="1:11" ht="15" hidden="1" customHeight="1" x14ac:dyDescent="0.25">
      <c r="A1784" s="1" t="s">
        <v>31</v>
      </c>
      <c r="B1784" s="1" t="s">
        <v>2091</v>
      </c>
      <c r="C1784" s="2" t="s">
        <v>13</v>
      </c>
      <c r="D1784" s="1">
        <f>VLOOKUP(C1784,status_mappings!$A$2:$B$8,2,0)</f>
        <v>3</v>
      </c>
      <c r="E1784" s="1">
        <v>1710</v>
      </c>
      <c r="F1784" s="1" t="s">
        <v>55</v>
      </c>
      <c r="G1784" s="1">
        <f>VLOOKUP(F1784,sizing_mappings!$A$2:$B$6,2,0)</f>
        <v>1</v>
      </c>
      <c r="H1784" s="1" t="s">
        <v>2019</v>
      </c>
    </row>
    <row r="1785" spans="1:11" ht="15" hidden="1" customHeight="1" x14ac:dyDescent="0.25">
      <c r="A1785" s="1" t="s">
        <v>388</v>
      </c>
      <c r="B1785" s="1" t="s">
        <v>2092</v>
      </c>
      <c r="C1785" s="2" t="s">
        <v>13</v>
      </c>
      <c r="D1785" s="1">
        <f>VLOOKUP(C1785,status_mappings!$A$2:$B$8,2,0)</f>
        <v>3</v>
      </c>
      <c r="E1785" s="1">
        <v>1710</v>
      </c>
      <c r="F1785" s="1" t="s">
        <v>55</v>
      </c>
      <c r="G1785" s="1">
        <f>VLOOKUP(F1785,sizing_mappings!$A$2:$B$6,2,0)</f>
        <v>1</v>
      </c>
      <c r="H1785" s="1" t="s">
        <v>1908</v>
      </c>
    </row>
    <row r="1786" spans="1:11" ht="15" hidden="1" customHeight="1" x14ac:dyDescent="0.25">
      <c r="A1786" s="1" t="s">
        <v>31</v>
      </c>
      <c r="B1786" s="1" t="s">
        <v>2093</v>
      </c>
      <c r="C1786" s="2" t="s">
        <v>13</v>
      </c>
      <c r="D1786" s="1">
        <f>VLOOKUP(C1786,status_mappings!$A$2:$B$8,2,0)</f>
        <v>3</v>
      </c>
      <c r="E1786" s="1">
        <v>1710</v>
      </c>
      <c r="F1786" s="1" t="s">
        <v>14</v>
      </c>
      <c r="G1786" s="1">
        <f>VLOOKUP(F1786,sizing_mappings!$A$2:$B$6,2,0)</f>
        <v>2</v>
      </c>
      <c r="H1786" s="1" t="s">
        <v>2094</v>
      </c>
    </row>
    <row r="1787" spans="1:11" ht="15" hidden="1" customHeight="1" x14ac:dyDescent="0.25">
      <c r="A1787" s="1" t="s">
        <v>388</v>
      </c>
      <c r="B1787" s="1" t="s">
        <v>2095</v>
      </c>
      <c r="C1787" s="2" t="s">
        <v>13</v>
      </c>
      <c r="D1787" s="1">
        <f>VLOOKUP(C1787,status_mappings!$A$2:$B$8,2,0)</f>
        <v>3</v>
      </c>
      <c r="E1787" s="1">
        <v>1710</v>
      </c>
      <c r="F1787" s="1" t="s">
        <v>14</v>
      </c>
      <c r="G1787" s="1">
        <f>VLOOKUP(F1787,sizing_mappings!$A$2:$B$6,2,0)</f>
        <v>2</v>
      </c>
      <c r="H1787" s="1" t="s">
        <v>1404</v>
      </c>
    </row>
    <row r="1788" spans="1:11" ht="15" hidden="1" customHeight="1" x14ac:dyDescent="0.25">
      <c r="A1788" s="1" t="s">
        <v>388</v>
      </c>
      <c r="B1788" s="1" t="s">
        <v>2096</v>
      </c>
      <c r="C1788" s="2" t="s">
        <v>13</v>
      </c>
      <c r="D1788" s="1">
        <f>VLOOKUP(C1788,status_mappings!$A$2:$B$8,2,0)</f>
        <v>3</v>
      </c>
      <c r="E1788" s="1">
        <v>1709</v>
      </c>
      <c r="F1788" s="1" t="s">
        <v>14</v>
      </c>
      <c r="G1788" s="1">
        <f>VLOOKUP(F1788,sizing_mappings!$A$2:$B$6,2,0)</f>
        <v>2</v>
      </c>
      <c r="H1788" s="1" t="s">
        <v>15</v>
      </c>
    </row>
    <row r="1789" spans="1:11" ht="15" hidden="1" customHeight="1" x14ac:dyDescent="0.25">
      <c r="A1789" s="1" t="s">
        <v>31</v>
      </c>
      <c r="B1789" s="1" t="s">
        <v>2097</v>
      </c>
      <c r="C1789" s="2" t="s">
        <v>13</v>
      </c>
      <c r="D1789" s="1">
        <f>VLOOKUP(C1789,status_mappings!$A$2:$B$8,2,0)</f>
        <v>3</v>
      </c>
      <c r="E1789" s="1">
        <v>1801</v>
      </c>
      <c r="F1789" s="1" t="s">
        <v>36</v>
      </c>
      <c r="G1789" s="1">
        <f>VLOOKUP(F1789,sizing_mappings!$A$2:$B$6,2,0)</f>
        <v>8</v>
      </c>
      <c r="H1789" s="1" t="s">
        <v>731</v>
      </c>
    </row>
    <row r="1790" spans="1:11" ht="15" hidden="1" customHeight="1" x14ac:dyDescent="0.25">
      <c r="A1790" s="1" t="s">
        <v>2030</v>
      </c>
      <c r="B1790" s="10" t="s">
        <v>2098</v>
      </c>
      <c r="C1790" s="2" t="s">
        <v>119</v>
      </c>
      <c r="D1790" s="1">
        <f>VLOOKUP(C1790,status_mappings!$A$2:$B$8,2,0)</f>
        <v>1</v>
      </c>
      <c r="E1790" s="1">
        <v>1802</v>
      </c>
      <c r="F1790" s="1" t="s">
        <v>18</v>
      </c>
      <c r="G1790" s="1">
        <f>VLOOKUP(F1790,sizing_mappings!$A$2:$B$6,2,0)</f>
        <v>5</v>
      </c>
      <c r="H1790" s="1" t="s">
        <v>1258</v>
      </c>
    </row>
    <row r="1791" spans="1:11" ht="15" hidden="1" customHeight="1" x14ac:dyDescent="0.25">
      <c r="A1791" s="1" t="s">
        <v>388</v>
      </c>
      <c r="B1791" s="1" t="s">
        <v>2099</v>
      </c>
      <c r="C1791" s="2" t="s">
        <v>24</v>
      </c>
      <c r="D1791" s="1">
        <f>VLOOKUP(C1791,status_mappings!$A$2:$B$8,2,0)</f>
        <v>0</v>
      </c>
      <c r="E1791" s="1">
        <v>1802</v>
      </c>
      <c r="F1791" s="1" t="s">
        <v>18</v>
      </c>
      <c r="G1791" s="1">
        <f>VLOOKUP(F1791,sizing_mappings!$A$2:$B$6,2,0)</f>
        <v>5</v>
      </c>
      <c r="H1791" s="1" t="s">
        <v>1691</v>
      </c>
    </row>
    <row r="1792" spans="1:11" ht="15" hidden="1" customHeight="1" x14ac:dyDescent="0.25">
      <c r="A1792" s="1" t="s">
        <v>2030</v>
      </c>
      <c r="B1792" s="1" t="s">
        <v>2100</v>
      </c>
      <c r="C1792" s="2" t="s">
        <v>13</v>
      </c>
      <c r="D1792" s="1">
        <f>VLOOKUP(C1792,status_mappings!$A$2:$B$8,2,0)</f>
        <v>3</v>
      </c>
      <c r="E1792" s="1">
        <v>1801</v>
      </c>
      <c r="F1792" s="1" t="s">
        <v>36</v>
      </c>
      <c r="G1792" s="1">
        <f>VLOOKUP(F1792,sizing_mappings!$A$2:$B$6,2,0)</f>
        <v>8</v>
      </c>
      <c r="H1792" s="1" t="s">
        <v>1365</v>
      </c>
    </row>
    <row r="1793" spans="1:11" ht="15" hidden="1" customHeight="1" x14ac:dyDescent="0.25">
      <c r="A1793" s="1" t="s">
        <v>2030</v>
      </c>
      <c r="B1793" s="1" t="s">
        <v>2101</v>
      </c>
      <c r="C1793" s="2" t="s">
        <v>13</v>
      </c>
      <c r="D1793" s="1">
        <f>VLOOKUP(C1793,status_mappings!$A$2:$B$8,2,0)</f>
        <v>3</v>
      </c>
      <c r="E1793" s="1">
        <v>1710</v>
      </c>
      <c r="F1793" s="1" t="s">
        <v>55</v>
      </c>
      <c r="G1793" s="1">
        <f>VLOOKUP(F1793,sizing_mappings!$A$2:$B$6,2,0)</f>
        <v>1</v>
      </c>
      <c r="H1793" s="1" t="s">
        <v>2019</v>
      </c>
      <c r="K1793" s="1" t="s">
        <v>2102</v>
      </c>
    </row>
    <row r="1794" spans="1:11" ht="15" hidden="1" customHeight="1" x14ac:dyDescent="0.25">
      <c r="A1794" s="1" t="s">
        <v>1235</v>
      </c>
      <c r="B1794" s="1" t="s">
        <v>2103</v>
      </c>
      <c r="C1794" s="2" t="s">
        <v>13</v>
      </c>
      <c r="D1794" s="1">
        <f>VLOOKUP(C1794,status_mappings!$A$2:$B$8,2,0)</f>
        <v>3</v>
      </c>
      <c r="E1794" s="1">
        <v>1711</v>
      </c>
      <c r="F1794" s="1" t="s">
        <v>14</v>
      </c>
      <c r="G1794" s="1">
        <f>VLOOKUP(F1794,sizing_mappings!$A$2:$B$6,2,0)</f>
        <v>2</v>
      </c>
      <c r="H1794" s="1" t="s">
        <v>1030</v>
      </c>
    </row>
    <row r="1795" spans="1:11" ht="15" hidden="1" customHeight="1" x14ac:dyDescent="0.25">
      <c r="A1795" s="1" t="s">
        <v>2030</v>
      </c>
      <c r="B1795" s="1" t="s">
        <v>2104</v>
      </c>
      <c r="C1795" s="2" t="s">
        <v>13</v>
      </c>
      <c r="D1795" s="1">
        <f>VLOOKUP(C1795,status_mappings!$A$2:$B$8,2,0)</f>
        <v>3</v>
      </c>
      <c r="E1795" s="1">
        <v>1801</v>
      </c>
      <c r="F1795" s="1" t="s">
        <v>36</v>
      </c>
      <c r="G1795" s="1">
        <f>VLOOKUP(F1795,sizing_mappings!$A$2:$B$6,2,0)</f>
        <v>8</v>
      </c>
      <c r="H1795" s="1" t="s">
        <v>1894</v>
      </c>
    </row>
    <row r="1796" spans="1:11" ht="15" hidden="1" customHeight="1" x14ac:dyDescent="0.25">
      <c r="A1796" s="1" t="s">
        <v>388</v>
      </c>
      <c r="B1796" s="1" t="s">
        <v>2105</v>
      </c>
      <c r="C1796" s="2" t="s">
        <v>13</v>
      </c>
      <c r="D1796" s="1">
        <f>VLOOKUP(C1796,status_mappings!$A$2:$B$8,2,0)</f>
        <v>3</v>
      </c>
      <c r="E1796" s="1">
        <v>1710</v>
      </c>
      <c r="F1796" s="1" t="s">
        <v>14</v>
      </c>
      <c r="G1796" s="1">
        <f>VLOOKUP(F1796,sizing_mappings!$A$2:$B$6,2,0)</f>
        <v>2</v>
      </c>
      <c r="H1796" s="1" t="s">
        <v>466</v>
      </c>
    </row>
    <row r="1797" spans="1:11" hidden="1" x14ac:dyDescent="0.25">
      <c r="A1797" s="1" t="s">
        <v>388</v>
      </c>
      <c r="B1797" s="1" t="s">
        <v>2106</v>
      </c>
      <c r="C1797" s="2" t="s">
        <v>13</v>
      </c>
      <c r="D1797" s="1">
        <f>VLOOKUP(C1797,status_mappings!$A$2:$B$8,2,0)</f>
        <v>3</v>
      </c>
      <c r="E1797" s="1">
        <v>1711</v>
      </c>
      <c r="F1797" s="1" t="s">
        <v>21</v>
      </c>
      <c r="G1797" s="1">
        <f>VLOOKUP(F1797,sizing_mappings!$A$2:$B$6,2,0)</f>
        <v>3</v>
      </c>
      <c r="H1797" s="1" t="s">
        <v>2107</v>
      </c>
    </row>
    <row r="1798" spans="1:11" ht="15" hidden="1" customHeight="1" x14ac:dyDescent="0.25">
      <c r="A1798" s="1" t="s">
        <v>2030</v>
      </c>
      <c r="B1798" s="1" t="s">
        <v>2108</v>
      </c>
      <c r="C1798" s="2" t="s">
        <v>13</v>
      </c>
      <c r="D1798" s="1">
        <f>VLOOKUP(C1798,status_mappings!$A$2:$B$8,2,0)</f>
        <v>3</v>
      </c>
      <c r="E1798" s="1">
        <v>1711</v>
      </c>
      <c r="F1798" s="1" t="s">
        <v>21</v>
      </c>
      <c r="G1798" s="1">
        <f>VLOOKUP(F1798,sizing_mappings!$A$2:$B$6,2,0)</f>
        <v>3</v>
      </c>
      <c r="H1798" s="1" t="s">
        <v>1030</v>
      </c>
    </row>
    <row r="1799" spans="1:11" ht="15" hidden="1" customHeight="1" x14ac:dyDescent="0.25">
      <c r="A1799" s="1" t="s">
        <v>2030</v>
      </c>
      <c r="B1799" s="1" t="s">
        <v>2109</v>
      </c>
      <c r="C1799" s="2" t="s">
        <v>13</v>
      </c>
      <c r="D1799" s="1">
        <f>VLOOKUP(C1799,status_mappings!$A$2:$B$8,2,0)</f>
        <v>3</v>
      </c>
      <c r="E1799" s="1">
        <v>1709</v>
      </c>
      <c r="F1799" s="1" t="s">
        <v>36</v>
      </c>
      <c r="G1799" s="1">
        <f>VLOOKUP(F1799,sizing_mappings!$A$2:$B$6,2,0)</f>
        <v>8</v>
      </c>
      <c r="H1799" s="1" t="s">
        <v>15</v>
      </c>
    </row>
    <row r="1800" spans="1:11" ht="15" hidden="1" customHeight="1" x14ac:dyDescent="0.25">
      <c r="A1800" s="1" t="s">
        <v>388</v>
      </c>
      <c r="B1800" s="1" t="s">
        <v>2110</v>
      </c>
      <c r="C1800" s="2" t="s">
        <v>13</v>
      </c>
      <c r="D1800" s="1">
        <f>VLOOKUP(C1800,status_mappings!$A$2:$B$8,2,0)</f>
        <v>3</v>
      </c>
      <c r="E1800" s="1">
        <v>1711</v>
      </c>
      <c r="F1800" s="1" t="s">
        <v>14</v>
      </c>
      <c r="G1800" s="1">
        <f>VLOOKUP(F1800,sizing_mappings!$A$2:$B$6,2,0)</f>
        <v>2</v>
      </c>
      <c r="H1800" s="1" t="s">
        <v>1365</v>
      </c>
    </row>
    <row r="1801" spans="1:11" ht="15" hidden="1" customHeight="1" x14ac:dyDescent="0.25">
      <c r="A1801" s="1" t="s">
        <v>388</v>
      </c>
      <c r="B1801" s="1" t="s">
        <v>2111</v>
      </c>
      <c r="C1801" s="2" t="s">
        <v>13</v>
      </c>
      <c r="D1801" s="1">
        <f>VLOOKUP(C1801,status_mappings!$A$2:$B$8,2,0)</f>
        <v>3</v>
      </c>
      <c r="E1801" s="1">
        <v>1710</v>
      </c>
      <c r="F1801" s="1" t="s">
        <v>55</v>
      </c>
      <c r="G1801" s="1">
        <f>VLOOKUP(F1801,sizing_mappings!$A$2:$B$6,2,0)</f>
        <v>1</v>
      </c>
      <c r="H1801" s="1" t="s">
        <v>280</v>
      </c>
    </row>
    <row r="1802" spans="1:11" ht="15" hidden="1" customHeight="1" x14ac:dyDescent="0.25">
      <c r="A1802" s="1" t="s">
        <v>388</v>
      </c>
      <c r="B1802" s="1" t="s">
        <v>2112</v>
      </c>
      <c r="C1802" s="2" t="s">
        <v>24</v>
      </c>
      <c r="D1802" s="1">
        <f>VLOOKUP(C1802,status_mappings!$A$2:$B$8,2,0)</f>
        <v>0</v>
      </c>
      <c r="E1802" s="1">
        <v>1804</v>
      </c>
      <c r="F1802" s="1" t="s">
        <v>36</v>
      </c>
      <c r="G1802" s="1">
        <f>VLOOKUP(F1802,sizing_mappings!$A$2:$B$6,2,0)</f>
        <v>8</v>
      </c>
      <c r="H1802" s="1" t="s">
        <v>25</v>
      </c>
    </row>
    <row r="1803" spans="1:11" ht="15" hidden="1" customHeight="1" x14ac:dyDescent="0.25">
      <c r="A1803" s="1" t="s">
        <v>2030</v>
      </c>
      <c r="B1803" s="1" t="s">
        <v>2113</v>
      </c>
      <c r="C1803" s="2" t="s">
        <v>13</v>
      </c>
      <c r="D1803" s="1">
        <f>VLOOKUP(C1803,status_mappings!$A$2:$B$8,2,0)</f>
        <v>3</v>
      </c>
      <c r="E1803" s="1">
        <v>1710</v>
      </c>
      <c r="F1803" s="1" t="s">
        <v>36</v>
      </c>
      <c r="G1803" s="1">
        <f>VLOOKUP(F1803,sizing_mappings!$A$2:$B$6,2,0)</f>
        <v>8</v>
      </c>
      <c r="H1803" s="1" t="s">
        <v>15</v>
      </c>
    </row>
    <row r="1804" spans="1:11" ht="15" hidden="1" customHeight="1" x14ac:dyDescent="0.25">
      <c r="A1804" s="1" t="s">
        <v>31</v>
      </c>
      <c r="B1804" s="1" t="s">
        <v>2114</v>
      </c>
      <c r="C1804" s="2" t="s">
        <v>119</v>
      </c>
      <c r="D1804" s="1">
        <f>VLOOKUP(C1804,status_mappings!$A$2:$B$8,2,0)</f>
        <v>1</v>
      </c>
      <c r="E1804" s="1">
        <v>1802</v>
      </c>
      <c r="F1804" s="1" t="s">
        <v>14</v>
      </c>
      <c r="G1804" s="1">
        <f>VLOOKUP(F1804,sizing_mappings!$A$2:$B$6,2,0)</f>
        <v>2</v>
      </c>
      <c r="H1804" s="1" t="s">
        <v>2115</v>
      </c>
    </row>
    <row r="1805" spans="1:11" ht="15" hidden="1" customHeight="1" x14ac:dyDescent="0.25">
      <c r="A1805" s="1" t="s">
        <v>31</v>
      </c>
      <c r="B1805" s="1" t="s">
        <v>2116</v>
      </c>
      <c r="C1805" s="2" t="s">
        <v>13</v>
      </c>
      <c r="D1805" s="1">
        <f>VLOOKUP(C1805,status_mappings!$A$2:$B$8,2,0)</f>
        <v>3</v>
      </c>
      <c r="E1805" s="1">
        <v>1709</v>
      </c>
      <c r="F1805" s="1" t="s">
        <v>55</v>
      </c>
      <c r="G1805" s="1">
        <f>VLOOKUP(F1805,sizing_mappings!$A$2:$B$6,2,0)</f>
        <v>1</v>
      </c>
      <c r="H1805" s="1" t="s">
        <v>1258</v>
      </c>
      <c r="J1805" s="3">
        <v>1</v>
      </c>
    </row>
    <row r="1806" spans="1:11" ht="15" hidden="1" customHeight="1" x14ac:dyDescent="0.25">
      <c r="A1806" s="1" t="s">
        <v>31</v>
      </c>
      <c r="B1806" s="1" t="s">
        <v>2117</v>
      </c>
      <c r="C1806" s="2" t="s">
        <v>13</v>
      </c>
      <c r="D1806" s="1">
        <f>VLOOKUP(C1806,status_mappings!$A$2:$B$8,2,0)</f>
        <v>3</v>
      </c>
      <c r="E1806" s="1">
        <v>1709</v>
      </c>
      <c r="F1806" s="1" t="s">
        <v>55</v>
      </c>
      <c r="G1806" s="1">
        <f>VLOOKUP(F1806,sizing_mappings!$A$2:$B$6,2,0)</f>
        <v>1</v>
      </c>
      <c r="H1806" s="1" t="s">
        <v>466</v>
      </c>
      <c r="J1806" s="3">
        <v>1</v>
      </c>
    </row>
    <row r="1807" spans="1:11" ht="15" hidden="1" customHeight="1" x14ac:dyDescent="0.25">
      <c r="A1807" s="1" t="s">
        <v>31</v>
      </c>
      <c r="B1807" s="1" t="s">
        <v>2118</v>
      </c>
      <c r="C1807" s="2" t="s">
        <v>13</v>
      </c>
      <c r="D1807" s="1">
        <f>VLOOKUP(C1807,status_mappings!$A$2:$B$8,2,0)</f>
        <v>3</v>
      </c>
      <c r="E1807" s="1">
        <v>1710</v>
      </c>
      <c r="F1807" s="1" t="s">
        <v>14</v>
      </c>
      <c r="G1807" s="1">
        <f>VLOOKUP(F1807,sizing_mappings!$A$2:$B$6,2,0)</f>
        <v>2</v>
      </c>
      <c r="H1807" s="1" t="s">
        <v>2094</v>
      </c>
    </row>
    <row r="1808" spans="1:11" ht="15" hidden="1" customHeight="1" x14ac:dyDescent="0.25">
      <c r="A1808" s="1" t="s">
        <v>31</v>
      </c>
      <c r="B1808" s="1" t="s">
        <v>2119</v>
      </c>
      <c r="C1808" s="2" t="s">
        <v>13</v>
      </c>
      <c r="D1808" s="1">
        <f>VLOOKUP(C1808,status_mappings!$A$2:$B$8,2,0)</f>
        <v>3</v>
      </c>
      <c r="E1808" s="1">
        <v>1710</v>
      </c>
      <c r="F1808" s="1" t="s">
        <v>14</v>
      </c>
      <c r="G1808" s="1">
        <f>VLOOKUP(F1808,sizing_mappings!$A$2:$B$6,2,0)</f>
        <v>2</v>
      </c>
      <c r="H1808" s="1" t="s">
        <v>2094</v>
      </c>
    </row>
    <row r="1809" spans="1:10" ht="15" hidden="1" customHeight="1" x14ac:dyDescent="0.25">
      <c r="A1809" s="1" t="s">
        <v>31</v>
      </c>
      <c r="B1809" s="1" t="s">
        <v>2120</v>
      </c>
      <c r="C1809" s="2" t="s">
        <v>13</v>
      </c>
      <c r="D1809" s="1">
        <f>VLOOKUP(C1809,status_mappings!$A$2:$B$8,2,0)</f>
        <v>3</v>
      </c>
      <c r="E1809" s="1">
        <v>1710</v>
      </c>
      <c r="F1809" s="1" t="s">
        <v>14</v>
      </c>
      <c r="G1809" s="1">
        <f>VLOOKUP(F1809,sizing_mappings!$A$2:$B$6,2,0)</f>
        <v>2</v>
      </c>
      <c r="H1809" s="1" t="s">
        <v>1691</v>
      </c>
    </row>
    <row r="1810" spans="1:10" ht="15" hidden="1" customHeight="1" x14ac:dyDescent="0.25">
      <c r="A1810" s="1" t="s">
        <v>31</v>
      </c>
      <c r="B1810" s="1" t="s">
        <v>2121</v>
      </c>
      <c r="C1810" s="2" t="s">
        <v>13</v>
      </c>
      <c r="D1810" s="1">
        <f>VLOOKUP(C1810,status_mappings!$A$2:$B$8,2,0)</f>
        <v>3</v>
      </c>
      <c r="E1810" s="1">
        <v>1710</v>
      </c>
      <c r="F1810" s="1" t="s">
        <v>21</v>
      </c>
      <c r="G1810" s="1">
        <f>VLOOKUP(F1810,sizing_mappings!$A$2:$B$6,2,0)</f>
        <v>3</v>
      </c>
      <c r="H1810" s="1" t="s">
        <v>1404</v>
      </c>
    </row>
    <row r="1811" spans="1:10" ht="15" hidden="1" customHeight="1" x14ac:dyDescent="0.25">
      <c r="A1811" s="1" t="s">
        <v>388</v>
      </c>
      <c r="B1811" s="1" t="s">
        <v>2122</v>
      </c>
      <c r="C1811" s="2" t="s">
        <v>13</v>
      </c>
      <c r="D1811" s="1">
        <f>VLOOKUP(C1811,status_mappings!$A$2:$B$8,2,0)</f>
        <v>3</v>
      </c>
      <c r="E1811" s="1">
        <v>1708</v>
      </c>
      <c r="F1811" s="1" t="s">
        <v>36</v>
      </c>
      <c r="G1811" s="1">
        <f>VLOOKUP(F1811,sizing_mappings!$A$2:$B$6,2,0)</f>
        <v>8</v>
      </c>
      <c r="H1811" s="1" t="s">
        <v>1258</v>
      </c>
    </row>
    <row r="1812" spans="1:10" ht="15" hidden="1" customHeight="1" x14ac:dyDescent="0.25">
      <c r="A1812" s="1" t="s">
        <v>388</v>
      </c>
      <c r="B1812" s="1" t="s">
        <v>2123</v>
      </c>
      <c r="C1812" s="2" t="s">
        <v>13</v>
      </c>
      <c r="D1812" s="1">
        <f>VLOOKUP(C1812,status_mappings!$A$2:$B$8,2,0)</f>
        <v>3</v>
      </c>
      <c r="E1812" s="1">
        <v>1709</v>
      </c>
      <c r="F1812" s="1" t="s">
        <v>36</v>
      </c>
      <c r="G1812" s="1">
        <f>VLOOKUP(F1812,sizing_mappings!$A$2:$B$6,2,0)</f>
        <v>8</v>
      </c>
      <c r="H1812" s="1" t="s">
        <v>1258</v>
      </c>
    </row>
    <row r="1813" spans="1:10" ht="15" hidden="1" customHeight="1" x14ac:dyDescent="0.25">
      <c r="A1813" s="1" t="s">
        <v>388</v>
      </c>
      <c r="B1813" s="1" t="s">
        <v>2124</v>
      </c>
      <c r="C1813" s="2" t="s">
        <v>13</v>
      </c>
      <c r="D1813" s="1">
        <f>VLOOKUP(C1813,status_mappings!$A$2:$B$8,2,0)</f>
        <v>3</v>
      </c>
      <c r="E1813" s="1">
        <v>1710</v>
      </c>
      <c r="F1813" s="1" t="s">
        <v>36</v>
      </c>
      <c r="G1813" s="1">
        <f>VLOOKUP(F1813,sizing_mappings!$A$2:$B$6,2,0)</f>
        <v>8</v>
      </c>
      <c r="H1813" s="1" t="s">
        <v>1258</v>
      </c>
    </row>
    <row r="1814" spans="1:10" ht="15" hidden="1" customHeight="1" x14ac:dyDescent="0.25">
      <c r="A1814" s="1" t="s">
        <v>2030</v>
      </c>
      <c r="B1814" s="1" t="s">
        <v>2125</v>
      </c>
      <c r="C1814" s="2" t="s">
        <v>13</v>
      </c>
      <c r="D1814" s="1">
        <f>VLOOKUP(C1814,status_mappings!$A$2:$B$8,2,0)</f>
        <v>3</v>
      </c>
      <c r="E1814" s="1">
        <v>1710</v>
      </c>
      <c r="F1814" s="1" t="s">
        <v>14</v>
      </c>
      <c r="G1814" s="1">
        <f>VLOOKUP(F1814,sizing_mappings!$A$2:$B$6,2,0)</f>
        <v>2</v>
      </c>
      <c r="H1814" s="1" t="s">
        <v>1304</v>
      </c>
    </row>
    <row r="1815" spans="1:10" ht="15" hidden="1" customHeight="1" x14ac:dyDescent="0.25">
      <c r="A1815" s="1" t="s">
        <v>31</v>
      </c>
      <c r="B1815" s="1" t="s">
        <v>2126</v>
      </c>
      <c r="C1815" s="2" t="s">
        <v>13</v>
      </c>
      <c r="D1815" s="1">
        <f>VLOOKUP(C1815,status_mappings!$A$2:$B$8,2,0)</f>
        <v>3</v>
      </c>
      <c r="E1815" s="1">
        <v>1710</v>
      </c>
      <c r="F1815" s="1" t="s">
        <v>14</v>
      </c>
      <c r="G1815" s="1">
        <f>VLOOKUP(F1815,sizing_mappings!$A$2:$B$6,2,0)</f>
        <v>2</v>
      </c>
      <c r="H1815" s="1" t="s">
        <v>2072</v>
      </c>
    </row>
    <row r="1816" spans="1:10" ht="15" hidden="1" customHeight="1" x14ac:dyDescent="0.25">
      <c r="A1816" s="1" t="s">
        <v>1708</v>
      </c>
      <c r="B1816" s="1" t="s">
        <v>2127</v>
      </c>
      <c r="C1816" s="2" t="s">
        <v>13</v>
      </c>
      <c r="D1816" s="1">
        <f>VLOOKUP(C1816,status_mappings!$A$2:$B$8,2,0)</f>
        <v>3</v>
      </c>
      <c r="E1816" s="1">
        <v>1710</v>
      </c>
      <c r="F1816" s="1" t="s">
        <v>21</v>
      </c>
      <c r="G1816" s="1">
        <f>VLOOKUP(F1816,sizing_mappings!$A$2:$B$6,2,0)</f>
        <v>3</v>
      </c>
      <c r="H1816" s="1" t="s">
        <v>1049</v>
      </c>
      <c r="J1816" s="3">
        <v>1</v>
      </c>
    </row>
    <row r="1817" spans="1:10" ht="15" hidden="1" customHeight="1" x14ac:dyDescent="0.25">
      <c r="A1817" s="1" t="s">
        <v>31</v>
      </c>
      <c r="B1817" s="1" t="s">
        <v>2128</v>
      </c>
      <c r="C1817" s="2" t="s">
        <v>13</v>
      </c>
      <c r="D1817" s="1">
        <f>VLOOKUP(C1817,status_mappings!$A$2:$B$8,2,0)</f>
        <v>3</v>
      </c>
      <c r="E1817" s="1">
        <v>1710</v>
      </c>
      <c r="F1817" s="1" t="s">
        <v>14</v>
      </c>
      <c r="G1817" s="1">
        <f>VLOOKUP(F1817,sizing_mappings!$A$2:$B$6,2,0)</f>
        <v>2</v>
      </c>
      <c r="H1817" s="1" t="s">
        <v>1316</v>
      </c>
    </row>
    <row r="1818" spans="1:10" ht="15" hidden="1" customHeight="1" x14ac:dyDescent="0.25">
      <c r="A1818" s="1" t="s">
        <v>31</v>
      </c>
      <c r="B1818" s="1" t="s">
        <v>2129</v>
      </c>
      <c r="C1818" s="2" t="s">
        <v>13</v>
      </c>
      <c r="D1818" s="1">
        <f>VLOOKUP(C1818,status_mappings!$A$2:$B$8,2,0)</f>
        <v>3</v>
      </c>
      <c r="E1818" s="1">
        <v>1710</v>
      </c>
      <c r="F1818" s="1" t="s">
        <v>14</v>
      </c>
      <c r="G1818" s="1">
        <f>VLOOKUP(F1818,sizing_mappings!$A$2:$B$6,2,0)</f>
        <v>2</v>
      </c>
      <c r="H1818" s="1" t="s">
        <v>1049</v>
      </c>
    </row>
    <row r="1819" spans="1:10" ht="15" hidden="1" customHeight="1" x14ac:dyDescent="0.25">
      <c r="A1819" s="1" t="s">
        <v>31</v>
      </c>
      <c r="B1819" s="1" t="s">
        <v>2130</v>
      </c>
      <c r="C1819" s="2" t="s">
        <v>13</v>
      </c>
      <c r="D1819" s="1">
        <f>VLOOKUP(C1819,status_mappings!$A$2:$B$8,2,0)</f>
        <v>3</v>
      </c>
      <c r="E1819" s="1">
        <v>1710</v>
      </c>
      <c r="F1819" s="1" t="s">
        <v>14</v>
      </c>
      <c r="G1819" s="1">
        <f>VLOOKUP(F1819,sizing_mappings!$A$2:$B$6,2,0)</f>
        <v>2</v>
      </c>
      <c r="H1819" s="1" t="s">
        <v>1908</v>
      </c>
    </row>
    <row r="1820" spans="1:10" ht="15" hidden="1" customHeight="1" x14ac:dyDescent="0.25">
      <c r="A1820" s="1" t="s">
        <v>31</v>
      </c>
      <c r="B1820" s="1" t="s">
        <v>2131</v>
      </c>
      <c r="C1820" s="2" t="s">
        <v>13</v>
      </c>
      <c r="D1820" s="1">
        <f>VLOOKUP(C1820,status_mappings!$A$2:$B$8,2,0)</f>
        <v>3</v>
      </c>
      <c r="E1820" s="1">
        <v>1710</v>
      </c>
      <c r="F1820" s="1" t="s">
        <v>14</v>
      </c>
      <c r="G1820" s="1">
        <f>VLOOKUP(F1820,sizing_mappings!$A$2:$B$6,2,0)</f>
        <v>2</v>
      </c>
      <c r="H1820" s="1" t="s">
        <v>1049</v>
      </c>
    </row>
    <row r="1821" spans="1:10" ht="15" hidden="1" customHeight="1" x14ac:dyDescent="0.25">
      <c r="A1821" s="1" t="s">
        <v>31</v>
      </c>
      <c r="B1821" s="1" t="s">
        <v>2132</v>
      </c>
      <c r="C1821" s="2" t="s">
        <v>13</v>
      </c>
      <c r="D1821" s="1">
        <f>VLOOKUP(C1821,status_mappings!$A$2:$B$8,2,0)</f>
        <v>3</v>
      </c>
      <c r="E1821" s="1">
        <v>1710</v>
      </c>
      <c r="F1821" s="1" t="s">
        <v>14</v>
      </c>
      <c r="G1821" s="1">
        <f>VLOOKUP(F1821,sizing_mappings!$A$2:$B$6,2,0)</f>
        <v>2</v>
      </c>
      <c r="H1821" s="1" t="s">
        <v>280</v>
      </c>
    </row>
    <row r="1822" spans="1:10" ht="15" hidden="1" customHeight="1" x14ac:dyDescent="0.25">
      <c r="A1822" s="1" t="s">
        <v>31</v>
      </c>
      <c r="B1822" s="1" t="s">
        <v>2133</v>
      </c>
      <c r="C1822" s="2" t="s">
        <v>13</v>
      </c>
      <c r="D1822" s="1">
        <f>VLOOKUP(C1822,status_mappings!$A$2:$B$8,2,0)</f>
        <v>3</v>
      </c>
      <c r="E1822" s="1">
        <v>1710</v>
      </c>
      <c r="F1822" s="1" t="s">
        <v>14</v>
      </c>
      <c r="G1822" s="1">
        <f>VLOOKUP(F1822,sizing_mappings!$A$2:$B$6,2,0)</f>
        <v>2</v>
      </c>
      <c r="H1822" s="1" t="s">
        <v>2094</v>
      </c>
    </row>
    <row r="1823" spans="1:10" ht="15" hidden="1" customHeight="1" x14ac:dyDescent="0.25">
      <c r="A1823" s="1" t="s">
        <v>31</v>
      </c>
      <c r="B1823" s="1" t="s">
        <v>2134</v>
      </c>
      <c r="C1823" s="2" t="s">
        <v>13</v>
      </c>
      <c r="D1823" s="1">
        <f>VLOOKUP(C1823,status_mappings!$A$2:$B$8,2,0)</f>
        <v>3</v>
      </c>
      <c r="E1823" s="1">
        <v>1710</v>
      </c>
      <c r="F1823" s="1" t="s">
        <v>14</v>
      </c>
      <c r="G1823" s="1">
        <f>VLOOKUP(F1823,sizing_mappings!$A$2:$B$6,2,0)</f>
        <v>2</v>
      </c>
      <c r="H1823" s="1" t="s">
        <v>1304</v>
      </c>
    </row>
    <row r="1824" spans="1:10" ht="15" hidden="1" customHeight="1" x14ac:dyDescent="0.25">
      <c r="A1824" s="1" t="s">
        <v>31</v>
      </c>
      <c r="B1824" s="1" t="s">
        <v>2135</v>
      </c>
      <c r="C1824" s="2" t="s">
        <v>13</v>
      </c>
      <c r="D1824" s="1">
        <f>VLOOKUP(C1824,status_mappings!$A$2:$B$8,2,0)</f>
        <v>3</v>
      </c>
      <c r="E1824" s="1">
        <v>1710</v>
      </c>
      <c r="F1824" s="1" t="s">
        <v>14</v>
      </c>
      <c r="G1824" s="1">
        <f>VLOOKUP(F1824,sizing_mappings!$A$2:$B$6,2,0)</f>
        <v>2</v>
      </c>
      <c r="H1824" s="1" t="s">
        <v>2136</v>
      </c>
    </row>
    <row r="1825" spans="1:8" ht="15" hidden="1" customHeight="1" x14ac:dyDescent="0.25">
      <c r="A1825" s="1" t="s">
        <v>31</v>
      </c>
      <c r="B1825" s="1" t="s">
        <v>2137</v>
      </c>
      <c r="C1825" s="2" t="s">
        <v>13</v>
      </c>
      <c r="D1825" s="1">
        <f>VLOOKUP(C1825,status_mappings!$A$2:$B$8,2,0)</f>
        <v>3</v>
      </c>
      <c r="E1825" s="1">
        <v>1710</v>
      </c>
      <c r="F1825" s="1" t="s">
        <v>14</v>
      </c>
      <c r="G1825" s="1">
        <f>VLOOKUP(F1825,sizing_mappings!$A$2:$B$6,2,0)</f>
        <v>2</v>
      </c>
      <c r="H1825" s="1" t="s">
        <v>1691</v>
      </c>
    </row>
    <row r="1826" spans="1:8" ht="15" hidden="1" customHeight="1" x14ac:dyDescent="0.25">
      <c r="A1826" s="1" t="s">
        <v>388</v>
      </c>
      <c r="B1826" s="1" t="s">
        <v>2138</v>
      </c>
      <c r="C1826" s="2" t="s">
        <v>13</v>
      </c>
      <c r="D1826" s="1">
        <f>VLOOKUP(C1826,status_mappings!$A$2:$B$8,2,0)</f>
        <v>3</v>
      </c>
      <c r="E1826" s="1">
        <v>1710</v>
      </c>
      <c r="F1826" s="1" t="s">
        <v>14</v>
      </c>
      <c r="G1826" s="1">
        <f>VLOOKUP(F1826,sizing_mappings!$A$2:$B$6,2,0)</f>
        <v>2</v>
      </c>
      <c r="H1826" s="1" t="s">
        <v>1258</v>
      </c>
    </row>
    <row r="1827" spans="1:8" ht="15" hidden="1" customHeight="1" x14ac:dyDescent="0.25">
      <c r="A1827" s="1" t="s">
        <v>388</v>
      </c>
      <c r="B1827" s="1" t="s">
        <v>2139</v>
      </c>
      <c r="C1827" s="2" t="s">
        <v>13</v>
      </c>
      <c r="D1827" s="1">
        <f>VLOOKUP(C1827,status_mappings!$A$2:$B$8,2,0)</f>
        <v>3</v>
      </c>
      <c r="E1827" s="1">
        <v>1710</v>
      </c>
      <c r="F1827" s="1" t="s">
        <v>14</v>
      </c>
      <c r="G1827" s="1">
        <f>VLOOKUP(F1827,sizing_mappings!$A$2:$B$6,2,0)</f>
        <v>2</v>
      </c>
      <c r="H1827" s="1" t="s">
        <v>1404</v>
      </c>
    </row>
    <row r="1828" spans="1:8" ht="15" hidden="1" customHeight="1" x14ac:dyDescent="0.25">
      <c r="A1828" s="1" t="s">
        <v>388</v>
      </c>
      <c r="B1828" s="1" t="s">
        <v>2140</v>
      </c>
      <c r="C1828" s="2" t="s">
        <v>13</v>
      </c>
      <c r="D1828" s="1">
        <f>VLOOKUP(C1828,status_mappings!$A$2:$B$8,2,0)</f>
        <v>3</v>
      </c>
      <c r="E1828" s="1">
        <v>1710</v>
      </c>
      <c r="F1828" s="1" t="s">
        <v>14</v>
      </c>
      <c r="G1828" s="1">
        <f>VLOOKUP(F1828,sizing_mappings!$A$2:$B$6,2,0)</f>
        <v>2</v>
      </c>
      <c r="H1828" s="1" t="s">
        <v>1258</v>
      </c>
    </row>
    <row r="1829" spans="1:8" ht="15" hidden="1" customHeight="1" x14ac:dyDescent="0.25">
      <c r="A1829" s="1" t="s">
        <v>388</v>
      </c>
      <c r="B1829" s="1" t="s">
        <v>2141</v>
      </c>
      <c r="C1829" s="2" t="s">
        <v>13</v>
      </c>
      <c r="D1829" s="1">
        <f>VLOOKUP(C1829,status_mappings!$A$2:$B$8,2,0)</f>
        <v>3</v>
      </c>
      <c r="E1829" s="1">
        <v>1710</v>
      </c>
      <c r="F1829" s="1" t="s">
        <v>14</v>
      </c>
      <c r="G1829" s="1">
        <f>VLOOKUP(F1829,sizing_mappings!$A$2:$B$6,2,0)</f>
        <v>2</v>
      </c>
      <c r="H1829" s="1" t="s">
        <v>1024</v>
      </c>
    </row>
    <row r="1830" spans="1:8" ht="15" hidden="1" customHeight="1" x14ac:dyDescent="0.25">
      <c r="A1830" s="1" t="s">
        <v>338</v>
      </c>
      <c r="B1830" s="1" t="s">
        <v>2142</v>
      </c>
      <c r="C1830" s="2" t="s">
        <v>13</v>
      </c>
      <c r="D1830" s="1">
        <f>VLOOKUP(C1830,status_mappings!$A$2:$B$8,2,0)</f>
        <v>3</v>
      </c>
      <c r="E1830" s="1">
        <v>1712</v>
      </c>
      <c r="F1830" s="1" t="s">
        <v>36</v>
      </c>
      <c r="G1830" s="1">
        <f>VLOOKUP(F1830,sizing_mappings!$A$2:$B$6,2,0)</f>
        <v>8</v>
      </c>
      <c r="H1830" s="1" t="s">
        <v>1024</v>
      </c>
    </row>
    <row r="1831" spans="1:8" ht="15" hidden="1" customHeight="1" x14ac:dyDescent="0.25">
      <c r="A1831" s="1" t="s">
        <v>31</v>
      </c>
      <c r="B1831" s="1" t="s">
        <v>2143</v>
      </c>
      <c r="C1831" s="2" t="s">
        <v>24</v>
      </c>
      <c r="D1831" s="1">
        <f>VLOOKUP(C1831,status_mappings!$A$2:$B$8,2,0)</f>
        <v>0</v>
      </c>
      <c r="E1831" s="1">
        <v>1802</v>
      </c>
      <c r="F1831" s="1" t="s">
        <v>14</v>
      </c>
      <c r="G1831" s="1">
        <f>VLOOKUP(F1831,sizing_mappings!$A$2:$B$6,2,0)</f>
        <v>2</v>
      </c>
      <c r="H1831" s="1" t="s">
        <v>25</v>
      </c>
    </row>
    <row r="1832" spans="1:8" ht="15" hidden="1" customHeight="1" x14ac:dyDescent="0.25">
      <c r="A1832" s="1" t="s">
        <v>31</v>
      </c>
      <c r="B1832" s="1" t="s">
        <v>2144</v>
      </c>
      <c r="C1832" s="2" t="s">
        <v>13</v>
      </c>
      <c r="D1832" s="1">
        <f>VLOOKUP(C1832,status_mappings!$A$2:$B$8,2,0)</f>
        <v>3</v>
      </c>
      <c r="E1832" s="1">
        <v>1710</v>
      </c>
      <c r="F1832" s="1" t="s">
        <v>14</v>
      </c>
      <c r="G1832" s="1">
        <f>VLOOKUP(F1832,sizing_mappings!$A$2:$B$6,2,0)</f>
        <v>2</v>
      </c>
      <c r="H1832" s="1" t="s">
        <v>2145</v>
      </c>
    </row>
    <row r="1833" spans="1:8" ht="15" hidden="1" customHeight="1" x14ac:dyDescent="0.25">
      <c r="A1833" s="1" t="s">
        <v>388</v>
      </c>
      <c r="B1833" s="1" t="s">
        <v>2146</v>
      </c>
      <c r="C1833" s="2" t="s">
        <v>24</v>
      </c>
      <c r="D1833" s="1">
        <f>VLOOKUP(C1833,status_mappings!$A$2:$B$8,2,0)</f>
        <v>0</v>
      </c>
      <c r="E1833" s="1">
        <v>1802</v>
      </c>
      <c r="F1833" s="1" t="s">
        <v>14</v>
      </c>
      <c r="G1833" s="1">
        <f>VLOOKUP(F1833,sizing_mappings!$A$2:$B$6,2,0)</f>
        <v>2</v>
      </c>
      <c r="H1833" s="1" t="s">
        <v>25</v>
      </c>
    </row>
    <row r="1834" spans="1:8" ht="15" hidden="1" customHeight="1" x14ac:dyDescent="0.25">
      <c r="A1834" s="1" t="s">
        <v>388</v>
      </c>
      <c r="B1834" s="1" t="s">
        <v>2147</v>
      </c>
      <c r="C1834" s="2" t="s">
        <v>24</v>
      </c>
      <c r="D1834" s="1">
        <f>VLOOKUP(C1834,status_mappings!$A$2:$B$8,2,0)</f>
        <v>0</v>
      </c>
      <c r="E1834" s="1">
        <v>1802</v>
      </c>
      <c r="F1834" s="1" t="s">
        <v>55</v>
      </c>
      <c r="G1834" s="1">
        <f>VLOOKUP(F1834,sizing_mappings!$A$2:$B$6,2,0)</f>
        <v>1</v>
      </c>
      <c r="H1834" s="1" t="s">
        <v>25</v>
      </c>
    </row>
    <row r="1835" spans="1:8" ht="15" hidden="1" customHeight="1" x14ac:dyDescent="0.25">
      <c r="A1835" s="1" t="s">
        <v>2030</v>
      </c>
      <c r="B1835" s="1" t="s">
        <v>2148</v>
      </c>
      <c r="C1835" s="2" t="s">
        <v>75</v>
      </c>
      <c r="D1835" s="1" t="e">
        <f>VLOOKUP(C1835,status_mappings!$A$2:$B$8,2,0)</f>
        <v>#N/A</v>
      </c>
      <c r="E1835" s="1">
        <v>1710</v>
      </c>
      <c r="F1835" s="1" t="s">
        <v>36</v>
      </c>
      <c r="G1835" s="1">
        <f>VLOOKUP(F1835,sizing_mappings!$A$2:$B$6,2,0)</f>
        <v>8</v>
      </c>
      <c r="H1835" s="1" t="s">
        <v>25</v>
      </c>
    </row>
    <row r="1836" spans="1:8" hidden="1" x14ac:dyDescent="0.25">
      <c r="A1836" s="1" t="s">
        <v>31</v>
      </c>
      <c r="B1836" s="1" t="s">
        <v>2149</v>
      </c>
      <c r="C1836" s="2" t="s">
        <v>13</v>
      </c>
      <c r="D1836" s="1">
        <f>VLOOKUP(C1836,status_mappings!$A$2:$B$8,2,0)</f>
        <v>3</v>
      </c>
      <c r="E1836" s="1">
        <v>1710</v>
      </c>
      <c r="F1836" s="1" t="s">
        <v>14</v>
      </c>
      <c r="G1836" s="1">
        <f>VLOOKUP(F1836,sizing_mappings!$A$2:$B$6,2,0)</f>
        <v>2</v>
      </c>
      <c r="H1836" s="1" t="s">
        <v>2107</v>
      </c>
    </row>
    <row r="1837" spans="1:8" ht="15" hidden="1" customHeight="1" x14ac:dyDescent="0.25">
      <c r="A1837" s="1" t="s">
        <v>31</v>
      </c>
      <c r="B1837" s="1" t="s">
        <v>2150</v>
      </c>
      <c r="C1837" s="2" t="s">
        <v>13</v>
      </c>
      <c r="D1837" s="1">
        <f>VLOOKUP(C1837,status_mappings!$A$2:$B$8,2,0)</f>
        <v>3</v>
      </c>
      <c r="E1837" s="1">
        <v>1711</v>
      </c>
      <c r="F1837" s="1" t="s">
        <v>14</v>
      </c>
      <c r="G1837" s="1">
        <f>VLOOKUP(F1837,sizing_mappings!$A$2:$B$6,2,0)</f>
        <v>2</v>
      </c>
      <c r="H1837" s="1" t="s">
        <v>2151</v>
      </c>
    </row>
    <row r="1838" spans="1:8" ht="15" hidden="1" customHeight="1" x14ac:dyDescent="0.25">
      <c r="A1838" s="1" t="s">
        <v>31</v>
      </c>
      <c r="B1838" s="1" t="s">
        <v>2152</v>
      </c>
      <c r="C1838" s="2" t="s">
        <v>13</v>
      </c>
      <c r="D1838" s="1">
        <f>VLOOKUP(C1838,status_mappings!$A$2:$B$8,2,0)</f>
        <v>3</v>
      </c>
      <c r="E1838" s="1">
        <v>1801</v>
      </c>
      <c r="F1838" s="1" t="s">
        <v>14</v>
      </c>
      <c r="G1838" s="1">
        <f>VLOOKUP(F1838,sizing_mappings!$A$2:$B$6,2,0)</f>
        <v>2</v>
      </c>
      <c r="H1838" s="1" t="s">
        <v>1805</v>
      </c>
    </row>
    <row r="1839" spans="1:8" ht="15" hidden="1" customHeight="1" x14ac:dyDescent="0.25">
      <c r="A1839" s="1" t="s">
        <v>31</v>
      </c>
      <c r="B1839" s="1" t="s">
        <v>2153</v>
      </c>
      <c r="C1839" s="2" t="s">
        <v>13</v>
      </c>
      <c r="D1839" s="1">
        <f>VLOOKUP(C1839,status_mappings!$A$2:$B$8,2,0)</f>
        <v>3</v>
      </c>
      <c r="E1839" s="1">
        <v>1710</v>
      </c>
      <c r="F1839" s="1" t="s">
        <v>14</v>
      </c>
      <c r="G1839" s="1">
        <f>VLOOKUP(F1839,sizing_mappings!$A$2:$B$6,2,0)</f>
        <v>2</v>
      </c>
      <c r="H1839" s="1" t="s">
        <v>876</v>
      </c>
    </row>
    <row r="1840" spans="1:8" ht="15" hidden="1" customHeight="1" x14ac:dyDescent="0.25">
      <c r="A1840" s="1" t="s">
        <v>31</v>
      </c>
      <c r="B1840" s="1" t="s">
        <v>2154</v>
      </c>
      <c r="C1840" s="2" t="s">
        <v>13</v>
      </c>
      <c r="D1840" s="1">
        <f>VLOOKUP(C1840,status_mappings!$A$2:$B$8,2,0)</f>
        <v>3</v>
      </c>
      <c r="E1840" s="1">
        <v>1711</v>
      </c>
      <c r="F1840" s="1" t="s">
        <v>14</v>
      </c>
      <c r="G1840" s="1">
        <f>VLOOKUP(F1840,sizing_mappings!$A$2:$B$6,2,0)</f>
        <v>2</v>
      </c>
      <c r="H1840" s="1" t="s">
        <v>1805</v>
      </c>
    </row>
    <row r="1841" spans="1:8" ht="15" hidden="1" customHeight="1" x14ac:dyDescent="0.25">
      <c r="A1841" s="1" t="s">
        <v>31</v>
      </c>
      <c r="B1841" s="1" t="s">
        <v>2155</v>
      </c>
      <c r="C1841" s="2" t="s">
        <v>24</v>
      </c>
      <c r="D1841" s="1">
        <f>VLOOKUP(C1841,status_mappings!$A$2:$B$8,2,0)</f>
        <v>0</v>
      </c>
      <c r="E1841" s="1">
        <v>1802</v>
      </c>
      <c r="F1841" s="1" t="s">
        <v>14</v>
      </c>
      <c r="G1841" s="1">
        <f>VLOOKUP(F1841,sizing_mappings!$A$2:$B$6,2,0)</f>
        <v>2</v>
      </c>
      <c r="H1841" s="1" t="s">
        <v>25</v>
      </c>
    </row>
    <row r="1842" spans="1:8" ht="15" hidden="1" customHeight="1" x14ac:dyDescent="0.25">
      <c r="A1842" s="1" t="s">
        <v>2030</v>
      </c>
      <c r="B1842" s="1" t="s">
        <v>2156</v>
      </c>
      <c r="C1842" s="2" t="s">
        <v>75</v>
      </c>
      <c r="D1842" s="1" t="e">
        <f>VLOOKUP(C1842,status_mappings!$A$2:$B$8,2,0)</f>
        <v>#N/A</v>
      </c>
      <c r="E1842" s="1">
        <v>1711</v>
      </c>
      <c r="F1842" s="1" t="s">
        <v>14</v>
      </c>
      <c r="G1842" s="1">
        <f>VLOOKUP(F1842,sizing_mappings!$A$2:$B$6,2,0)</f>
        <v>2</v>
      </c>
      <c r="H1842" s="1" t="s">
        <v>25</v>
      </c>
    </row>
    <row r="1843" spans="1:8" ht="15" hidden="1" customHeight="1" x14ac:dyDescent="0.25">
      <c r="A1843" s="1" t="s">
        <v>2030</v>
      </c>
      <c r="B1843" s="1" t="s">
        <v>2157</v>
      </c>
      <c r="C1843" s="2" t="s">
        <v>75</v>
      </c>
      <c r="D1843" s="1" t="e">
        <f>VLOOKUP(C1843,status_mappings!$A$2:$B$8,2,0)</f>
        <v>#N/A</v>
      </c>
      <c r="E1843" s="1">
        <v>1711</v>
      </c>
      <c r="F1843" s="1" t="s">
        <v>36</v>
      </c>
      <c r="G1843" s="1">
        <f>VLOOKUP(F1843,sizing_mappings!$A$2:$B$6,2,0)</f>
        <v>8</v>
      </c>
      <c r="H1843" s="1" t="s">
        <v>25</v>
      </c>
    </row>
    <row r="1844" spans="1:8" ht="15" hidden="1" customHeight="1" x14ac:dyDescent="0.25">
      <c r="A1844" s="1" t="s">
        <v>31</v>
      </c>
      <c r="B1844" s="1" t="s">
        <v>2158</v>
      </c>
      <c r="C1844" s="2" t="s">
        <v>13</v>
      </c>
      <c r="D1844" s="1">
        <f>VLOOKUP(C1844,status_mappings!$A$2:$B$8,2,0)</f>
        <v>3</v>
      </c>
      <c r="E1844" s="1">
        <v>1710</v>
      </c>
      <c r="F1844" s="1" t="s">
        <v>55</v>
      </c>
      <c r="G1844" s="1">
        <f>VLOOKUP(F1844,sizing_mappings!$A$2:$B$6,2,0)</f>
        <v>1</v>
      </c>
      <c r="H1844" s="1" t="s">
        <v>1030</v>
      </c>
    </row>
    <row r="1845" spans="1:8" ht="15" hidden="1" customHeight="1" x14ac:dyDescent="0.25">
      <c r="A1845" s="1" t="s">
        <v>31</v>
      </c>
      <c r="B1845" s="1" t="s">
        <v>2159</v>
      </c>
      <c r="C1845" s="2" t="s">
        <v>13</v>
      </c>
      <c r="D1845" s="1">
        <f>VLOOKUP(C1845,status_mappings!$A$2:$B$8,2,0)</f>
        <v>3</v>
      </c>
      <c r="E1845" s="1">
        <v>1710</v>
      </c>
      <c r="F1845" s="1" t="s">
        <v>55</v>
      </c>
      <c r="G1845" s="1">
        <f>VLOOKUP(F1845,sizing_mappings!$A$2:$B$6,2,0)</f>
        <v>1</v>
      </c>
      <c r="H1845" s="1" t="s">
        <v>280</v>
      </c>
    </row>
    <row r="1846" spans="1:8" ht="15" hidden="1" customHeight="1" x14ac:dyDescent="0.25">
      <c r="A1846" s="1" t="s">
        <v>31</v>
      </c>
      <c r="B1846" s="1" t="s">
        <v>2160</v>
      </c>
      <c r="C1846" s="2" t="s">
        <v>13</v>
      </c>
      <c r="D1846" s="1">
        <f>VLOOKUP(C1846,status_mappings!$A$2:$B$8,2,0)</f>
        <v>3</v>
      </c>
      <c r="E1846" s="1">
        <v>1710</v>
      </c>
      <c r="F1846" s="1" t="s">
        <v>14</v>
      </c>
      <c r="G1846" s="1">
        <f>VLOOKUP(F1846,sizing_mappings!$A$2:$B$6,2,0)</f>
        <v>2</v>
      </c>
      <c r="H1846" s="1" t="s">
        <v>1805</v>
      </c>
    </row>
    <row r="1847" spans="1:8" ht="15" hidden="1" customHeight="1" x14ac:dyDescent="0.25">
      <c r="A1847" s="1" t="s">
        <v>388</v>
      </c>
      <c r="B1847" s="1" t="s">
        <v>2161</v>
      </c>
      <c r="C1847" s="2" t="s">
        <v>1318</v>
      </c>
      <c r="D1847" s="1">
        <f>VLOOKUP(C1847,status_mappings!$A$2:$B$8,2,0)</f>
        <v>5</v>
      </c>
      <c r="E1847" s="1">
        <v>1802</v>
      </c>
      <c r="F1847" s="1" t="s">
        <v>14</v>
      </c>
      <c r="G1847" s="1">
        <f>VLOOKUP(F1847,sizing_mappings!$A$2:$B$6,2,0)</f>
        <v>2</v>
      </c>
      <c r="H1847" s="1" t="s">
        <v>1258</v>
      </c>
    </row>
    <row r="1848" spans="1:8" ht="15" hidden="1" customHeight="1" x14ac:dyDescent="0.25">
      <c r="A1848" s="1" t="s">
        <v>388</v>
      </c>
      <c r="B1848" s="1" t="s">
        <v>2162</v>
      </c>
      <c r="C1848" s="2" t="s">
        <v>13</v>
      </c>
      <c r="D1848" s="1">
        <f>VLOOKUP(C1848,status_mappings!$A$2:$B$8,2,0)</f>
        <v>3</v>
      </c>
      <c r="E1848" s="1">
        <v>1710</v>
      </c>
      <c r="F1848" s="1" t="s">
        <v>55</v>
      </c>
      <c r="G1848" s="1">
        <f>VLOOKUP(F1848,sizing_mappings!$A$2:$B$6,2,0)</f>
        <v>1</v>
      </c>
      <c r="H1848" s="1" t="s">
        <v>2115</v>
      </c>
    </row>
    <row r="1849" spans="1:8" ht="15" hidden="1" customHeight="1" x14ac:dyDescent="0.25">
      <c r="A1849" s="1" t="s">
        <v>388</v>
      </c>
      <c r="B1849" s="1" t="s">
        <v>2163</v>
      </c>
      <c r="C1849" s="2" t="s">
        <v>13</v>
      </c>
      <c r="D1849" s="1">
        <f>VLOOKUP(C1849,status_mappings!$A$2:$B$8,2,0)</f>
        <v>3</v>
      </c>
      <c r="E1849" s="1">
        <v>1711</v>
      </c>
      <c r="F1849" s="1" t="s">
        <v>21</v>
      </c>
      <c r="G1849" s="1">
        <f>VLOOKUP(F1849,sizing_mappings!$A$2:$B$6,2,0)</f>
        <v>3</v>
      </c>
      <c r="H1849" s="1" t="s">
        <v>280</v>
      </c>
    </row>
    <row r="1850" spans="1:8" ht="15" hidden="1" customHeight="1" x14ac:dyDescent="0.25">
      <c r="A1850" s="1" t="s">
        <v>388</v>
      </c>
      <c r="B1850" s="1" t="s">
        <v>2164</v>
      </c>
      <c r="C1850" s="2" t="s">
        <v>13</v>
      </c>
      <c r="D1850" s="1">
        <f>VLOOKUP(C1850,status_mappings!$A$2:$B$8,2,0)</f>
        <v>3</v>
      </c>
      <c r="E1850" s="1">
        <v>1711</v>
      </c>
      <c r="F1850" s="1" t="s">
        <v>55</v>
      </c>
      <c r="G1850" s="1">
        <f>VLOOKUP(F1850,sizing_mappings!$A$2:$B$6,2,0)</f>
        <v>1</v>
      </c>
      <c r="H1850" s="1" t="s">
        <v>1258</v>
      </c>
    </row>
    <row r="1851" spans="1:8" ht="15" hidden="1" customHeight="1" x14ac:dyDescent="0.25">
      <c r="A1851" s="1" t="s">
        <v>2030</v>
      </c>
      <c r="B1851" s="10" t="s">
        <v>2165</v>
      </c>
      <c r="C1851" s="2" t="s">
        <v>119</v>
      </c>
      <c r="D1851" s="1">
        <f>VLOOKUP(C1851,status_mappings!$A$2:$B$8,2,0)</f>
        <v>1</v>
      </c>
      <c r="E1851" s="1">
        <v>1802</v>
      </c>
      <c r="F1851" s="1" t="s">
        <v>36</v>
      </c>
      <c r="G1851" s="1">
        <f>VLOOKUP(F1851,sizing_mappings!$A$2:$B$6,2,0)</f>
        <v>8</v>
      </c>
      <c r="H1851" s="1" t="s">
        <v>466</v>
      </c>
    </row>
    <row r="1852" spans="1:8" ht="15" hidden="1" customHeight="1" x14ac:dyDescent="0.25">
      <c r="A1852" s="1" t="s">
        <v>388</v>
      </c>
      <c r="B1852" s="1" t="s">
        <v>2166</v>
      </c>
      <c r="C1852" s="2" t="s">
        <v>119</v>
      </c>
      <c r="D1852" s="1">
        <f>VLOOKUP(C1852,status_mappings!$A$2:$B$8,2,0)</f>
        <v>1</v>
      </c>
      <c r="E1852" s="1">
        <v>1802</v>
      </c>
      <c r="F1852" s="1" t="s">
        <v>14</v>
      </c>
      <c r="G1852" s="1">
        <f>VLOOKUP(F1852,sizing_mappings!$A$2:$B$6,2,0)</f>
        <v>2</v>
      </c>
      <c r="H1852" s="1" t="s">
        <v>1304</v>
      </c>
    </row>
    <row r="1853" spans="1:8" ht="15" hidden="1" customHeight="1" x14ac:dyDescent="0.25">
      <c r="A1853" s="1" t="s">
        <v>31</v>
      </c>
      <c r="B1853" s="1" t="s">
        <v>2167</v>
      </c>
      <c r="C1853" s="2" t="s">
        <v>2085</v>
      </c>
      <c r="D1853" s="1">
        <f>VLOOKUP(C1853,status_mappings!$A$2:$B$8,2,0)</f>
        <v>2</v>
      </c>
      <c r="E1853" s="1">
        <v>1802</v>
      </c>
      <c r="F1853" s="1" t="s">
        <v>36</v>
      </c>
      <c r="G1853" s="1">
        <f>VLOOKUP(F1853,sizing_mappings!$A$2:$B$6,2,0)</f>
        <v>8</v>
      </c>
      <c r="H1853" s="1" t="s">
        <v>2151</v>
      </c>
    </row>
    <row r="1854" spans="1:8" ht="15" hidden="1" customHeight="1" x14ac:dyDescent="0.25">
      <c r="A1854" s="1" t="s">
        <v>2030</v>
      </c>
      <c r="B1854" s="1" t="s">
        <v>2168</v>
      </c>
      <c r="C1854" s="2" t="s">
        <v>119</v>
      </c>
      <c r="D1854" s="1">
        <f>VLOOKUP(C1854,status_mappings!$A$2:$B$8,2,0)</f>
        <v>1</v>
      </c>
      <c r="E1854" s="1">
        <v>1802</v>
      </c>
      <c r="F1854" s="1" t="s">
        <v>21</v>
      </c>
      <c r="G1854" s="1">
        <f>VLOOKUP(F1854,sizing_mappings!$A$2:$B$6,2,0)</f>
        <v>3</v>
      </c>
      <c r="H1854" s="1" t="s">
        <v>731</v>
      </c>
    </row>
    <row r="1855" spans="1:8" ht="15" hidden="1" customHeight="1" x14ac:dyDescent="0.25">
      <c r="A1855" s="1" t="s">
        <v>31</v>
      </c>
      <c r="B1855" s="1" t="s">
        <v>2169</v>
      </c>
      <c r="C1855" s="2" t="s">
        <v>24</v>
      </c>
      <c r="D1855" s="1">
        <f>VLOOKUP(C1855,status_mappings!$A$2:$B$8,2,0)</f>
        <v>0</v>
      </c>
      <c r="E1855" s="1">
        <v>1802</v>
      </c>
      <c r="F1855" s="1" t="s">
        <v>14</v>
      </c>
      <c r="G1855" s="1">
        <f>VLOOKUP(F1855,sizing_mappings!$A$2:$B$6,2,0)</f>
        <v>2</v>
      </c>
      <c r="H1855" s="1" t="s">
        <v>15</v>
      </c>
    </row>
    <row r="1856" spans="1:8" ht="15" hidden="1" customHeight="1" x14ac:dyDescent="0.25">
      <c r="A1856" s="1" t="s">
        <v>31</v>
      </c>
      <c r="B1856" s="1" t="s">
        <v>2170</v>
      </c>
      <c r="C1856" s="2" t="s">
        <v>13</v>
      </c>
      <c r="D1856" s="1">
        <f>VLOOKUP(C1856,status_mappings!$A$2:$B$8,2,0)</f>
        <v>3</v>
      </c>
      <c r="E1856" s="1">
        <v>1710</v>
      </c>
      <c r="F1856" s="1" t="s">
        <v>55</v>
      </c>
      <c r="G1856" s="1">
        <f>VLOOKUP(F1856,sizing_mappings!$A$2:$B$6,2,0)</f>
        <v>1</v>
      </c>
      <c r="H1856" s="1" t="s">
        <v>1908</v>
      </c>
    </row>
    <row r="1857" spans="1:10" ht="15" hidden="1" customHeight="1" x14ac:dyDescent="0.25">
      <c r="A1857" s="1" t="s">
        <v>31</v>
      </c>
      <c r="B1857" s="1" t="s">
        <v>2171</v>
      </c>
      <c r="C1857" s="2" t="s">
        <v>13</v>
      </c>
      <c r="D1857" s="1">
        <f>VLOOKUP(C1857,status_mappings!$A$2:$B$8,2,0)</f>
        <v>3</v>
      </c>
      <c r="E1857" s="1">
        <v>1710</v>
      </c>
      <c r="F1857" s="1" t="s">
        <v>55</v>
      </c>
      <c r="G1857" s="1">
        <f>VLOOKUP(F1857,sizing_mappings!$A$2:$B$6,2,0)</f>
        <v>1</v>
      </c>
      <c r="H1857" s="1" t="s">
        <v>1833</v>
      </c>
    </row>
    <row r="1858" spans="1:10" ht="15" hidden="1" customHeight="1" x14ac:dyDescent="0.25">
      <c r="A1858" s="1" t="s">
        <v>2172</v>
      </c>
      <c r="B1858" s="1" t="s">
        <v>2173</v>
      </c>
      <c r="C1858" s="2" t="s">
        <v>13</v>
      </c>
      <c r="D1858" s="1">
        <f>VLOOKUP(C1858,status_mappings!$A$2:$B$8,2,0)</f>
        <v>3</v>
      </c>
      <c r="E1858" s="1">
        <v>1712</v>
      </c>
      <c r="F1858" s="1" t="s">
        <v>36</v>
      </c>
      <c r="G1858" s="1">
        <f>VLOOKUP(F1858,sizing_mappings!$A$2:$B$6,2,0)</f>
        <v>8</v>
      </c>
      <c r="H1858" s="1" t="s">
        <v>1691</v>
      </c>
    </row>
    <row r="1859" spans="1:10" ht="15" hidden="1" customHeight="1" x14ac:dyDescent="0.25">
      <c r="A1859" s="1" t="s">
        <v>2172</v>
      </c>
      <c r="B1859" s="1" t="s">
        <v>2174</v>
      </c>
      <c r="C1859" s="2" t="s">
        <v>13</v>
      </c>
      <c r="D1859" s="1">
        <f>VLOOKUP(C1859,status_mappings!$A$2:$B$8,2,0)</f>
        <v>3</v>
      </c>
      <c r="E1859" s="1">
        <v>1712</v>
      </c>
      <c r="F1859" s="1" t="s">
        <v>14</v>
      </c>
      <c r="G1859" s="1">
        <f>VLOOKUP(F1859,sizing_mappings!$A$2:$B$6,2,0)</f>
        <v>2</v>
      </c>
      <c r="H1859" s="1" t="s">
        <v>2145</v>
      </c>
    </row>
    <row r="1860" spans="1:10" ht="15" hidden="1" customHeight="1" x14ac:dyDescent="0.25">
      <c r="A1860" s="1" t="s">
        <v>2172</v>
      </c>
      <c r="B1860" s="1" t="s">
        <v>2175</v>
      </c>
      <c r="C1860" s="2" t="s">
        <v>13</v>
      </c>
      <c r="D1860" s="1">
        <f>VLOOKUP(C1860,status_mappings!$A$2:$B$8,2,0)</f>
        <v>3</v>
      </c>
      <c r="E1860" s="1">
        <v>1712</v>
      </c>
      <c r="F1860" s="1" t="s">
        <v>14</v>
      </c>
      <c r="G1860" s="1">
        <f>VLOOKUP(F1860,sizing_mappings!$A$2:$B$6,2,0)</f>
        <v>2</v>
      </c>
      <c r="H1860" s="1" t="s">
        <v>2136</v>
      </c>
    </row>
    <row r="1861" spans="1:10" ht="15" hidden="1" customHeight="1" x14ac:dyDescent="0.25">
      <c r="A1861" s="1" t="s">
        <v>388</v>
      </c>
      <c r="B1861" s="1" t="s">
        <v>2176</v>
      </c>
      <c r="C1861" s="2" t="s">
        <v>13</v>
      </c>
      <c r="D1861" s="1">
        <f>VLOOKUP(C1861,status_mappings!$A$2:$B$8,2,0)</f>
        <v>3</v>
      </c>
      <c r="E1861" s="1">
        <v>1711</v>
      </c>
      <c r="F1861" s="1" t="s">
        <v>14</v>
      </c>
      <c r="G1861" s="1">
        <f>VLOOKUP(F1861,sizing_mappings!$A$2:$B$6,2,0)</f>
        <v>2</v>
      </c>
      <c r="H1861" s="1" t="s">
        <v>2094</v>
      </c>
    </row>
    <row r="1862" spans="1:10" ht="15" hidden="1" customHeight="1" x14ac:dyDescent="0.25">
      <c r="A1862" s="1" t="s">
        <v>31</v>
      </c>
      <c r="B1862" s="1" t="s">
        <v>2177</v>
      </c>
      <c r="C1862" s="2" t="s">
        <v>119</v>
      </c>
      <c r="D1862" s="1">
        <f>VLOOKUP(C1862,status_mappings!$A$2:$B$8,2,0)</f>
        <v>1</v>
      </c>
      <c r="E1862" s="1">
        <v>1802</v>
      </c>
      <c r="F1862" s="1" t="s">
        <v>21</v>
      </c>
      <c r="G1862" s="1">
        <f>VLOOKUP(F1862,sizing_mappings!$A$2:$B$6,2,0)</f>
        <v>3</v>
      </c>
      <c r="H1862" s="1" t="s">
        <v>1894</v>
      </c>
    </row>
    <row r="1863" spans="1:10" ht="15" hidden="1" customHeight="1" x14ac:dyDescent="0.25">
      <c r="A1863" s="1" t="s">
        <v>2030</v>
      </c>
      <c r="B1863" s="1" t="s">
        <v>2178</v>
      </c>
      <c r="C1863" s="2" t="s">
        <v>13</v>
      </c>
      <c r="D1863" s="1">
        <f>VLOOKUP(C1863,status_mappings!$A$2:$B$8,2,0)</f>
        <v>3</v>
      </c>
      <c r="E1863" s="1">
        <v>1711</v>
      </c>
      <c r="F1863" s="1" t="s">
        <v>14</v>
      </c>
      <c r="G1863" s="1">
        <f>VLOOKUP(F1863,sizing_mappings!$A$2:$B$6,2,0)</f>
        <v>2</v>
      </c>
      <c r="H1863" s="1" t="s">
        <v>1404</v>
      </c>
    </row>
    <row r="1864" spans="1:10" ht="15" hidden="1" customHeight="1" x14ac:dyDescent="0.25">
      <c r="A1864" s="1" t="s">
        <v>31</v>
      </c>
      <c r="B1864" s="1" t="s">
        <v>2179</v>
      </c>
      <c r="C1864" s="2" t="s">
        <v>13</v>
      </c>
      <c r="D1864" s="1">
        <f>VLOOKUP(C1864,status_mappings!$A$2:$B$8,2,0)</f>
        <v>3</v>
      </c>
      <c r="E1864" s="1">
        <v>1801</v>
      </c>
      <c r="F1864" s="1" t="s">
        <v>55</v>
      </c>
      <c r="G1864" s="1">
        <f>VLOOKUP(F1864,sizing_mappings!$A$2:$B$6,2,0)</f>
        <v>1</v>
      </c>
      <c r="H1864" s="1" t="s">
        <v>466</v>
      </c>
      <c r="J1864" s="3">
        <v>1</v>
      </c>
    </row>
    <row r="1865" spans="1:10" ht="15" hidden="1" customHeight="1" x14ac:dyDescent="0.25">
      <c r="A1865" s="1" t="s">
        <v>1921</v>
      </c>
      <c r="B1865" s="1" t="s">
        <v>1922</v>
      </c>
      <c r="C1865" s="2" t="s">
        <v>13</v>
      </c>
      <c r="D1865" s="1">
        <f>VLOOKUP(C1865,status_mappings!$A$2:$B$8,2,0)</f>
        <v>3</v>
      </c>
      <c r="E1865" s="1">
        <v>1711</v>
      </c>
      <c r="F1865" s="1" t="s">
        <v>55</v>
      </c>
      <c r="G1865" s="1">
        <f>VLOOKUP(F1865,sizing_mappings!$A$2:$B$6,2,0)</f>
        <v>1</v>
      </c>
      <c r="H1865" s="1" t="s">
        <v>1316</v>
      </c>
    </row>
    <row r="1866" spans="1:10" ht="15" hidden="1" customHeight="1" x14ac:dyDescent="0.25">
      <c r="A1866" s="1" t="s">
        <v>1886</v>
      </c>
      <c r="B1866" s="1" t="s">
        <v>2180</v>
      </c>
      <c r="C1866" s="2" t="s">
        <v>13</v>
      </c>
      <c r="D1866" s="1">
        <f>VLOOKUP(C1866,status_mappings!$A$2:$B$8,2,0)</f>
        <v>3</v>
      </c>
      <c r="E1866" s="1">
        <v>1710</v>
      </c>
      <c r="F1866" s="1" t="s">
        <v>18</v>
      </c>
      <c r="G1866" s="1">
        <f>VLOOKUP(F1866,sizing_mappings!$A$2:$B$6,2,0)</f>
        <v>5</v>
      </c>
      <c r="H1866" s="1" t="s">
        <v>259</v>
      </c>
    </row>
    <row r="1867" spans="1:10" ht="15" hidden="1" customHeight="1" x14ac:dyDescent="0.25">
      <c r="A1867" s="1" t="s">
        <v>1886</v>
      </c>
      <c r="B1867" s="1" t="s">
        <v>2181</v>
      </c>
      <c r="C1867" s="2" t="s">
        <v>13</v>
      </c>
      <c r="D1867" s="1">
        <f>VLOOKUP(C1867,status_mappings!$A$2:$B$8,2,0)</f>
        <v>3</v>
      </c>
      <c r="E1867" s="1">
        <v>1711</v>
      </c>
      <c r="F1867" s="1" t="s">
        <v>18</v>
      </c>
      <c r="G1867" s="1">
        <f>VLOOKUP(F1867,sizing_mappings!$A$2:$B$6,2,0)</f>
        <v>5</v>
      </c>
      <c r="H1867" s="1" t="s">
        <v>259</v>
      </c>
    </row>
    <row r="1868" spans="1:10" ht="15" hidden="1" customHeight="1" x14ac:dyDescent="0.25">
      <c r="A1868" s="1" t="s">
        <v>1886</v>
      </c>
      <c r="B1868" s="1" t="s">
        <v>2182</v>
      </c>
      <c r="C1868" s="2" t="s">
        <v>13</v>
      </c>
      <c r="D1868" s="1">
        <f>VLOOKUP(C1868,status_mappings!$A$2:$B$8,2,0)</f>
        <v>3</v>
      </c>
      <c r="E1868" s="1">
        <v>1710</v>
      </c>
      <c r="F1868" s="1" t="s">
        <v>18</v>
      </c>
      <c r="G1868" s="1">
        <f>VLOOKUP(F1868,sizing_mappings!$A$2:$B$6,2,0)</f>
        <v>5</v>
      </c>
      <c r="H1868" s="1" t="s">
        <v>966</v>
      </c>
    </row>
    <row r="1869" spans="1:10" ht="15" hidden="1" customHeight="1" x14ac:dyDescent="0.25">
      <c r="A1869" s="1" t="s">
        <v>31</v>
      </c>
      <c r="B1869" s="1" t="s">
        <v>2183</v>
      </c>
      <c r="C1869" s="2" t="s">
        <v>13</v>
      </c>
      <c r="D1869" s="1">
        <f>VLOOKUP(C1869,status_mappings!$A$2:$B$8,2,0)</f>
        <v>3</v>
      </c>
      <c r="E1869" s="1">
        <v>1710</v>
      </c>
      <c r="F1869" s="1" t="s">
        <v>14</v>
      </c>
      <c r="G1869" s="1">
        <f>VLOOKUP(F1869,sizing_mappings!$A$2:$B$6,2,0)</f>
        <v>2</v>
      </c>
      <c r="H1869" s="1" t="s">
        <v>2184</v>
      </c>
    </row>
    <row r="1870" spans="1:10" ht="15" hidden="1" customHeight="1" x14ac:dyDescent="0.25">
      <c r="A1870" s="1" t="s">
        <v>1235</v>
      </c>
      <c r="B1870" s="1" t="s">
        <v>2185</v>
      </c>
      <c r="C1870" s="2" t="s">
        <v>13</v>
      </c>
      <c r="D1870" s="1">
        <f>VLOOKUP(C1870,status_mappings!$A$2:$B$8,2,0)</f>
        <v>3</v>
      </c>
      <c r="E1870" s="1">
        <v>1712</v>
      </c>
      <c r="F1870" s="1" t="s">
        <v>36</v>
      </c>
      <c r="G1870" s="1">
        <f>VLOOKUP(F1870,sizing_mappings!$A$2:$B$6,2,0)</f>
        <v>8</v>
      </c>
      <c r="H1870" s="1" t="s">
        <v>1030</v>
      </c>
    </row>
    <row r="1871" spans="1:10" ht="15" hidden="1" customHeight="1" x14ac:dyDescent="0.25">
      <c r="A1871" s="1" t="s">
        <v>1235</v>
      </c>
      <c r="B1871" s="1" t="s">
        <v>2186</v>
      </c>
      <c r="C1871" s="2" t="s">
        <v>13</v>
      </c>
      <c r="D1871" s="1">
        <f>VLOOKUP(C1871,status_mappings!$A$2:$B$8,2,0)</f>
        <v>3</v>
      </c>
      <c r="E1871" s="1">
        <v>1712</v>
      </c>
      <c r="F1871" s="1" t="s">
        <v>21</v>
      </c>
      <c r="G1871" s="1">
        <f>VLOOKUP(F1871,sizing_mappings!$A$2:$B$6,2,0)</f>
        <v>3</v>
      </c>
      <c r="H1871" s="1" t="s">
        <v>731</v>
      </c>
    </row>
    <row r="1872" spans="1:10" ht="15" hidden="1" customHeight="1" x14ac:dyDescent="0.25">
      <c r="A1872" s="1" t="s">
        <v>1235</v>
      </c>
      <c r="B1872" s="1" t="s">
        <v>2187</v>
      </c>
      <c r="C1872" s="2" t="s">
        <v>13</v>
      </c>
      <c r="D1872" s="1">
        <f>VLOOKUP(C1872,status_mappings!$A$2:$B$8,2,0)</f>
        <v>3</v>
      </c>
      <c r="E1872" s="1">
        <v>1712</v>
      </c>
      <c r="F1872" s="1" t="s">
        <v>36</v>
      </c>
      <c r="G1872" s="1">
        <f>VLOOKUP(F1872,sizing_mappings!$A$2:$B$6,2,0)</f>
        <v>8</v>
      </c>
      <c r="H1872" s="1" t="s">
        <v>1258</v>
      </c>
    </row>
    <row r="1873" spans="1:11" ht="15" hidden="1" customHeight="1" x14ac:dyDescent="0.25">
      <c r="A1873" s="1" t="s">
        <v>388</v>
      </c>
      <c r="B1873" s="1" t="s">
        <v>2188</v>
      </c>
      <c r="C1873" s="2" t="s">
        <v>13</v>
      </c>
      <c r="D1873" s="1">
        <f>VLOOKUP(C1873,status_mappings!$A$2:$B$8,2,0)</f>
        <v>3</v>
      </c>
      <c r="E1873" s="1">
        <v>1711</v>
      </c>
      <c r="F1873" s="1" t="s">
        <v>55</v>
      </c>
      <c r="G1873" s="1">
        <f>VLOOKUP(F1873,sizing_mappings!$A$2:$B$6,2,0)</f>
        <v>1</v>
      </c>
      <c r="H1873" s="1" t="s">
        <v>1304</v>
      </c>
    </row>
    <row r="1874" spans="1:11" ht="15" hidden="1" customHeight="1" x14ac:dyDescent="0.25">
      <c r="A1874" s="1" t="s">
        <v>2030</v>
      </c>
      <c r="B1874" s="1" t="s">
        <v>2189</v>
      </c>
      <c r="C1874" s="2" t="s">
        <v>119</v>
      </c>
      <c r="D1874" s="1">
        <f>VLOOKUP(C1874,status_mappings!$A$2:$B$8,2,0)</f>
        <v>1</v>
      </c>
      <c r="E1874" s="1">
        <v>1802</v>
      </c>
      <c r="F1874" s="1" t="s">
        <v>36</v>
      </c>
      <c r="G1874" s="1">
        <f>VLOOKUP(F1874,sizing_mappings!$A$2:$B$6,2,0)</f>
        <v>8</v>
      </c>
      <c r="H1874" s="1" t="s">
        <v>2019</v>
      </c>
    </row>
    <row r="1875" spans="1:11" ht="15" hidden="1" customHeight="1" x14ac:dyDescent="0.25">
      <c r="A1875" s="1" t="s">
        <v>31</v>
      </c>
      <c r="B1875" s="1" t="s">
        <v>2190</v>
      </c>
      <c r="C1875" s="2" t="s">
        <v>24</v>
      </c>
      <c r="D1875" s="1">
        <f>VLOOKUP(C1875,status_mappings!$A$2:$B$8,2,0)</f>
        <v>0</v>
      </c>
      <c r="E1875" s="1">
        <v>1802</v>
      </c>
      <c r="F1875" s="1" t="s">
        <v>14</v>
      </c>
      <c r="G1875" s="1">
        <f>VLOOKUP(F1875,sizing_mappings!$A$2:$B$6,2,0)</f>
        <v>2</v>
      </c>
      <c r="H1875" s="1" t="s">
        <v>2191</v>
      </c>
    </row>
    <row r="1876" spans="1:11" ht="15" hidden="1" customHeight="1" x14ac:dyDescent="0.25">
      <c r="A1876" s="1" t="s">
        <v>388</v>
      </c>
      <c r="B1876" s="1" t="s">
        <v>2192</v>
      </c>
      <c r="C1876" s="2" t="s">
        <v>119</v>
      </c>
      <c r="D1876" s="1">
        <f>VLOOKUP(C1876,status_mappings!$A$2:$B$8,2,0)</f>
        <v>1</v>
      </c>
      <c r="E1876" s="1">
        <v>1802</v>
      </c>
      <c r="F1876" s="1" t="s">
        <v>14</v>
      </c>
      <c r="G1876" s="1">
        <f>VLOOKUP(F1876,sizing_mappings!$A$2:$B$6,2,0)</f>
        <v>2</v>
      </c>
      <c r="H1876" s="1" t="s">
        <v>2094</v>
      </c>
    </row>
    <row r="1877" spans="1:11" ht="15" hidden="1" customHeight="1" x14ac:dyDescent="0.25">
      <c r="A1877" s="1" t="s">
        <v>388</v>
      </c>
      <c r="B1877" s="1" t="s">
        <v>2192</v>
      </c>
      <c r="C1877" s="2" t="s">
        <v>2085</v>
      </c>
      <c r="D1877" s="1">
        <f>VLOOKUP(C1877,status_mappings!$A$2:$B$8,2,0)</f>
        <v>2</v>
      </c>
      <c r="E1877" s="1">
        <v>1802</v>
      </c>
      <c r="F1877" s="1" t="s">
        <v>14</v>
      </c>
      <c r="G1877" s="1">
        <f>VLOOKUP(F1877,sizing_mappings!$A$2:$B$6,2,0)</f>
        <v>2</v>
      </c>
      <c r="H1877" s="1" t="s">
        <v>2151</v>
      </c>
    </row>
    <row r="1878" spans="1:11" ht="15" hidden="1" customHeight="1" x14ac:dyDescent="0.25">
      <c r="A1878" s="1" t="s">
        <v>31</v>
      </c>
      <c r="B1878" s="1" t="s">
        <v>2193</v>
      </c>
      <c r="C1878" s="2" t="s">
        <v>13</v>
      </c>
      <c r="D1878" s="1">
        <f>VLOOKUP(C1878,status_mappings!$A$2:$B$8,2,0)</f>
        <v>3</v>
      </c>
      <c r="E1878" s="1">
        <v>1710</v>
      </c>
      <c r="F1878" s="1" t="s">
        <v>14</v>
      </c>
      <c r="G1878" s="1">
        <f>VLOOKUP(F1878,sizing_mappings!$A$2:$B$6,2,0)</f>
        <v>2</v>
      </c>
      <c r="H1878" s="1" t="s">
        <v>2191</v>
      </c>
    </row>
    <row r="1879" spans="1:11" ht="15" hidden="1" customHeight="1" x14ac:dyDescent="0.25">
      <c r="A1879" s="1" t="s">
        <v>31</v>
      </c>
      <c r="B1879" s="1" t="s">
        <v>2194</v>
      </c>
      <c r="C1879" s="2" t="s">
        <v>13</v>
      </c>
      <c r="D1879" s="1">
        <f>VLOOKUP(C1879,status_mappings!$A$2:$B$8,2,0)</f>
        <v>3</v>
      </c>
      <c r="E1879" s="1">
        <v>1710</v>
      </c>
      <c r="F1879" s="1" t="s">
        <v>14</v>
      </c>
      <c r="G1879" s="1">
        <f>VLOOKUP(F1879,sizing_mappings!$A$2:$B$6,2,0)</f>
        <v>2</v>
      </c>
      <c r="H1879" s="1" t="s">
        <v>2195</v>
      </c>
    </row>
    <row r="1880" spans="1:11" ht="15" hidden="1" customHeight="1" x14ac:dyDescent="0.25">
      <c r="A1880" s="1" t="s">
        <v>2030</v>
      </c>
      <c r="B1880" s="1" t="s">
        <v>2196</v>
      </c>
      <c r="C1880" s="2" t="s">
        <v>13</v>
      </c>
      <c r="D1880" s="1">
        <f>VLOOKUP(C1880,status_mappings!$A$2:$B$8,2,0)</f>
        <v>3</v>
      </c>
      <c r="E1880" s="1">
        <v>1712</v>
      </c>
      <c r="F1880" s="1" t="s">
        <v>21</v>
      </c>
      <c r="G1880" s="1">
        <f>VLOOKUP(F1880,sizing_mappings!$A$2:$B$6,2,0)</f>
        <v>3</v>
      </c>
      <c r="H1880" s="1" t="s">
        <v>1030</v>
      </c>
    </row>
    <row r="1881" spans="1:11" ht="15" hidden="1" customHeight="1" x14ac:dyDescent="0.25">
      <c r="A1881" s="1" t="s">
        <v>388</v>
      </c>
      <c r="B1881" s="1" t="s">
        <v>2192</v>
      </c>
      <c r="C1881" s="2" t="s">
        <v>119</v>
      </c>
      <c r="D1881" s="1">
        <f>VLOOKUP(C1881,status_mappings!$A$2:$B$8,2,0)</f>
        <v>1</v>
      </c>
      <c r="E1881" s="1">
        <v>1802</v>
      </c>
      <c r="F1881" s="1" t="s">
        <v>14</v>
      </c>
      <c r="G1881" s="1">
        <f>VLOOKUP(F1881,sizing_mappings!$A$2:$B$6,2,0)</f>
        <v>2</v>
      </c>
      <c r="H1881" s="1" t="s">
        <v>2197</v>
      </c>
    </row>
    <row r="1882" spans="1:11" ht="15" hidden="1" customHeight="1" x14ac:dyDescent="0.25">
      <c r="A1882" s="1" t="s">
        <v>1708</v>
      </c>
      <c r="B1882" s="1" t="s">
        <v>2198</v>
      </c>
      <c r="C1882" s="2" t="s">
        <v>75</v>
      </c>
      <c r="D1882" s="1" t="e">
        <f>VLOOKUP(C1882,status_mappings!$A$2:$B$8,2,0)</f>
        <v>#N/A</v>
      </c>
      <c r="E1882" s="1">
        <v>1801</v>
      </c>
      <c r="F1882" s="1" t="s">
        <v>55</v>
      </c>
      <c r="G1882" s="1">
        <f>VLOOKUP(F1882,sizing_mappings!$A$2:$B$6,2,0)</f>
        <v>1</v>
      </c>
      <c r="H1882" s="1" t="s">
        <v>1030</v>
      </c>
    </row>
    <row r="1883" spans="1:11" ht="15" hidden="1" customHeight="1" x14ac:dyDescent="0.25">
      <c r="A1883" s="1" t="s">
        <v>1708</v>
      </c>
      <c r="B1883" s="1" t="s">
        <v>2199</v>
      </c>
      <c r="C1883" s="2" t="s">
        <v>119</v>
      </c>
      <c r="D1883" s="1">
        <f>VLOOKUP(C1883,status_mappings!$A$2:$B$8,2,0)</f>
        <v>1</v>
      </c>
      <c r="E1883" s="1">
        <v>1802</v>
      </c>
      <c r="F1883" s="1" t="s">
        <v>18</v>
      </c>
      <c r="G1883" s="1">
        <f>VLOOKUP(F1883,sizing_mappings!$A$2:$B$6,2,0)</f>
        <v>5</v>
      </c>
      <c r="H1883" s="1" t="s">
        <v>1805</v>
      </c>
      <c r="K1883" s="1" t="s">
        <v>2086</v>
      </c>
    </row>
    <row r="1884" spans="1:11" ht="15" hidden="1" customHeight="1" x14ac:dyDescent="0.25">
      <c r="A1884" s="1" t="s">
        <v>388</v>
      </c>
      <c r="B1884" s="1" t="s">
        <v>2200</v>
      </c>
      <c r="C1884" s="2" t="s">
        <v>13</v>
      </c>
      <c r="D1884" s="1">
        <f>VLOOKUP(C1884,status_mappings!$A$2:$B$8,2,0)</f>
        <v>3</v>
      </c>
      <c r="E1884" s="1">
        <v>1712</v>
      </c>
      <c r="F1884" s="1" t="s">
        <v>14</v>
      </c>
      <c r="G1884" s="1">
        <f>VLOOKUP(F1884,sizing_mappings!$A$2:$B$6,2,0)</f>
        <v>2</v>
      </c>
      <c r="H1884" s="1" t="s">
        <v>1404</v>
      </c>
    </row>
    <row r="1885" spans="1:11" ht="15" hidden="1" customHeight="1" x14ac:dyDescent="0.25">
      <c r="A1885" s="1" t="s">
        <v>31</v>
      </c>
      <c r="B1885" s="1" t="s">
        <v>2201</v>
      </c>
      <c r="C1885" s="2" t="s">
        <v>13</v>
      </c>
      <c r="D1885" s="1">
        <f>VLOOKUP(C1885,status_mappings!$A$2:$B$8,2,0)</f>
        <v>3</v>
      </c>
      <c r="E1885" s="1">
        <v>1711</v>
      </c>
      <c r="F1885" s="1" t="s">
        <v>14</v>
      </c>
      <c r="G1885" s="1">
        <f>VLOOKUP(F1885,sizing_mappings!$A$2:$B$6,2,0)</f>
        <v>2</v>
      </c>
      <c r="H1885" s="1" t="s">
        <v>2202</v>
      </c>
    </row>
    <row r="1886" spans="1:11" hidden="1" x14ac:dyDescent="0.25">
      <c r="A1886" s="1" t="s">
        <v>1708</v>
      </c>
      <c r="B1886" s="1" t="s">
        <v>2203</v>
      </c>
      <c r="C1886" s="2" t="s">
        <v>13</v>
      </c>
      <c r="D1886" s="1">
        <f>VLOOKUP(C1886,status_mappings!$A$2:$B$8,2,0)</f>
        <v>3</v>
      </c>
      <c r="E1886" s="1">
        <v>1712</v>
      </c>
      <c r="F1886" s="1" t="s">
        <v>14</v>
      </c>
      <c r="G1886" s="1">
        <f>VLOOKUP(F1886,sizing_mappings!$A$2:$B$6,2,0)</f>
        <v>2</v>
      </c>
      <c r="H1886" s="1" t="s">
        <v>2107</v>
      </c>
    </row>
    <row r="1887" spans="1:11" ht="15" hidden="1" customHeight="1" x14ac:dyDescent="0.25">
      <c r="A1887" s="1" t="s">
        <v>1708</v>
      </c>
      <c r="B1887" s="1" t="s">
        <v>2204</v>
      </c>
      <c r="C1887" s="2" t="s">
        <v>13</v>
      </c>
      <c r="D1887" s="1">
        <f>VLOOKUP(C1887,status_mappings!$A$2:$B$8,2,0)</f>
        <v>3</v>
      </c>
      <c r="E1887" s="1">
        <v>1712</v>
      </c>
      <c r="F1887" s="1" t="s">
        <v>14</v>
      </c>
      <c r="G1887" s="1">
        <f>VLOOKUP(F1887,sizing_mappings!$A$2:$B$6,2,0)</f>
        <v>2</v>
      </c>
      <c r="H1887" s="1" t="s">
        <v>2205</v>
      </c>
    </row>
    <row r="1888" spans="1:11" ht="15" hidden="1" customHeight="1" x14ac:dyDescent="0.25">
      <c r="A1888" s="1" t="s">
        <v>1708</v>
      </c>
      <c r="B1888" s="1" t="s">
        <v>2206</v>
      </c>
      <c r="C1888" s="2" t="s">
        <v>13</v>
      </c>
      <c r="D1888" s="1">
        <f>VLOOKUP(C1888,status_mappings!$A$2:$B$8,2,0)</f>
        <v>3</v>
      </c>
      <c r="E1888" s="1">
        <v>1711</v>
      </c>
      <c r="F1888" s="1" t="s">
        <v>55</v>
      </c>
      <c r="G1888" s="1">
        <f>VLOOKUP(F1888,sizing_mappings!$A$2:$B$6,2,0)</f>
        <v>1</v>
      </c>
      <c r="H1888" s="1" t="s">
        <v>2115</v>
      </c>
    </row>
    <row r="1889" spans="1:11" ht="15" hidden="1" customHeight="1" x14ac:dyDescent="0.25">
      <c r="A1889" s="1" t="s">
        <v>1708</v>
      </c>
      <c r="B1889" s="1" t="s">
        <v>2207</v>
      </c>
      <c r="C1889" s="2" t="s">
        <v>13</v>
      </c>
      <c r="D1889" s="1">
        <f>VLOOKUP(C1889,status_mappings!$A$2:$B$8,2,0)</f>
        <v>3</v>
      </c>
      <c r="E1889" s="1">
        <v>1711</v>
      </c>
      <c r="F1889" s="1" t="s">
        <v>55</v>
      </c>
      <c r="G1889" s="1">
        <f>VLOOKUP(F1889,sizing_mappings!$A$2:$B$6,2,0)</f>
        <v>1</v>
      </c>
      <c r="H1889" s="1" t="s">
        <v>2184</v>
      </c>
    </row>
    <row r="1890" spans="1:11" ht="15" hidden="1" customHeight="1" x14ac:dyDescent="0.25">
      <c r="A1890" s="1" t="s">
        <v>1708</v>
      </c>
      <c r="B1890" s="1" t="s">
        <v>2208</v>
      </c>
      <c r="C1890" s="2" t="s">
        <v>119</v>
      </c>
      <c r="D1890" s="1">
        <f>VLOOKUP(C1890,status_mappings!$A$2:$B$8,2,0)</f>
        <v>1</v>
      </c>
      <c r="E1890" s="1">
        <v>1802</v>
      </c>
      <c r="F1890" s="1" t="s">
        <v>21</v>
      </c>
      <c r="G1890" s="1">
        <f>VLOOKUP(F1890,sizing_mappings!$A$2:$B$6,2,0)</f>
        <v>3</v>
      </c>
      <c r="H1890" s="1" t="s">
        <v>1304</v>
      </c>
      <c r="K1890" s="1" t="s">
        <v>2209</v>
      </c>
    </row>
    <row r="1891" spans="1:11" ht="15" hidden="1" customHeight="1" x14ac:dyDescent="0.25">
      <c r="A1891" s="1" t="s">
        <v>1708</v>
      </c>
      <c r="B1891" s="1" t="s">
        <v>2210</v>
      </c>
      <c r="C1891" s="2" t="s">
        <v>2085</v>
      </c>
      <c r="D1891" s="1">
        <f>VLOOKUP(C1891,status_mappings!$A$2:$B$8,2,0)</f>
        <v>2</v>
      </c>
      <c r="E1891" s="1">
        <v>1802</v>
      </c>
      <c r="F1891" s="1" t="s">
        <v>55</v>
      </c>
      <c r="G1891" s="1">
        <f>VLOOKUP(F1891,sizing_mappings!$A$2:$B$6,2,0)</f>
        <v>1</v>
      </c>
      <c r="H1891" s="1" t="s">
        <v>1258</v>
      </c>
    </row>
    <row r="1892" spans="1:11" ht="15" hidden="1" customHeight="1" x14ac:dyDescent="0.25">
      <c r="A1892" s="1" t="s">
        <v>1708</v>
      </c>
      <c r="B1892" s="1" t="s">
        <v>2211</v>
      </c>
      <c r="C1892" s="2" t="s">
        <v>24</v>
      </c>
      <c r="D1892" s="1">
        <f>VLOOKUP(C1892,status_mappings!$A$2:$B$8,2,0)</f>
        <v>0</v>
      </c>
      <c r="E1892" s="1">
        <v>1802</v>
      </c>
      <c r="F1892" s="1" t="s">
        <v>21</v>
      </c>
      <c r="G1892" s="1">
        <f>VLOOKUP(F1892,sizing_mappings!$A$2:$B$6,2,0)</f>
        <v>3</v>
      </c>
      <c r="H1892" s="1" t="s">
        <v>1805</v>
      </c>
    </row>
    <row r="1893" spans="1:11" ht="15" hidden="1" customHeight="1" x14ac:dyDescent="0.25">
      <c r="A1893" s="1" t="s">
        <v>1708</v>
      </c>
      <c r="B1893" s="1" t="s">
        <v>2212</v>
      </c>
      <c r="C1893" s="2" t="s">
        <v>13</v>
      </c>
      <c r="D1893" s="1">
        <f>VLOOKUP(C1893,status_mappings!$A$2:$B$8,2,0)</f>
        <v>3</v>
      </c>
      <c r="E1893" s="1">
        <v>1712</v>
      </c>
      <c r="F1893" s="1" t="s">
        <v>55</v>
      </c>
      <c r="G1893" s="1">
        <f>VLOOKUP(F1893,sizing_mappings!$A$2:$B$6,2,0)</f>
        <v>1</v>
      </c>
      <c r="H1893" s="1" t="s">
        <v>1049</v>
      </c>
      <c r="J1893" s="3">
        <v>0.5</v>
      </c>
    </row>
    <row r="1894" spans="1:11" ht="15" hidden="1" customHeight="1" x14ac:dyDescent="0.25">
      <c r="A1894" s="1" t="s">
        <v>388</v>
      </c>
      <c r="B1894" s="1" t="s">
        <v>2213</v>
      </c>
      <c r="C1894" s="2" t="s">
        <v>24</v>
      </c>
      <c r="D1894" s="1">
        <f>VLOOKUP(C1894,status_mappings!$A$2:$B$8,2,0)</f>
        <v>0</v>
      </c>
      <c r="E1894" s="1">
        <v>1803</v>
      </c>
      <c r="F1894" s="1" t="s">
        <v>14</v>
      </c>
      <c r="G1894" s="1">
        <f>VLOOKUP(F1894,sizing_mappings!$A$2:$B$6,2,0)</f>
        <v>2</v>
      </c>
      <c r="H1894" s="1" t="s">
        <v>1258</v>
      </c>
    </row>
    <row r="1895" spans="1:11" ht="15" hidden="1" customHeight="1" x14ac:dyDescent="0.25">
      <c r="A1895" s="1" t="s">
        <v>1708</v>
      </c>
      <c r="B1895" s="1" t="s">
        <v>2214</v>
      </c>
      <c r="C1895" s="2" t="s">
        <v>13</v>
      </c>
      <c r="D1895" s="1">
        <f>VLOOKUP(C1895,status_mappings!$A$2:$B$8,2,0)</f>
        <v>3</v>
      </c>
      <c r="E1895" s="1">
        <v>1711</v>
      </c>
      <c r="F1895" s="1" t="s">
        <v>55</v>
      </c>
      <c r="G1895" s="1">
        <f>VLOOKUP(F1895,sizing_mappings!$A$2:$B$6,2,0)</f>
        <v>1</v>
      </c>
      <c r="H1895" s="1" t="s">
        <v>2195</v>
      </c>
    </row>
    <row r="1896" spans="1:11" ht="15" hidden="1" customHeight="1" x14ac:dyDescent="0.25">
      <c r="A1896" s="1" t="s">
        <v>388</v>
      </c>
      <c r="B1896" s="1" t="s">
        <v>2215</v>
      </c>
      <c r="C1896" s="2" t="s">
        <v>24</v>
      </c>
      <c r="D1896" s="1">
        <f>VLOOKUP(C1896,status_mappings!$A$2:$B$8,2,0)</f>
        <v>0</v>
      </c>
      <c r="E1896" s="1">
        <v>1804</v>
      </c>
      <c r="F1896" s="1" t="s">
        <v>14</v>
      </c>
      <c r="G1896" s="1">
        <f>VLOOKUP(F1896,sizing_mappings!$A$2:$B$6,2,0)</f>
        <v>2</v>
      </c>
      <c r="H1896" s="1" t="s">
        <v>466</v>
      </c>
    </row>
    <row r="1897" spans="1:11" ht="15" hidden="1" customHeight="1" x14ac:dyDescent="0.25">
      <c r="A1897" s="1" t="s">
        <v>388</v>
      </c>
      <c r="B1897" s="1" t="s">
        <v>2216</v>
      </c>
      <c r="C1897" s="2" t="s">
        <v>1318</v>
      </c>
      <c r="D1897" s="1">
        <f>VLOOKUP(C1897,status_mappings!$A$2:$B$8,2,0)</f>
        <v>5</v>
      </c>
      <c r="E1897" s="1">
        <v>1802</v>
      </c>
      <c r="F1897" s="1" t="s">
        <v>14</v>
      </c>
      <c r="G1897" s="1">
        <f>VLOOKUP(F1897,sizing_mappings!$A$2:$B$6,2,0)</f>
        <v>2</v>
      </c>
      <c r="H1897" s="1" t="s">
        <v>1258</v>
      </c>
    </row>
    <row r="1898" spans="1:11" ht="15" hidden="1" customHeight="1" x14ac:dyDescent="0.25">
      <c r="A1898" s="1" t="s">
        <v>388</v>
      </c>
      <c r="B1898" s="1" t="s">
        <v>2217</v>
      </c>
      <c r="C1898" s="2" t="s">
        <v>1318</v>
      </c>
      <c r="D1898" s="1">
        <f>VLOOKUP(C1898,status_mappings!$A$2:$B$8,2,0)</f>
        <v>5</v>
      </c>
      <c r="E1898" s="1">
        <v>1804</v>
      </c>
      <c r="F1898" s="1" t="s">
        <v>14</v>
      </c>
      <c r="G1898" s="1">
        <f>VLOOKUP(F1898,sizing_mappings!$A$2:$B$6,2,0)</f>
        <v>2</v>
      </c>
      <c r="H1898" s="1" t="s">
        <v>466</v>
      </c>
    </row>
    <row r="1899" spans="1:11" ht="15" hidden="1" customHeight="1" x14ac:dyDescent="0.25">
      <c r="A1899" s="1" t="s">
        <v>1708</v>
      </c>
      <c r="B1899" s="1" t="s">
        <v>2218</v>
      </c>
      <c r="C1899" s="2" t="s">
        <v>13</v>
      </c>
      <c r="D1899" s="1">
        <f>VLOOKUP(C1899,status_mappings!$A$2:$B$8,2,0)</f>
        <v>3</v>
      </c>
      <c r="E1899" s="1">
        <v>1801</v>
      </c>
      <c r="F1899" s="1" t="s">
        <v>55</v>
      </c>
      <c r="G1899" s="1">
        <f>VLOOKUP(F1899,sizing_mappings!$A$2:$B$6,2,0)</f>
        <v>1</v>
      </c>
      <c r="H1899" s="1" t="s">
        <v>1304</v>
      </c>
    </row>
    <row r="1900" spans="1:11" ht="15" hidden="1" customHeight="1" x14ac:dyDescent="0.25">
      <c r="A1900" s="1" t="s">
        <v>1708</v>
      </c>
      <c r="B1900" s="1" t="s">
        <v>2219</v>
      </c>
      <c r="C1900" s="2" t="s">
        <v>2085</v>
      </c>
      <c r="D1900" s="1">
        <f>VLOOKUP(C1900,status_mappings!$A$2:$B$8,2,0)</f>
        <v>2</v>
      </c>
      <c r="E1900" s="1">
        <v>1802</v>
      </c>
      <c r="F1900" s="1" t="s">
        <v>55</v>
      </c>
      <c r="G1900" s="1">
        <f>VLOOKUP(F1900,sizing_mappings!$A$2:$B$6,2,0)</f>
        <v>1</v>
      </c>
      <c r="H1900" s="1" t="s">
        <v>1258</v>
      </c>
    </row>
    <row r="1901" spans="1:11" ht="15" hidden="1" customHeight="1" x14ac:dyDescent="0.25">
      <c r="A1901" s="1" t="s">
        <v>1708</v>
      </c>
      <c r="B1901" s="1" t="s">
        <v>2220</v>
      </c>
      <c r="C1901" s="2" t="s">
        <v>119</v>
      </c>
      <c r="D1901" s="1">
        <f>VLOOKUP(C1901,status_mappings!$A$2:$B$8,2,0)</f>
        <v>1</v>
      </c>
      <c r="E1901" s="1">
        <v>1802</v>
      </c>
      <c r="F1901" s="1" t="s">
        <v>21</v>
      </c>
      <c r="G1901" s="1">
        <f>VLOOKUP(F1901,sizing_mappings!$A$2:$B$6,2,0)</f>
        <v>3</v>
      </c>
      <c r="H1901" s="1" t="s">
        <v>1805</v>
      </c>
    </row>
    <row r="1902" spans="1:11" ht="15" hidden="1" customHeight="1" x14ac:dyDescent="0.25">
      <c r="A1902" s="1" t="s">
        <v>338</v>
      </c>
      <c r="B1902" s="1" t="s">
        <v>2221</v>
      </c>
      <c r="C1902" s="2" t="s">
        <v>730</v>
      </c>
      <c r="D1902" s="1">
        <f>VLOOKUP(C1902,status_mappings!$A$2:$B$8,2,0)</f>
        <v>4</v>
      </c>
      <c r="E1902" s="1">
        <v>1802</v>
      </c>
      <c r="F1902" s="1" t="s">
        <v>36</v>
      </c>
      <c r="G1902" s="1">
        <f>VLOOKUP(F1902,sizing_mappings!$A$2:$B$6,2,0)</f>
        <v>8</v>
      </c>
      <c r="H1902" s="1" t="s">
        <v>1024</v>
      </c>
    </row>
    <row r="1903" spans="1:11" ht="15" hidden="1" customHeight="1" x14ac:dyDescent="0.25">
      <c r="A1903" s="1" t="s">
        <v>388</v>
      </c>
      <c r="B1903" s="1" t="s">
        <v>2222</v>
      </c>
      <c r="C1903" s="2" t="s">
        <v>119</v>
      </c>
      <c r="D1903" s="1">
        <f>VLOOKUP(C1903,status_mappings!$A$2:$B$8,2,0)</f>
        <v>1</v>
      </c>
      <c r="E1903" s="1">
        <v>1802</v>
      </c>
      <c r="F1903" s="1" t="s">
        <v>21</v>
      </c>
      <c r="G1903" s="1">
        <f>VLOOKUP(F1903,sizing_mappings!$A$2:$B$6,2,0)</f>
        <v>3</v>
      </c>
      <c r="H1903" s="1" t="s">
        <v>2191</v>
      </c>
    </row>
    <row r="1904" spans="1:11" ht="15" hidden="1" customHeight="1" x14ac:dyDescent="0.25">
      <c r="A1904" s="1" t="s">
        <v>388</v>
      </c>
      <c r="B1904" s="1" t="s">
        <v>2223</v>
      </c>
      <c r="C1904" s="2" t="s">
        <v>13</v>
      </c>
      <c r="D1904" s="1">
        <f>VLOOKUP(C1904,status_mappings!$A$2:$B$8,2,0)</f>
        <v>3</v>
      </c>
      <c r="E1904" s="1">
        <v>1711</v>
      </c>
      <c r="F1904" s="1" t="s">
        <v>36</v>
      </c>
      <c r="G1904" s="1">
        <f>VLOOKUP(F1904,sizing_mappings!$A$2:$B$6,2,0)</f>
        <v>8</v>
      </c>
      <c r="H1904" s="1" t="s">
        <v>1258</v>
      </c>
    </row>
    <row r="1905" spans="1:8" ht="15" hidden="1" customHeight="1" x14ac:dyDescent="0.25">
      <c r="A1905" s="1" t="s">
        <v>388</v>
      </c>
      <c r="B1905" s="1" t="s">
        <v>2224</v>
      </c>
      <c r="C1905" s="2" t="s">
        <v>13</v>
      </c>
      <c r="D1905" s="1">
        <f>VLOOKUP(C1905,status_mappings!$A$2:$B$8,2,0)</f>
        <v>3</v>
      </c>
      <c r="E1905" s="1">
        <v>1712</v>
      </c>
      <c r="F1905" s="1" t="s">
        <v>18</v>
      </c>
      <c r="G1905" s="1">
        <f>VLOOKUP(F1905,sizing_mappings!$A$2:$B$6,2,0)</f>
        <v>5</v>
      </c>
      <c r="H1905" s="1" t="s">
        <v>1258</v>
      </c>
    </row>
    <row r="1906" spans="1:8" ht="15" hidden="1" customHeight="1" x14ac:dyDescent="0.25">
      <c r="A1906" s="1" t="s">
        <v>388</v>
      </c>
      <c r="B1906" s="1" t="s">
        <v>2225</v>
      </c>
      <c r="C1906" s="2" t="s">
        <v>119</v>
      </c>
      <c r="D1906" s="1">
        <f>VLOOKUP(C1906,status_mappings!$A$2:$B$8,2,0)</f>
        <v>1</v>
      </c>
      <c r="E1906" s="1">
        <v>1802</v>
      </c>
      <c r="F1906" s="1" t="s">
        <v>21</v>
      </c>
      <c r="G1906" s="1">
        <f>VLOOKUP(F1906,sizing_mappings!$A$2:$B$6,2,0)</f>
        <v>3</v>
      </c>
      <c r="H1906" s="1" t="s">
        <v>2226</v>
      </c>
    </row>
    <row r="1907" spans="1:8" ht="15" hidden="1" customHeight="1" x14ac:dyDescent="0.25">
      <c r="A1907" s="1" t="s">
        <v>31</v>
      </c>
      <c r="B1907" s="1" t="s">
        <v>2058</v>
      </c>
      <c r="C1907" s="2" t="s">
        <v>13</v>
      </c>
      <c r="D1907" s="1">
        <f>VLOOKUP(C1907,status_mappings!$A$2:$B$8,2,0)</f>
        <v>3</v>
      </c>
      <c r="E1907" s="1">
        <v>1711</v>
      </c>
      <c r="F1907" s="1" t="s">
        <v>36</v>
      </c>
      <c r="G1907" s="1">
        <f>VLOOKUP(F1907,sizing_mappings!$A$2:$B$6,2,0)</f>
        <v>8</v>
      </c>
      <c r="H1907" s="1" t="s">
        <v>1022</v>
      </c>
    </row>
    <row r="1908" spans="1:8" ht="15" hidden="1" customHeight="1" x14ac:dyDescent="0.25">
      <c r="A1908" s="1" t="s">
        <v>31</v>
      </c>
      <c r="B1908" s="1" t="s">
        <v>2227</v>
      </c>
      <c r="C1908" s="2" t="s">
        <v>13</v>
      </c>
      <c r="D1908" s="1">
        <f>VLOOKUP(C1908,status_mappings!$A$2:$B$8,2,0)</f>
        <v>3</v>
      </c>
      <c r="E1908" s="1">
        <v>1712</v>
      </c>
      <c r="F1908" s="1" t="s">
        <v>14</v>
      </c>
      <c r="G1908" s="1">
        <f>VLOOKUP(F1908,sizing_mappings!$A$2:$B$6,2,0)</f>
        <v>2</v>
      </c>
      <c r="H1908" s="1" t="s">
        <v>2059</v>
      </c>
    </row>
    <row r="1909" spans="1:8" ht="15" hidden="1" customHeight="1" x14ac:dyDescent="0.25">
      <c r="A1909" s="1" t="s">
        <v>1886</v>
      </c>
      <c r="B1909" s="1" t="s">
        <v>2228</v>
      </c>
      <c r="C1909" s="2" t="s">
        <v>75</v>
      </c>
      <c r="D1909" s="1" t="e">
        <f>VLOOKUP(C1909,status_mappings!$A$2:$B$8,2,0)</f>
        <v>#N/A</v>
      </c>
      <c r="E1909" s="1">
        <v>1801</v>
      </c>
      <c r="F1909" s="1" t="s">
        <v>14</v>
      </c>
      <c r="G1909" s="1">
        <f>VLOOKUP(F1909,sizing_mappings!$A$2:$B$6,2,0)</f>
        <v>2</v>
      </c>
      <c r="H1909" s="1" t="s">
        <v>259</v>
      </c>
    </row>
    <row r="1910" spans="1:8" ht="15" hidden="1" customHeight="1" x14ac:dyDescent="0.25">
      <c r="A1910" s="1" t="s">
        <v>2030</v>
      </c>
      <c r="B1910" s="10" t="s">
        <v>2229</v>
      </c>
      <c r="C1910" s="2" t="s">
        <v>13</v>
      </c>
      <c r="D1910" s="1">
        <f>VLOOKUP(C1910,status_mappings!$A$2:$B$8,2,0)</f>
        <v>3</v>
      </c>
      <c r="E1910" s="1">
        <v>1801</v>
      </c>
      <c r="F1910" s="1" t="s">
        <v>36</v>
      </c>
      <c r="G1910" s="1">
        <f>VLOOKUP(F1910,sizing_mappings!$A$2:$B$6,2,0)</f>
        <v>8</v>
      </c>
      <c r="H1910" s="1" t="s">
        <v>1833</v>
      </c>
    </row>
    <row r="1911" spans="1:8" ht="15" hidden="1" customHeight="1" x14ac:dyDescent="0.25">
      <c r="A1911" s="1" t="s">
        <v>31</v>
      </c>
      <c r="B1911" s="1" t="s">
        <v>2230</v>
      </c>
      <c r="C1911" s="2" t="s">
        <v>13</v>
      </c>
      <c r="D1911" s="1">
        <f>VLOOKUP(C1911,status_mappings!$A$2:$B$8,2,0)</f>
        <v>3</v>
      </c>
      <c r="E1911" s="1">
        <v>1711</v>
      </c>
      <c r="F1911" s="1" t="s">
        <v>14</v>
      </c>
      <c r="G1911" s="1">
        <f>VLOOKUP(F1911,sizing_mappings!$A$2:$B$6,2,0)</f>
        <v>2</v>
      </c>
      <c r="H1911" s="1" t="s">
        <v>2077</v>
      </c>
    </row>
    <row r="1912" spans="1:8" ht="15" hidden="1" customHeight="1" x14ac:dyDescent="0.25">
      <c r="A1912" s="1" t="s">
        <v>1886</v>
      </c>
      <c r="B1912" s="1" t="s">
        <v>2231</v>
      </c>
      <c r="C1912" s="2" t="s">
        <v>13</v>
      </c>
      <c r="D1912" s="1">
        <f>VLOOKUP(C1912,status_mappings!$A$2:$B$8,2,0)</f>
        <v>3</v>
      </c>
      <c r="E1912" s="1">
        <v>1712</v>
      </c>
      <c r="F1912" s="1" t="s">
        <v>36</v>
      </c>
      <c r="G1912" s="1">
        <f>VLOOKUP(F1912,sizing_mappings!$A$2:$B$6,2,0)</f>
        <v>8</v>
      </c>
      <c r="H1912" s="1" t="s">
        <v>259</v>
      </c>
    </row>
    <row r="1913" spans="1:8" ht="15" hidden="1" customHeight="1" x14ac:dyDescent="0.25">
      <c r="A1913" s="1" t="s">
        <v>1886</v>
      </c>
      <c r="B1913" s="1" t="s">
        <v>2232</v>
      </c>
      <c r="C1913" s="2" t="s">
        <v>13</v>
      </c>
      <c r="D1913" s="1">
        <f>VLOOKUP(C1913,status_mappings!$A$2:$B$8,2,0)</f>
        <v>3</v>
      </c>
      <c r="E1913" s="1">
        <v>1712</v>
      </c>
      <c r="F1913" s="1" t="s">
        <v>18</v>
      </c>
      <c r="G1913" s="1">
        <f>VLOOKUP(F1913,sizing_mappings!$A$2:$B$6,2,0)</f>
        <v>5</v>
      </c>
      <c r="H1913" s="1" t="s">
        <v>259</v>
      </c>
    </row>
    <row r="1914" spans="1:8" ht="15" hidden="1" customHeight="1" x14ac:dyDescent="0.25">
      <c r="A1914" s="1" t="s">
        <v>1921</v>
      </c>
      <c r="B1914" s="1" t="s">
        <v>2233</v>
      </c>
      <c r="C1914" s="2" t="s">
        <v>75</v>
      </c>
      <c r="D1914" s="1" t="e">
        <f>VLOOKUP(C1914,status_mappings!$A$2:$B$8,2,0)</f>
        <v>#N/A</v>
      </c>
      <c r="E1914" s="1">
        <v>1801</v>
      </c>
      <c r="F1914" s="1" t="s">
        <v>21</v>
      </c>
      <c r="G1914" s="1">
        <f>VLOOKUP(F1914,sizing_mappings!$A$2:$B$6,2,0)</f>
        <v>3</v>
      </c>
      <c r="H1914" s="1" t="s">
        <v>731</v>
      </c>
    </row>
    <row r="1915" spans="1:8" ht="15" hidden="1" customHeight="1" x14ac:dyDescent="0.25">
      <c r="A1915" s="1" t="s">
        <v>31</v>
      </c>
      <c r="B1915" s="1" t="s">
        <v>2234</v>
      </c>
      <c r="C1915" s="2" t="s">
        <v>13</v>
      </c>
      <c r="D1915" s="1">
        <f>VLOOKUP(C1915,status_mappings!$A$2:$B$8,2,0)</f>
        <v>3</v>
      </c>
      <c r="E1915" s="1">
        <v>1711</v>
      </c>
      <c r="F1915" s="1" t="s">
        <v>55</v>
      </c>
      <c r="G1915" s="1">
        <f>VLOOKUP(F1915,sizing_mappings!$A$2:$B$6,2,0)</f>
        <v>1</v>
      </c>
      <c r="H1915" s="1" t="s">
        <v>1833</v>
      </c>
    </row>
    <row r="1916" spans="1:8" ht="15" hidden="1" customHeight="1" x14ac:dyDescent="0.25">
      <c r="A1916" s="1" t="s">
        <v>2030</v>
      </c>
      <c r="B1916" s="1" t="s">
        <v>2235</v>
      </c>
      <c r="C1916" s="2" t="s">
        <v>13</v>
      </c>
      <c r="D1916" s="1">
        <f>VLOOKUP(C1916,status_mappings!$A$2:$B$8,2,0)</f>
        <v>3</v>
      </c>
      <c r="E1916" s="1">
        <v>1711</v>
      </c>
      <c r="F1916" s="1" t="s">
        <v>14</v>
      </c>
      <c r="G1916" s="1">
        <f>VLOOKUP(F1916,sizing_mappings!$A$2:$B$6,2,0)</f>
        <v>2</v>
      </c>
      <c r="H1916" s="1" t="s">
        <v>1833</v>
      </c>
    </row>
    <row r="1917" spans="1:8" ht="15" hidden="1" customHeight="1" x14ac:dyDescent="0.25">
      <c r="A1917" s="1" t="s">
        <v>388</v>
      </c>
      <c r="B1917" s="1" t="s">
        <v>2236</v>
      </c>
      <c r="C1917" s="2" t="s">
        <v>730</v>
      </c>
      <c r="D1917" s="1">
        <f>VLOOKUP(C1917,status_mappings!$A$2:$B$8,2,0)</f>
        <v>4</v>
      </c>
      <c r="E1917" s="1">
        <v>1802</v>
      </c>
      <c r="F1917" s="1" t="s">
        <v>18</v>
      </c>
      <c r="G1917" s="1">
        <f>VLOOKUP(F1917,sizing_mappings!$A$2:$B$6,2,0)</f>
        <v>5</v>
      </c>
      <c r="H1917" s="1" t="s">
        <v>731</v>
      </c>
    </row>
    <row r="1918" spans="1:8" ht="15" hidden="1" customHeight="1" x14ac:dyDescent="0.25">
      <c r="A1918" s="1" t="s">
        <v>1921</v>
      </c>
      <c r="B1918" s="1" t="s">
        <v>2237</v>
      </c>
      <c r="C1918" s="2" t="s">
        <v>13</v>
      </c>
      <c r="D1918" s="1">
        <f>VLOOKUP(C1918,status_mappings!$A$2:$B$8,2,0)</f>
        <v>3</v>
      </c>
      <c r="E1918" s="1">
        <v>1711</v>
      </c>
      <c r="F1918" s="1" t="s">
        <v>55</v>
      </c>
      <c r="G1918" s="1">
        <f>VLOOKUP(F1918,sizing_mappings!$A$2:$B$6,2,0)</f>
        <v>1</v>
      </c>
      <c r="H1918" s="1" t="s">
        <v>1833</v>
      </c>
    </row>
    <row r="1919" spans="1:8" ht="15" hidden="1" customHeight="1" x14ac:dyDescent="0.25">
      <c r="A1919" s="1" t="s">
        <v>2030</v>
      </c>
      <c r="B1919" s="1" t="s">
        <v>2238</v>
      </c>
      <c r="C1919" s="2" t="s">
        <v>13</v>
      </c>
      <c r="D1919" s="1">
        <f>VLOOKUP(C1919,status_mappings!$A$2:$B$8,2,0)</f>
        <v>3</v>
      </c>
      <c r="E1919" s="1">
        <v>1712</v>
      </c>
      <c r="F1919" s="1" t="s">
        <v>21</v>
      </c>
      <c r="G1919" s="1">
        <f>VLOOKUP(F1919,sizing_mappings!$A$2:$B$6,2,0)</f>
        <v>3</v>
      </c>
      <c r="H1919" s="1" t="s">
        <v>2059</v>
      </c>
    </row>
    <row r="1920" spans="1:8" ht="15" hidden="1" customHeight="1" x14ac:dyDescent="0.25">
      <c r="A1920" s="1" t="s">
        <v>31</v>
      </c>
      <c r="B1920" s="1" t="s">
        <v>2239</v>
      </c>
      <c r="C1920" s="2" t="s">
        <v>119</v>
      </c>
      <c r="D1920" s="1">
        <f>VLOOKUP(C1920,status_mappings!$A$2:$B$8,2,0)</f>
        <v>1</v>
      </c>
      <c r="E1920" s="1">
        <v>1802</v>
      </c>
      <c r="F1920" s="1" t="s">
        <v>14</v>
      </c>
      <c r="G1920" s="1">
        <f>VLOOKUP(F1920,sizing_mappings!$A$2:$B$6,2,0)</f>
        <v>2</v>
      </c>
      <c r="H1920" s="1" t="s">
        <v>2003</v>
      </c>
    </row>
    <row r="1921" spans="1:11" ht="15" hidden="1" customHeight="1" x14ac:dyDescent="0.25">
      <c r="A1921" s="1" t="s">
        <v>31</v>
      </c>
      <c r="B1921" s="1" t="s">
        <v>2240</v>
      </c>
      <c r="C1921" s="2" t="s">
        <v>13</v>
      </c>
      <c r="D1921" s="1">
        <f>VLOOKUP(C1921,status_mappings!$A$2:$B$8,2,0)</f>
        <v>3</v>
      </c>
      <c r="E1921" s="1">
        <v>1711</v>
      </c>
      <c r="F1921" s="1" t="s">
        <v>21</v>
      </c>
      <c r="G1921" s="1">
        <f>VLOOKUP(F1921,sizing_mappings!$A$2:$B$6,2,0)</f>
        <v>3</v>
      </c>
      <c r="H1921" s="1" t="s">
        <v>280</v>
      </c>
    </row>
    <row r="1922" spans="1:11" ht="15" hidden="1" customHeight="1" x14ac:dyDescent="0.25">
      <c r="A1922" s="1" t="s">
        <v>31</v>
      </c>
      <c r="B1922" s="1" t="s">
        <v>2241</v>
      </c>
      <c r="C1922" s="2" t="s">
        <v>13</v>
      </c>
      <c r="D1922" s="1">
        <f>VLOOKUP(C1922,status_mappings!$A$2:$B$8,2,0)</f>
        <v>3</v>
      </c>
      <c r="E1922" s="1">
        <v>1711</v>
      </c>
      <c r="F1922" s="1" t="s">
        <v>21</v>
      </c>
      <c r="G1922" s="1">
        <f>VLOOKUP(F1922,sizing_mappings!$A$2:$B$6,2,0)</f>
        <v>3</v>
      </c>
      <c r="H1922" s="1" t="s">
        <v>1316</v>
      </c>
    </row>
    <row r="1923" spans="1:11" ht="15" hidden="1" customHeight="1" x14ac:dyDescent="0.25">
      <c r="A1923" s="1" t="s">
        <v>31</v>
      </c>
      <c r="B1923" s="1" t="s">
        <v>2242</v>
      </c>
      <c r="C1923" s="2" t="s">
        <v>13</v>
      </c>
      <c r="D1923" s="1">
        <f>VLOOKUP(C1923,status_mappings!$A$2:$B$8,2,0)</f>
        <v>3</v>
      </c>
      <c r="E1923" s="1">
        <v>1711</v>
      </c>
      <c r="F1923" s="1" t="s">
        <v>21</v>
      </c>
      <c r="G1923" s="1">
        <f>VLOOKUP(F1923,sizing_mappings!$A$2:$B$6,2,0)</f>
        <v>3</v>
      </c>
      <c r="H1923" s="1" t="s">
        <v>1316</v>
      </c>
    </row>
    <row r="1924" spans="1:11" ht="15" hidden="1" customHeight="1" x14ac:dyDescent="0.25">
      <c r="A1924" s="1" t="s">
        <v>1708</v>
      </c>
      <c r="B1924" s="1" t="s">
        <v>2243</v>
      </c>
      <c r="C1924" s="2" t="s">
        <v>119</v>
      </c>
      <c r="D1924" s="1">
        <f>VLOOKUP(C1924,status_mappings!$A$2:$B$8,2,0)</f>
        <v>1</v>
      </c>
      <c r="E1924" s="1">
        <v>1802</v>
      </c>
      <c r="F1924" s="1" t="s">
        <v>55</v>
      </c>
      <c r="G1924" s="1">
        <f>VLOOKUP(F1924,sizing_mappings!$A$2:$B$6,2,0)</f>
        <v>1</v>
      </c>
      <c r="H1924" s="1" t="s">
        <v>2115</v>
      </c>
      <c r="K1924" s="1" t="s">
        <v>2244</v>
      </c>
    </row>
    <row r="1925" spans="1:11" ht="15" hidden="1" customHeight="1" x14ac:dyDescent="0.25">
      <c r="A1925" s="1" t="s">
        <v>388</v>
      </c>
      <c r="B1925" s="1" t="s">
        <v>2245</v>
      </c>
      <c r="C1925" s="2" t="s">
        <v>24</v>
      </c>
      <c r="D1925" s="1">
        <f>VLOOKUP(C1925,status_mappings!$A$2:$B$8,2,0)</f>
        <v>0</v>
      </c>
      <c r="E1925" s="1">
        <v>1802</v>
      </c>
      <c r="F1925" s="1" t="s">
        <v>14</v>
      </c>
      <c r="G1925" s="1">
        <f>VLOOKUP(F1925,sizing_mappings!$A$2:$B$6,2,0)</f>
        <v>2</v>
      </c>
      <c r="H1925" s="1" t="s">
        <v>2246</v>
      </c>
    </row>
    <row r="1926" spans="1:11" ht="15" hidden="1" customHeight="1" x14ac:dyDescent="0.25">
      <c r="A1926" s="1" t="s">
        <v>1235</v>
      </c>
      <c r="B1926" s="1" t="s">
        <v>2247</v>
      </c>
      <c r="C1926" s="2" t="s">
        <v>13</v>
      </c>
      <c r="D1926" s="1">
        <f>VLOOKUP(C1926,status_mappings!$A$2:$B$8,2,0)</f>
        <v>3</v>
      </c>
      <c r="E1926" s="1">
        <v>1712</v>
      </c>
      <c r="F1926" s="1" t="s">
        <v>21</v>
      </c>
      <c r="G1926" s="1">
        <f>VLOOKUP(F1926,sizing_mappings!$A$2:$B$6,2,0)</f>
        <v>3</v>
      </c>
      <c r="H1926" s="1" t="s">
        <v>731</v>
      </c>
    </row>
    <row r="1927" spans="1:11" ht="15" hidden="1" customHeight="1" x14ac:dyDescent="0.25">
      <c r="A1927" s="1" t="s">
        <v>2030</v>
      </c>
      <c r="B1927" s="1" t="s">
        <v>2248</v>
      </c>
      <c r="C1927" s="2" t="s">
        <v>24</v>
      </c>
      <c r="D1927" s="1">
        <f>VLOOKUP(C1927,status_mappings!$A$2:$B$8,2,0)</f>
        <v>0</v>
      </c>
      <c r="E1927" s="1">
        <v>1803</v>
      </c>
      <c r="F1927" s="1" t="s">
        <v>21</v>
      </c>
      <c r="G1927" s="1">
        <f>VLOOKUP(F1927,sizing_mappings!$A$2:$B$6,2,0)</f>
        <v>3</v>
      </c>
      <c r="H1927" s="1" t="s">
        <v>1305</v>
      </c>
    </row>
    <row r="1928" spans="1:11" ht="15" hidden="1" customHeight="1" x14ac:dyDescent="0.25">
      <c r="A1928" s="1" t="s">
        <v>31</v>
      </c>
      <c r="B1928" s="1" t="s">
        <v>2249</v>
      </c>
      <c r="C1928" s="2" t="s">
        <v>13</v>
      </c>
      <c r="D1928" s="1">
        <f>VLOOKUP(C1928,status_mappings!$A$2:$B$8,2,0)</f>
        <v>3</v>
      </c>
      <c r="E1928" s="1">
        <v>1712</v>
      </c>
      <c r="F1928" s="1" t="s">
        <v>14</v>
      </c>
      <c r="G1928" s="1">
        <f>VLOOKUP(F1928,sizing_mappings!$A$2:$B$6,2,0)</f>
        <v>2</v>
      </c>
      <c r="H1928" s="1" t="s">
        <v>2250</v>
      </c>
    </row>
    <row r="1929" spans="1:11" ht="15" hidden="1" customHeight="1" x14ac:dyDescent="0.25">
      <c r="A1929" s="1" t="s">
        <v>31</v>
      </c>
      <c r="B1929" s="1" t="s">
        <v>2251</v>
      </c>
      <c r="C1929" s="2" t="s">
        <v>13</v>
      </c>
      <c r="D1929" s="1">
        <f>VLOOKUP(C1929,status_mappings!$A$2:$B$8,2,0)</f>
        <v>3</v>
      </c>
      <c r="E1929" s="1">
        <v>1712</v>
      </c>
      <c r="F1929" s="1" t="s">
        <v>14</v>
      </c>
      <c r="G1929" s="1">
        <f>VLOOKUP(F1929,sizing_mappings!$A$2:$B$6,2,0)</f>
        <v>2</v>
      </c>
      <c r="H1929" s="1" t="s">
        <v>2252</v>
      </c>
    </row>
    <row r="1930" spans="1:11" ht="15" hidden="1" customHeight="1" x14ac:dyDescent="0.25">
      <c r="A1930" s="1" t="s">
        <v>1708</v>
      </c>
      <c r="B1930" s="1" t="s">
        <v>2253</v>
      </c>
      <c r="C1930" s="2" t="s">
        <v>13</v>
      </c>
      <c r="D1930" s="1">
        <f>VLOOKUP(C1930,status_mappings!$A$2:$B$8,2,0)</f>
        <v>3</v>
      </c>
      <c r="E1930" s="1">
        <v>1712</v>
      </c>
      <c r="F1930" s="1" t="s">
        <v>14</v>
      </c>
      <c r="G1930" s="1">
        <f>VLOOKUP(F1930,sizing_mappings!$A$2:$B$6,2,0)</f>
        <v>2</v>
      </c>
      <c r="H1930" s="1" t="s">
        <v>1697</v>
      </c>
    </row>
    <row r="1931" spans="1:11" ht="15" hidden="1" customHeight="1" x14ac:dyDescent="0.25">
      <c r="A1931" s="1" t="s">
        <v>1708</v>
      </c>
      <c r="B1931" s="1" t="s">
        <v>2254</v>
      </c>
      <c r="C1931" s="2" t="s">
        <v>13</v>
      </c>
      <c r="D1931" s="1">
        <f>VLOOKUP(C1931,status_mappings!$A$2:$B$8,2,0)</f>
        <v>3</v>
      </c>
      <c r="E1931" s="1">
        <v>1712</v>
      </c>
      <c r="F1931" s="1" t="s">
        <v>55</v>
      </c>
      <c r="G1931" s="1">
        <f>VLOOKUP(F1931,sizing_mappings!$A$2:$B$6,2,0)</f>
        <v>1</v>
      </c>
      <c r="H1931" s="1" t="s">
        <v>2197</v>
      </c>
    </row>
    <row r="1932" spans="1:11" ht="15" hidden="1" customHeight="1" x14ac:dyDescent="0.25">
      <c r="A1932" s="1" t="s">
        <v>1708</v>
      </c>
      <c r="B1932" s="1" t="s">
        <v>2255</v>
      </c>
      <c r="C1932" s="2" t="s">
        <v>13</v>
      </c>
      <c r="D1932" s="1">
        <f>VLOOKUP(C1932,status_mappings!$A$2:$B$8,2,0)</f>
        <v>3</v>
      </c>
      <c r="E1932" s="1">
        <v>1712</v>
      </c>
      <c r="F1932" s="1" t="s">
        <v>55</v>
      </c>
      <c r="G1932" s="1">
        <f>VLOOKUP(F1932,sizing_mappings!$A$2:$B$6,2,0)</f>
        <v>1</v>
      </c>
      <c r="H1932" s="1" t="s">
        <v>2195</v>
      </c>
    </row>
    <row r="1933" spans="1:11" ht="15" hidden="1" customHeight="1" x14ac:dyDescent="0.25">
      <c r="A1933" s="1" t="s">
        <v>2030</v>
      </c>
      <c r="B1933" s="1" t="s">
        <v>2256</v>
      </c>
      <c r="C1933" s="2" t="s">
        <v>119</v>
      </c>
      <c r="D1933" s="1">
        <f>VLOOKUP(C1933,status_mappings!$A$2:$B$8,2,0)</f>
        <v>1</v>
      </c>
      <c r="E1933" s="1">
        <v>1802</v>
      </c>
      <c r="F1933" s="1" t="s">
        <v>21</v>
      </c>
      <c r="G1933" s="1">
        <f>VLOOKUP(F1933,sizing_mappings!$A$2:$B$6,2,0)</f>
        <v>3</v>
      </c>
      <c r="H1933" s="1" t="s">
        <v>1258</v>
      </c>
    </row>
    <row r="1934" spans="1:11" ht="15" hidden="1" customHeight="1" x14ac:dyDescent="0.25">
      <c r="A1934" s="1" t="s">
        <v>31</v>
      </c>
      <c r="B1934" s="1" t="s">
        <v>2257</v>
      </c>
      <c r="C1934" s="2" t="s">
        <v>119</v>
      </c>
      <c r="D1934" s="1">
        <f>VLOOKUP(C1934,status_mappings!$A$2:$B$8,2,0)</f>
        <v>1</v>
      </c>
      <c r="E1934" s="1">
        <v>1802</v>
      </c>
      <c r="F1934" s="1" t="s">
        <v>18</v>
      </c>
      <c r="G1934" s="1">
        <f>VLOOKUP(F1934,sizing_mappings!$A$2:$B$6,2,0)</f>
        <v>5</v>
      </c>
      <c r="H1934" s="1" t="s">
        <v>1305</v>
      </c>
    </row>
    <row r="1935" spans="1:11" hidden="1" x14ac:dyDescent="0.25">
      <c r="A1935" s="1" t="s">
        <v>31</v>
      </c>
      <c r="B1935" s="1" t="s">
        <v>2258</v>
      </c>
      <c r="C1935" s="2" t="s">
        <v>24</v>
      </c>
      <c r="D1935" s="1">
        <f>VLOOKUP(C1935,status_mappings!$A$2:$B$8,2,0)</f>
        <v>0</v>
      </c>
      <c r="E1935" s="1">
        <v>1802</v>
      </c>
      <c r="F1935" s="1" t="s">
        <v>21</v>
      </c>
      <c r="G1935" s="1">
        <f>VLOOKUP(F1935,sizing_mappings!$A$2:$B$6,2,0)</f>
        <v>3</v>
      </c>
      <c r="H1935" s="1" t="s">
        <v>25</v>
      </c>
    </row>
    <row r="1936" spans="1:11" hidden="1" x14ac:dyDescent="0.25">
      <c r="A1936" s="1" t="s">
        <v>1235</v>
      </c>
      <c r="B1936" s="1" t="s">
        <v>2259</v>
      </c>
      <c r="C1936" s="2" t="s">
        <v>24</v>
      </c>
      <c r="D1936" s="1">
        <f>VLOOKUP(C1936,status_mappings!$A$2:$B$8,2,0)</f>
        <v>0</v>
      </c>
      <c r="E1936" s="1">
        <v>1802</v>
      </c>
      <c r="F1936" s="1" t="s">
        <v>36</v>
      </c>
      <c r="G1936" s="1">
        <f>VLOOKUP(F1936,sizing_mappings!$A$2:$B$6,2,0)</f>
        <v>8</v>
      </c>
      <c r="H1936" s="1" t="s">
        <v>25</v>
      </c>
    </row>
    <row r="1937" spans="1:8" hidden="1" x14ac:dyDescent="0.25">
      <c r="A1937" s="1" t="s">
        <v>2030</v>
      </c>
      <c r="B1937" s="1" t="s">
        <v>2260</v>
      </c>
      <c r="C1937" s="2" t="s">
        <v>13</v>
      </c>
      <c r="D1937" s="1">
        <f>VLOOKUP(C1937,status_mappings!$A$2:$B$8,2,0)</f>
        <v>3</v>
      </c>
      <c r="E1937" s="1">
        <v>1801</v>
      </c>
      <c r="F1937" s="1" t="s">
        <v>18</v>
      </c>
      <c r="G1937" s="1">
        <f>VLOOKUP(F1937,sizing_mappings!$A$2:$B$6,2,0)</f>
        <v>5</v>
      </c>
      <c r="H1937" s="1" t="s">
        <v>1305</v>
      </c>
    </row>
    <row r="1938" spans="1:8" hidden="1" x14ac:dyDescent="0.25">
      <c r="A1938" s="1" t="s">
        <v>2030</v>
      </c>
      <c r="B1938" s="1" t="s">
        <v>2261</v>
      </c>
      <c r="C1938" s="2" t="s">
        <v>13</v>
      </c>
      <c r="D1938" s="1">
        <f>VLOOKUP(C1938,status_mappings!$A$2:$B$8,2,0)</f>
        <v>3</v>
      </c>
      <c r="E1938" s="1">
        <v>1801</v>
      </c>
      <c r="F1938" s="1" t="s">
        <v>21</v>
      </c>
      <c r="G1938" s="1">
        <f>VLOOKUP(F1938,sizing_mappings!$A$2:$B$6,2,0)</f>
        <v>3</v>
      </c>
      <c r="H1938" s="1" t="s">
        <v>2252</v>
      </c>
    </row>
    <row r="1939" spans="1:8" hidden="1" x14ac:dyDescent="0.25">
      <c r="A1939" s="1" t="s">
        <v>2030</v>
      </c>
      <c r="B1939" s="1" t="s">
        <v>2262</v>
      </c>
      <c r="C1939" s="2" t="s">
        <v>24</v>
      </c>
      <c r="D1939" s="1">
        <f>VLOOKUP(C1939,status_mappings!$A$2:$B$8,2,0)</f>
        <v>0</v>
      </c>
      <c r="E1939" s="1">
        <v>1802</v>
      </c>
      <c r="F1939" s="1" t="s">
        <v>18</v>
      </c>
      <c r="G1939" s="1">
        <f>VLOOKUP(F1939,sizing_mappings!$A$2:$B$6,2,0)</f>
        <v>5</v>
      </c>
      <c r="H1939" s="1" t="s">
        <v>25</v>
      </c>
    </row>
    <row r="1940" spans="1:8" hidden="1" x14ac:dyDescent="0.25">
      <c r="A1940" s="1" t="s">
        <v>31</v>
      </c>
      <c r="B1940" s="1" t="s">
        <v>2263</v>
      </c>
      <c r="C1940" s="2" t="s">
        <v>730</v>
      </c>
      <c r="D1940" s="1">
        <f>VLOOKUP(C1940,status_mappings!$A$2:$B$8,2,0)</f>
        <v>4</v>
      </c>
      <c r="E1940" s="1">
        <v>1802</v>
      </c>
      <c r="F1940" s="1" t="s">
        <v>14</v>
      </c>
      <c r="G1940" s="1">
        <f>VLOOKUP(F1940,sizing_mappings!$A$2:$B$6,2,0)</f>
        <v>2</v>
      </c>
      <c r="H1940" s="1" t="s">
        <v>1258</v>
      </c>
    </row>
    <row r="1941" spans="1:8" hidden="1" x14ac:dyDescent="0.25">
      <c r="A1941" s="1" t="s">
        <v>2172</v>
      </c>
      <c r="B1941" s="1" t="s">
        <v>2264</v>
      </c>
      <c r="C1941" s="2" t="s">
        <v>13</v>
      </c>
      <c r="D1941" s="1">
        <f>VLOOKUP(C1941,status_mappings!$A$2:$B$8,2,0)</f>
        <v>3</v>
      </c>
      <c r="E1941" s="1">
        <v>1801</v>
      </c>
      <c r="F1941" s="1" t="s">
        <v>21</v>
      </c>
      <c r="G1941" s="1">
        <f>VLOOKUP(F1941,sizing_mappings!$A$2:$B$6,2,0)</f>
        <v>3</v>
      </c>
      <c r="H1941" s="1" t="s">
        <v>731</v>
      </c>
    </row>
    <row r="1942" spans="1:8" hidden="1" x14ac:dyDescent="0.25">
      <c r="A1942" s="1" t="s">
        <v>2172</v>
      </c>
      <c r="B1942" s="1" t="s">
        <v>2265</v>
      </c>
      <c r="C1942" s="2" t="s">
        <v>13</v>
      </c>
      <c r="D1942" s="1">
        <f>VLOOKUP(C1942,status_mappings!$A$2:$B$8,2,0)</f>
        <v>3</v>
      </c>
      <c r="E1942" s="1">
        <v>1801</v>
      </c>
      <c r="F1942" s="1" t="s">
        <v>21</v>
      </c>
      <c r="G1942" s="1">
        <f>VLOOKUP(F1942,sizing_mappings!$A$2:$B$6,2,0)</f>
        <v>3</v>
      </c>
      <c r="H1942" s="1" t="s">
        <v>1691</v>
      </c>
    </row>
    <row r="1943" spans="1:8" hidden="1" x14ac:dyDescent="0.25">
      <c r="A1943" s="1" t="s">
        <v>31</v>
      </c>
      <c r="B1943" s="1" t="s">
        <v>2266</v>
      </c>
      <c r="C1943" s="2" t="s">
        <v>13</v>
      </c>
      <c r="D1943" s="1">
        <f>VLOOKUP(C1943,status_mappings!$A$2:$B$8,2,0)</f>
        <v>3</v>
      </c>
      <c r="E1943" s="1">
        <v>1801</v>
      </c>
      <c r="F1943" s="1" t="s">
        <v>18</v>
      </c>
      <c r="G1943" s="1">
        <f>VLOOKUP(F1943,sizing_mappings!$A$2:$B$6,2,0)</f>
        <v>5</v>
      </c>
      <c r="H1943" s="1" t="s">
        <v>1305</v>
      </c>
    </row>
    <row r="1944" spans="1:8" hidden="1" x14ac:dyDescent="0.25">
      <c r="A1944" s="1" t="s">
        <v>2267</v>
      </c>
      <c r="B1944" s="1" t="s">
        <v>2268</v>
      </c>
      <c r="C1944" s="2" t="s">
        <v>13</v>
      </c>
      <c r="D1944" s="1">
        <f>VLOOKUP(C1944,status_mappings!$A$2:$B$8,2,0)</f>
        <v>3</v>
      </c>
      <c r="E1944" s="1">
        <v>1801</v>
      </c>
      <c r="F1944" s="1" t="s">
        <v>14</v>
      </c>
      <c r="G1944" s="1">
        <f>VLOOKUP(F1944,sizing_mappings!$A$2:$B$6,2,0)</f>
        <v>2</v>
      </c>
      <c r="H1944" s="1" t="s">
        <v>2269</v>
      </c>
    </row>
    <row r="1945" spans="1:8" hidden="1" x14ac:dyDescent="0.25">
      <c r="A1945" s="1" t="s">
        <v>2267</v>
      </c>
      <c r="B1945" s="1" t="s">
        <v>2270</v>
      </c>
      <c r="C1945" s="2" t="s">
        <v>2085</v>
      </c>
      <c r="D1945" s="1">
        <f>VLOOKUP(C1945,status_mappings!$A$2:$B$8,2,0)</f>
        <v>2</v>
      </c>
      <c r="E1945" s="1">
        <v>1802</v>
      </c>
      <c r="F1945" s="1" t="s">
        <v>14</v>
      </c>
      <c r="G1945" s="1">
        <f>VLOOKUP(F1945,sizing_mappings!$A$2:$B$6,2,0)</f>
        <v>2</v>
      </c>
      <c r="H1945" s="1" t="s">
        <v>2271</v>
      </c>
    </row>
    <row r="1946" spans="1:8" hidden="1" x14ac:dyDescent="0.25">
      <c r="A1946" s="1" t="s">
        <v>2267</v>
      </c>
      <c r="B1946" s="1" t="s">
        <v>2272</v>
      </c>
      <c r="C1946" s="2" t="s">
        <v>13</v>
      </c>
      <c r="D1946" s="1">
        <f>VLOOKUP(C1946,status_mappings!$A$2:$B$8,2,0)</f>
        <v>3</v>
      </c>
      <c r="E1946" s="1">
        <v>1801</v>
      </c>
      <c r="F1946" s="1" t="s">
        <v>14</v>
      </c>
      <c r="G1946" s="1">
        <f>VLOOKUP(F1946,sizing_mappings!$A$2:$B$6,2,0)</f>
        <v>2</v>
      </c>
      <c r="H1946" s="1" t="s">
        <v>2246</v>
      </c>
    </row>
    <row r="1947" spans="1:8" hidden="1" x14ac:dyDescent="0.25">
      <c r="A1947" s="1" t="s">
        <v>2267</v>
      </c>
      <c r="B1947" s="1" t="s">
        <v>2273</v>
      </c>
      <c r="C1947" s="2" t="s">
        <v>13</v>
      </c>
      <c r="D1947" s="1">
        <f>VLOOKUP(C1947,status_mappings!$A$2:$B$8,2,0)</f>
        <v>3</v>
      </c>
      <c r="E1947" s="1">
        <v>1801</v>
      </c>
      <c r="F1947" s="1" t="s">
        <v>14</v>
      </c>
      <c r="G1947" s="1">
        <f>VLOOKUP(F1947,sizing_mappings!$A$2:$B$6,2,0)</f>
        <v>2</v>
      </c>
      <c r="H1947" s="1" t="s">
        <v>2274</v>
      </c>
    </row>
    <row r="1948" spans="1:8" x14ac:dyDescent="0.25">
      <c r="A1948" s="1" t="s">
        <v>2275</v>
      </c>
      <c r="B1948" s="1" t="s">
        <v>2276</v>
      </c>
      <c r="C1948" s="2" t="s">
        <v>13</v>
      </c>
      <c r="D1948" s="1">
        <f>VLOOKUP(C1948,status_mappings!$A$2:$B$8,2,0)</f>
        <v>3</v>
      </c>
      <c r="E1948" s="1">
        <v>1802</v>
      </c>
      <c r="F1948" s="1" t="s">
        <v>14</v>
      </c>
      <c r="G1948" s="1">
        <f>VLOOKUP(F1948,sizing_mappings!$A$2:$B$6,2,0)</f>
        <v>2</v>
      </c>
      <c r="H1948" s="1" t="s">
        <v>2277</v>
      </c>
    </row>
    <row r="1949" spans="1:8" hidden="1" x14ac:dyDescent="0.25">
      <c r="A1949" s="1" t="s">
        <v>2275</v>
      </c>
      <c r="B1949" s="1" t="s">
        <v>2278</v>
      </c>
      <c r="C1949" s="2" t="s">
        <v>13</v>
      </c>
      <c r="D1949" s="1">
        <f>VLOOKUP(C1949,status_mappings!$A$2:$B$8,2,0)</f>
        <v>3</v>
      </c>
      <c r="E1949" s="1">
        <v>1802</v>
      </c>
      <c r="F1949" s="1" t="s">
        <v>14</v>
      </c>
      <c r="G1949" s="1">
        <f>VLOOKUP(F1949,sizing_mappings!$A$2:$B$6,2,0)</f>
        <v>2</v>
      </c>
      <c r="H1949" s="1" t="s">
        <v>2279</v>
      </c>
    </row>
    <row r="1950" spans="1:8" hidden="1" x14ac:dyDescent="0.25">
      <c r="A1950" s="1" t="s">
        <v>2275</v>
      </c>
      <c r="B1950" s="1" t="s">
        <v>2280</v>
      </c>
      <c r="C1950" s="2" t="s">
        <v>552</v>
      </c>
      <c r="D1950" s="1">
        <f>VLOOKUP(C1950,status_mappings!$A$2:$B$8,2,0)</f>
        <v>6</v>
      </c>
      <c r="E1950" s="1">
        <v>1802</v>
      </c>
      <c r="F1950" s="1" t="s">
        <v>14</v>
      </c>
      <c r="G1950" s="1">
        <f>VLOOKUP(F1950,sizing_mappings!$A$2:$B$6,2,0)</f>
        <v>2</v>
      </c>
      <c r="H1950" s="1" t="s">
        <v>2281</v>
      </c>
    </row>
    <row r="1951" spans="1:8" hidden="1" x14ac:dyDescent="0.25">
      <c r="A1951" s="1" t="s">
        <v>2275</v>
      </c>
      <c r="B1951" s="1" t="s">
        <v>2282</v>
      </c>
      <c r="C1951" s="2" t="s">
        <v>552</v>
      </c>
      <c r="D1951" s="1">
        <f>VLOOKUP(C1951,status_mappings!$A$2:$B$8,2,0)</f>
        <v>6</v>
      </c>
      <c r="E1951" s="1">
        <v>1802</v>
      </c>
      <c r="F1951" s="1" t="s">
        <v>14</v>
      </c>
      <c r="G1951" s="1">
        <f>VLOOKUP(F1951,sizing_mappings!$A$2:$B$6,2,0)</f>
        <v>2</v>
      </c>
      <c r="H1951" s="1" t="s">
        <v>2283</v>
      </c>
    </row>
    <row r="1952" spans="1:8" hidden="1" x14ac:dyDescent="0.25">
      <c r="A1952" s="1" t="s">
        <v>2267</v>
      </c>
      <c r="B1952" s="1" t="s">
        <v>2284</v>
      </c>
      <c r="C1952" s="2" t="s">
        <v>2085</v>
      </c>
      <c r="D1952" s="1">
        <f>VLOOKUP(C1952,status_mappings!$A$2:$B$8,2,0)</f>
        <v>2</v>
      </c>
      <c r="E1952" s="1">
        <v>1802</v>
      </c>
      <c r="F1952" s="1" t="s">
        <v>14</v>
      </c>
      <c r="G1952" s="1">
        <f>VLOOKUP(F1952,sizing_mappings!$A$2:$B$6,2,0)</f>
        <v>2</v>
      </c>
      <c r="H1952" s="1" t="s">
        <v>2269</v>
      </c>
    </row>
    <row r="1953" spans="1:10" hidden="1" x14ac:dyDescent="0.25">
      <c r="A1953" s="1" t="s">
        <v>2267</v>
      </c>
      <c r="B1953" s="1" t="s">
        <v>2285</v>
      </c>
      <c r="C1953" s="2" t="s">
        <v>2085</v>
      </c>
      <c r="D1953" s="1">
        <f>VLOOKUP(C1953,status_mappings!$A$2:$B$8,2,0)</f>
        <v>2</v>
      </c>
      <c r="E1953" s="1">
        <v>1802</v>
      </c>
      <c r="F1953" s="1" t="s">
        <v>14</v>
      </c>
      <c r="G1953" s="1">
        <f>VLOOKUP(F1953,sizing_mappings!$A$2:$B$6,2,0)</f>
        <v>2</v>
      </c>
      <c r="H1953" s="1" t="s">
        <v>2271</v>
      </c>
    </row>
    <row r="1954" spans="1:10" hidden="1" x14ac:dyDescent="0.25">
      <c r="A1954" s="1" t="s">
        <v>2267</v>
      </c>
      <c r="B1954" s="1" t="s">
        <v>2286</v>
      </c>
      <c r="C1954" s="2" t="s">
        <v>2085</v>
      </c>
      <c r="D1954" s="1">
        <f>VLOOKUP(C1954,status_mappings!$A$2:$B$8,2,0)</f>
        <v>2</v>
      </c>
      <c r="E1954" s="1">
        <v>1802</v>
      </c>
      <c r="F1954" s="1" t="s">
        <v>14</v>
      </c>
      <c r="G1954" s="1">
        <f>VLOOKUP(F1954,sizing_mappings!$A$2:$B$6,2,0)</f>
        <v>2</v>
      </c>
      <c r="H1954" s="1" t="s">
        <v>2246</v>
      </c>
    </row>
    <row r="1955" spans="1:10" hidden="1" x14ac:dyDescent="0.25">
      <c r="A1955" s="1" t="s">
        <v>2267</v>
      </c>
      <c r="B1955" s="1" t="s">
        <v>2287</v>
      </c>
      <c r="C1955" s="2" t="s">
        <v>2085</v>
      </c>
      <c r="D1955" s="1">
        <f>VLOOKUP(C1955,status_mappings!$A$2:$B$8,2,0)</f>
        <v>2</v>
      </c>
      <c r="E1955" s="1">
        <v>1802</v>
      </c>
      <c r="F1955" s="1" t="s">
        <v>14</v>
      </c>
      <c r="G1955" s="1">
        <f>VLOOKUP(F1955,sizing_mappings!$A$2:$B$6,2,0)</f>
        <v>2</v>
      </c>
      <c r="H1955" s="1" t="s">
        <v>2274</v>
      </c>
    </row>
    <row r="1956" spans="1:10" hidden="1" x14ac:dyDescent="0.25">
      <c r="A1956" s="1" t="s">
        <v>2275</v>
      </c>
      <c r="B1956" s="1" t="s">
        <v>2288</v>
      </c>
      <c r="C1956" s="2" t="s">
        <v>13</v>
      </c>
      <c r="D1956" s="1">
        <f>VLOOKUP(C1956,status_mappings!$A$2:$B$8,2,0)</f>
        <v>3</v>
      </c>
      <c r="E1956" s="1">
        <v>1801</v>
      </c>
      <c r="F1956" s="1" t="s">
        <v>14</v>
      </c>
      <c r="G1956" s="1">
        <f>VLOOKUP(F1956,sizing_mappings!$A$2:$B$6,2,0)</f>
        <v>2</v>
      </c>
      <c r="H1956" s="1" t="s">
        <v>2277</v>
      </c>
    </row>
    <row r="1957" spans="1:10" hidden="1" x14ac:dyDescent="0.25">
      <c r="A1957" s="1" t="s">
        <v>2275</v>
      </c>
      <c r="B1957" s="1" t="s">
        <v>2289</v>
      </c>
      <c r="C1957" s="2" t="s">
        <v>13</v>
      </c>
      <c r="D1957" s="1">
        <f>VLOOKUP(C1957,status_mappings!$A$2:$B$8,2,0)</f>
        <v>3</v>
      </c>
      <c r="E1957" s="1">
        <v>1801</v>
      </c>
      <c r="F1957" s="1" t="s">
        <v>14</v>
      </c>
      <c r="G1957" s="1">
        <f>VLOOKUP(F1957,sizing_mappings!$A$2:$B$6,2,0)</f>
        <v>2</v>
      </c>
      <c r="H1957" s="1" t="s">
        <v>2279</v>
      </c>
    </row>
    <row r="1958" spans="1:10" hidden="1" x14ac:dyDescent="0.25">
      <c r="A1958" s="1" t="s">
        <v>2275</v>
      </c>
      <c r="B1958" s="1" t="s">
        <v>2290</v>
      </c>
      <c r="C1958" s="2" t="s">
        <v>13</v>
      </c>
      <c r="D1958" s="1">
        <f>VLOOKUP(C1958,status_mappings!$A$2:$B$8,2,0)</f>
        <v>3</v>
      </c>
      <c r="E1958" s="1">
        <v>1801</v>
      </c>
      <c r="F1958" s="1" t="s">
        <v>14</v>
      </c>
      <c r="G1958" s="1">
        <f>VLOOKUP(F1958,sizing_mappings!$A$2:$B$6,2,0)</f>
        <v>2</v>
      </c>
      <c r="H1958" s="1" t="s">
        <v>2281</v>
      </c>
    </row>
    <row r="1959" spans="1:10" hidden="1" x14ac:dyDescent="0.25">
      <c r="A1959" s="1" t="s">
        <v>2275</v>
      </c>
      <c r="B1959" s="1" t="s">
        <v>2291</v>
      </c>
      <c r="C1959" s="2" t="s">
        <v>13</v>
      </c>
      <c r="D1959" s="1">
        <f>VLOOKUP(C1959,status_mappings!$A$2:$B$8,2,0)</f>
        <v>3</v>
      </c>
      <c r="E1959" s="1">
        <v>1801</v>
      </c>
      <c r="F1959" s="1" t="s">
        <v>14</v>
      </c>
      <c r="G1959" s="1">
        <f>VLOOKUP(F1959,sizing_mappings!$A$2:$B$6,2,0)</f>
        <v>2</v>
      </c>
      <c r="H1959" s="1" t="s">
        <v>2283</v>
      </c>
    </row>
    <row r="1960" spans="1:10" hidden="1" x14ac:dyDescent="0.25">
      <c r="A1960" s="1" t="s">
        <v>2030</v>
      </c>
      <c r="B1960" s="1" t="s">
        <v>2292</v>
      </c>
      <c r="C1960" s="2" t="s">
        <v>1318</v>
      </c>
      <c r="D1960" s="1">
        <f>VLOOKUP(C1960,status_mappings!$A$2:$B$8,2,0)</f>
        <v>5</v>
      </c>
      <c r="E1960" s="1">
        <v>1802</v>
      </c>
      <c r="F1960" s="1" t="s">
        <v>14</v>
      </c>
      <c r="G1960" s="1">
        <f>VLOOKUP(F1960,sizing_mappings!$A$2:$B$6,2,0)</f>
        <v>2</v>
      </c>
      <c r="H1960" s="1" t="s">
        <v>1258</v>
      </c>
    </row>
    <row r="1961" spans="1:10" hidden="1" x14ac:dyDescent="0.25">
      <c r="A1961" s="1" t="s">
        <v>2030</v>
      </c>
      <c r="B1961" s="1" t="s">
        <v>2293</v>
      </c>
      <c r="C1961" s="2" t="s">
        <v>119</v>
      </c>
      <c r="D1961" s="1">
        <f>VLOOKUP(C1961,status_mappings!$A$2:$B$8,2,0)</f>
        <v>1</v>
      </c>
      <c r="E1961" s="1">
        <v>1802</v>
      </c>
      <c r="F1961" s="1" t="s">
        <v>14</v>
      </c>
      <c r="G1961" s="1">
        <f>VLOOKUP(F1961,sizing_mappings!$A$2:$B$6,2,0)</f>
        <v>2</v>
      </c>
      <c r="H1961" s="1" t="s">
        <v>2019</v>
      </c>
    </row>
    <row r="1962" spans="1:10" hidden="1" x14ac:dyDescent="0.25">
      <c r="A1962" s="1" t="s">
        <v>2030</v>
      </c>
      <c r="B1962" s="1" t="s">
        <v>2294</v>
      </c>
      <c r="C1962" s="2" t="s">
        <v>119</v>
      </c>
      <c r="D1962" s="1">
        <f>VLOOKUP(C1962,status_mappings!$A$2:$B$8,2,0)</f>
        <v>1</v>
      </c>
      <c r="E1962" s="1">
        <v>1802</v>
      </c>
      <c r="F1962" s="1" t="s">
        <v>21</v>
      </c>
      <c r="G1962" s="1">
        <f>VLOOKUP(F1962,sizing_mappings!$A$2:$B$6,2,0)</f>
        <v>3</v>
      </c>
      <c r="H1962" s="1" t="s">
        <v>2019</v>
      </c>
    </row>
    <row r="1963" spans="1:10" hidden="1" x14ac:dyDescent="0.25">
      <c r="A1963" s="1" t="s">
        <v>2267</v>
      </c>
      <c r="B1963" s="1" t="s">
        <v>2295</v>
      </c>
      <c r="C1963" s="2" t="s">
        <v>13</v>
      </c>
      <c r="D1963" s="1">
        <f>VLOOKUP(C1963,status_mappings!$A$2:$B$8,2,0)</f>
        <v>3</v>
      </c>
      <c r="E1963" s="1">
        <v>1801</v>
      </c>
      <c r="F1963" s="1" t="s">
        <v>21</v>
      </c>
      <c r="G1963" s="1">
        <f>VLOOKUP(F1963,sizing_mappings!$A$2:$B$6,2,0)</f>
        <v>3</v>
      </c>
      <c r="H1963" s="1" t="s">
        <v>2269</v>
      </c>
    </row>
    <row r="1964" spans="1:10" hidden="1" x14ac:dyDescent="0.25">
      <c r="A1964" s="1" t="s">
        <v>2296</v>
      </c>
      <c r="B1964" s="1" t="s">
        <v>2297</v>
      </c>
      <c r="C1964" s="2" t="s">
        <v>2085</v>
      </c>
      <c r="D1964" s="1">
        <f>VLOOKUP(C1964,status_mappings!$A$2:$B$8,2,0)</f>
        <v>2</v>
      </c>
      <c r="E1964" s="1">
        <v>1802</v>
      </c>
      <c r="F1964" s="1" t="s">
        <v>21</v>
      </c>
      <c r="G1964" s="1">
        <f>VLOOKUP(F1964,sizing_mappings!$A$2:$B$6,2,0)</f>
        <v>3</v>
      </c>
      <c r="H1964" s="1" t="s">
        <v>1697</v>
      </c>
      <c r="J1964" s="3">
        <v>1</v>
      </c>
    </row>
    <row r="1965" spans="1:10" hidden="1" x14ac:dyDescent="0.25">
      <c r="A1965" s="1" t="s">
        <v>2296</v>
      </c>
      <c r="B1965" s="1" t="s">
        <v>2298</v>
      </c>
      <c r="C1965" s="2" t="s">
        <v>730</v>
      </c>
      <c r="D1965" s="1">
        <f>VLOOKUP(C1965,status_mappings!$A$2:$B$8,2,0)</f>
        <v>4</v>
      </c>
      <c r="E1965" s="1">
        <v>1802</v>
      </c>
      <c r="F1965" s="1" t="s">
        <v>21</v>
      </c>
      <c r="G1965" s="1">
        <f>VLOOKUP(F1965,sizing_mappings!$A$2:$B$6,2,0)</f>
        <v>3</v>
      </c>
      <c r="H1965" s="1" t="s">
        <v>1697</v>
      </c>
      <c r="J1965" s="3">
        <v>0.9</v>
      </c>
    </row>
    <row r="1966" spans="1:10" hidden="1" x14ac:dyDescent="0.25">
      <c r="A1966" s="1" t="s">
        <v>2030</v>
      </c>
      <c r="B1966" s="10" t="s">
        <v>2299</v>
      </c>
      <c r="C1966" s="2" t="s">
        <v>119</v>
      </c>
      <c r="D1966" s="1">
        <f>VLOOKUP(C1966,status_mappings!$A$2:$B$8,2,0)</f>
        <v>1</v>
      </c>
      <c r="E1966" s="1">
        <v>1802</v>
      </c>
      <c r="F1966" s="1" t="s">
        <v>21</v>
      </c>
      <c r="G1966" s="1">
        <f>VLOOKUP(F1966,sizing_mappings!$A$2:$B$6,2,0)</f>
        <v>3</v>
      </c>
      <c r="H1966" s="1" t="s">
        <v>25</v>
      </c>
    </row>
    <row r="1967" spans="1:10" hidden="1" x14ac:dyDescent="0.25">
      <c r="A1967" s="1" t="s">
        <v>31</v>
      </c>
      <c r="B1967" s="1" t="s">
        <v>2300</v>
      </c>
      <c r="C1967" s="2" t="s">
        <v>119</v>
      </c>
      <c r="D1967" s="1">
        <f>VLOOKUP(C1967,status_mappings!$A$2:$B$8,2,0)</f>
        <v>1</v>
      </c>
      <c r="E1967" s="1">
        <v>1802</v>
      </c>
      <c r="F1967" s="1" t="s">
        <v>14</v>
      </c>
      <c r="G1967" s="1">
        <f>VLOOKUP(F1967,sizing_mappings!$A$2:$B$6,2,0)</f>
        <v>2</v>
      </c>
      <c r="H1967" s="1" t="s">
        <v>2197</v>
      </c>
    </row>
    <row r="1968" spans="1:10" hidden="1" x14ac:dyDescent="0.25">
      <c r="A1968" s="1" t="s">
        <v>31</v>
      </c>
      <c r="B1968" s="1" t="s">
        <v>2301</v>
      </c>
      <c r="C1968" s="2" t="s">
        <v>730</v>
      </c>
      <c r="D1968" s="1">
        <f>VLOOKUP(C1968,status_mappings!$A$2:$B$8,2,0)</f>
        <v>4</v>
      </c>
      <c r="E1968" s="1">
        <v>1802</v>
      </c>
      <c r="F1968" s="1" t="s">
        <v>21</v>
      </c>
      <c r="G1968" s="1">
        <f>VLOOKUP(F1968,sizing_mappings!$A$2:$B$6,2,0)</f>
        <v>3</v>
      </c>
      <c r="H1968" s="1" t="s">
        <v>1404</v>
      </c>
    </row>
    <row r="1969" spans="1:8" hidden="1" x14ac:dyDescent="0.25">
      <c r="A1969" s="1" t="s">
        <v>338</v>
      </c>
      <c r="B1969" s="1" t="s">
        <v>2302</v>
      </c>
      <c r="C1969" s="2" t="s">
        <v>13</v>
      </c>
      <c r="D1969" s="1">
        <f>VLOOKUP(C1969,status_mappings!$A$2:$B$8,2,0)</f>
        <v>3</v>
      </c>
      <c r="E1969" s="1">
        <v>1712</v>
      </c>
      <c r="F1969" s="1" t="s">
        <v>18</v>
      </c>
      <c r="G1969" s="1">
        <f>VLOOKUP(F1969,sizing_mappings!$A$2:$B$6,2,0)</f>
        <v>5</v>
      </c>
      <c r="H1969" s="1" t="s">
        <v>1024</v>
      </c>
    </row>
    <row r="1970" spans="1:8" hidden="1" x14ac:dyDescent="0.25">
      <c r="A1970" s="1" t="s">
        <v>388</v>
      </c>
      <c r="B1970" s="1" t="s">
        <v>2303</v>
      </c>
      <c r="C1970" s="2" t="s">
        <v>13</v>
      </c>
      <c r="D1970" s="1">
        <f>VLOOKUP(C1970,status_mappings!$A$2:$B$8,2,0)</f>
        <v>3</v>
      </c>
      <c r="E1970" s="1">
        <v>1801</v>
      </c>
      <c r="F1970" s="1" t="s">
        <v>14</v>
      </c>
      <c r="G1970" s="1">
        <f>VLOOKUP(F1970,sizing_mappings!$A$2:$B$6,2,0)</f>
        <v>2</v>
      </c>
      <c r="H1970" s="1" t="s">
        <v>1316</v>
      </c>
    </row>
    <row r="1971" spans="1:8" ht="15" hidden="1" customHeight="1" x14ac:dyDescent="0.25">
      <c r="A1971" s="1" t="s">
        <v>388</v>
      </c>
      <c r="B1971" s="1" t="s">
        <v>2304</v>
      </c>
      <c r="C1971" s="2" t="s">
        <v>119</v>
      </c>
      <c r="D1971" s="1">
        <f>VLOOKUP(C1971,status_mappings!$A$2:$B$8,2,0)</f>
        <v>1</v>
      </c>
      <c r="E1971" s="1">
        <v>1802</v>
      </c>
      <c r="F1971" s="1" t="s">
        <v>14</v>
      </c>
      <c r="G1971" s="1">
        <f>VLOOKUP(F1971,sizing_mappings!$A$2:$B$6,2,0)</f>
        <v>2</v>
      </c>
      <c r="H1971" s="1" t="s">
        <v>1316</v>
      </c>
    </row>
    <row r="1972" spans="1:8" hidden="1" x14ac:dyDescent="0.25">
      <c r="A1972" s="1" t="s">
        <v>338</v>
      </c>
      <c r="B1972" s="1" t="s">
        <v>2305</v>
      </c>
      <c r="C1972" s="2" t="s">
        <v>75</v>
      </c>
      <c r="D1972" s="1" t="e">
        <f>VLOOKUP(C1972,status_mappings!$A$2:$B$8,2,0)</f>
        <v>#N/A</v>
      </c>
      <c r="E1972" s="1">
        <v>1712</v>
      </c>
      <c r="F1972" s="1" t="s">
        <v>18</v>
      </c>
      <c r="G1972" s="1">
        <f>VLOOKUP(F1972,sizing_mappings!$A$2:$B$6,2,0)</f>
        <v>5</v>
      </c>
      <c r="H1972" s="1" t="s">
        <v>1024</v>
      </c>
    </row>
    <row r="1973" spans="1:8" hidden="1" x14ac:dyDescent="0.25">
      <c r="A1973" s="1" t="s">
        <v>388</v>
      </c>
      <c r="B1973" s="1" t="s">
        <v>2306</v>
      </c>
      <c r="C1973" s="2" t="s">
        <v>119</v>
      </c>
      <c r="D1973" s="1">
        <f>VLOOKUP(C1973,status_mappings!$A$2:$B$8,2,0)</f>
        <v>1</v>
      </c>
      <c r="E1973" s="1">
        <v>1802</v>
      </c>
      <c r="F1973" s="1" t="s">
        <v>14</v>
      </c>
      <c r="G1973" s="1">
        <f>VLOOKUP(F1973,sizing_mappings!$A$2:$B$6,2,0)</f>
        <v>2</v>
      </c>
      <c r="H1973" s="1" t="s">
        <v>1316</v>
      </c>
    </row>
    <row r="1974" spans="1:8" hidden="1" x14ac:dyDescent="0.25">
      <c r="A1974" s="1" t="s">
        <v>388</v>
      </c>
      <c r="B1974" s="1" t="s">
        <v>2307</v>
      </c>
      <c r="C1974" s="2" t="s">
        <v>119</v>
      </c>
      <c r="D1974" s="1">
        <f>VLOOKUP(C1974,status_mappings!$A$2:$B$8,2,0)</f>
        <v>1</v>
      </c>
      <c r="E1974" s="1">
        <v>1802</v>
      </c>
      <c r="F1974" s="1" t="s">
        <v>14</v>
      </c>
      <c r="G1974" s="1">
        <f>VLOOKUP(F1974,sizing_mappings!$A$2:$B$6,2,0)</f>
        <v>2</v>
      </c>
      <c r="H1974" s="1" t="s">
        <v>1316</v>
      </c>
    </row>
    <row r="1975" spans="1:8" hidden="1" x14ac:dyDescent="0.25">
      <c r="A1975" s="1" t="s">
        <v>2030</v>
      </c>
      <c r="B1975" s="1" t="s">
        <v>2308</v>
      </c>
      <c r="C1975" s="2" t="s">
        <v>13</v>
      </c>
      <c r="D1975" s="1">
        <f>VLOOKUP(C1975,status_mappings!$A$2:$B$8,2,0)</f>
        <v>3</v>
      </c>
      <c r="E1975" s="1">
        <v>1801</v>
      </c>
      <c r="F1975" s="1" t="s">
        <v>21</v>
      </c>
      <c r="G1975" s="1">
        <f>VLOOKUP(F1975,sizing_mappings!$A$2:$B$6,2,0)</f>
        <v>3</v>
      </c>
      <c r="H1975" s="1" t="s">
        <v>2195</v>
      </c>
    </row>
    <row r="1976" spans="1:8" hidden="1" x14ac:dyDescent="0.25">
      <c r="A1976" s="1" t="s">
        <v>2275</v>
      </c>
      <c r="B1976" s="1" t="s">
        <v>2309</v>
      </c>
      <c r="C1976" s="2" t="s">
        <v>13</v>
      </c>
      <c r="D1976" s="1">
        <f>VLOOKUP(C1976,status_mappings!$A$2:$B$8,2,0)</f>
        <v>3</v>
      </c>
      <c r="E1976" s="1">
        <v>1801</v>
      </c>
      <c r="F1976" s="1" t="s">
        <v>21</v>
      </c>
      <c r="G1976" s="1">
        <f>VLOOKUP(F1976,sizing_mappings!$A$2:$B$6,2,0)</f>
        <v>3</v>
      </c>
      <c r="H1976" s="1" t="s">
        <v>2277</v>
      </c>
    </row>
    <row r="1977" spans="1:8" hidden="1" x14ac:dyDescent="0.25">
      <c r="A1977" s="1" t="s">
        <v>31</v>
      </c>
      <c r="B1977" s="1" t="s">
        <v>2310</v>
      </c>
      <c r="C1977" s="2" t="s">
        <v>24</v>
      </c>
      <c r="D1977" s="1">
        <f>VLOOKUP(C1977,status_mappings!$A$2:$B$8,2,0)</f>
        <v>0</v>
      </c>
      <c r="E1977" s="1">
        <v>1803</v>
      </c>
      <c r="F1977" s="1" t="s">
        <v>21</v>
      </c>
      <c r="G1977" s="1">
        <f>VLOOKUP(F1977,sizing_mappings!$A$2:$B$6,2,0)</f>
        <v>3</v>
      </c>
      <c r="H1977" s="1" t="s">
        <v>466</v>
      </c>
    </row>
    <row r="1978" spans="1:8" hidden="1" x14ac:dyDescent="0.25">
      <c r="A1978" s="1" t="s">
        <v>388</v>
      </c>
      <c r="B1978" s="1" t="s">
        <v>2311</v>
      </c>
      <c r="C1978" s="2" t="s">
        <v>13</v>
      </c>
      <c r="D1978" s="1">
        <f>VLOOKUP(C1978,status_mappings!$A$2:$B$8,2,0)</f>
        <v>3</v>
      </c>
      <c r="E1978" s="1">
        <v>1712</v>
      </c>
      <c r="F1978" s="1" t="s">
        <v>55</v>
      </c>
      <c r="G1978" s="1">
        <f>VLOOKUP(F1978,sizing_mappings!$A$2:$B$6,2,0)</f>
        <v>1</v>
      </c>
      <c r="H1978" s="1" t="s">
        <v>1691</v>
      </c>
    </row>
    <row r="1979" spans="1:8" hidden="1" x14ac:dyDescent="0.25">
      <c r="A1979" s="1" t="s">
        <v>388</v>
      </c>
      <c r="B1979" s="1" t="s">
        <v>2312</v>
      </c>
      <c r="C1979" s="2" t="s">
        <v>13</v>
      </c>
      <c r="D1979" s="1">
        <f>VLOOKUP(C1979,status_mappings!$A$2:$B$8,2,0)</f>
        <v>3</v>
      </c>
      <c r="E1979" s="1">
        <v>1712</v>
      </c>
      <c r="F1979" s="1" t="s">
        <v>55</v>
      </c>
      <c r="G1979" s="1">
        <f>VLOOKUP(F1979,sizing_mappings!$A$2:$B$6,2,0)</f>
        <v>1</v>
      </c>
      <c r="H1979" s="1" t="s">
        <v>731</v>
      </c>
    </row>
    <row r="1980" spans="1:8" hidden="1" x14ac:dyDescent="0.25">
      <c r="A1980" s="1" t="s">
        <v>2267</v>
      </c>
      <c r="B1980" s="1" t="s">
        <v>2313</v>
      </c>
      <c r="C1980" s="2" t="s">
        <v>13</v>
      </c>
      <c r="D1980" s="1">
        <f>VLOOKUP(C1980,status_mappings!$A$2:$B$8,2,0)</f>
        <v>3</v>
      </c>
      <c r="E1980" s="1">
        <v>1801</v>
      </c>
      <c r="F1980" s="1" t="s">
        <v>55</v>
      </c>
      <c r="G1980" s="1">
        <f>VLOOKUP(F1980,sizing_mappings!$A$2:$B$6,2,0)</f>
        <v>1</v>
      </c>
      <c r="H1980" s="1" t="s">
        <v>2269</v>
      </c>
    </row>
    <row r="1981" spans="1:8" ht="15" hidden="1" customHeight="1" x14ac:dyDescent="0.25">
      <c r="A1981" s="1" t="s">
        <v>2267</v>
      </c>
      <c r="B1981" s="1" t="s">
        <v>2314</v>
      </c>
      <c r="C1981" s="2" t="s">
        <v>13</v>
      </c>
      <c r="D1981" s="1">
        <f>VLOOKUP(C1981,status_mappings!$A$2:$B$8,2,0)</f>
        <v>3</v>
      </c>
      <c r="E1981" s="1">
        <v>1801</v>
      </c>
      <c r="F1981" s="1" t="s">
        <v>55</v>
      </c>
      <c r="G1981" s="1">
        <f>VLOOKUP(F1981,sizing_mappings!$A$2:$B$6,2,0)</f>
        <v>1</v>
      </c>
      <c r="H1981" s="1" t="s">
        <v>2274</v>
      </c>
    </row>
    <row r="1982" spans="1:8" hidden="1" x14ac:dyDescent="0.25">
      <c r="A1982" s="1" t="s">
        <v>2267</v>
      </c>
      <c r="B1982" s="1" t="s">
        <v>2315</v>
      </c>
      <c r="C1982" s="2" t="s">
        <v>13</v>
      </c>
      <c r="D1982" s="1">
        <f>VLOOKUP(C1982,status_mappings!$A$2:$B$8,2,0)</f>
        <v>3</v>
      </c>
      <c r="E1982" s="1">
        <v>1801</v>
      </c>
      <c r="F1982" s="1" t="s">
        <v>55</v>
      </c>
      <c r="G1982" s="1">
        <f>VLOOKUP(F1982,sizing_mappings!$A$2:$B$6,2,0)</f>
        <v>1</v>
      </c>
      <c r="H1982" s="1" t="s">
        <v>2271</v>
      </c>
    </row>
    <row r="1983" spans="1:8" hidden="1" x14ac:dyDescent="0.25">
      <c r="A1983" s="1" t="s">
        <v>2267</v>
      </c>
      <c r="B1983" s="1" t="s">
        <v>2316</v>
      </c>
      <c r="C1983" s="2" t="s">
        <v>13</v>
      </c>
      <c r="D1983" s="1">
        <f>VLOOKUP(C1983,status_mappings!$A$2:$B$8,2,0)</f>
        <v>3</v>
      </c>
      <c r="E1983" s="1">
        <v>1801</v>
      </c>
      <c r="F1983" s="1" t="s">
        <v>55</v>
      </c>
      <c r="G1983" s="1">
        <f>VLOOKUP(F1983,sizing_mappings!$A$2:$B$6,2,0)</f>
        <v>1</v>
      </c>
      <c r="H1983" s="1" t="s">
        <v>2246</v>
      </c>
    </row>
    <row r="1984" spans="1:8" x14ac:dyDescent="0.25">
      <c r="A1984" s="1" t="s">
        <v>2275</v>
      </c>
      <c r="B1984" s="1" t="s">
        <v>2317</v>
      </c>
      <c r="C1984" s="2" t="s">
        <v>13</v>
      </c>
      <c r="D1984" s="1">
        <f>VLOOKUP(C1984,status_mappings!$A$2:$B$8,2,0)</f>
        <v>3</v>
      </c>
      <c r="E1984" s="1">
        <v>1802</v>
      </c>
      <c r="F1984" s="1" t="s">
        <v>14</v>
      </c>
      <c r="G1984" s="1">
        <f>VLOOKUP(F1984,sizing_mappings!$A$2:$B$6,2,0)</f>
        <v>2</v>
      </c>
      <c r="H1984" s="1" t="s">
        <v>2277</v>
      </c>
    </row>
    <row r="1985" spans="1:8" hidden="1" x14ac:dyDescent="0.25">
      <c r="A1985" s="1" t="s">
        <v>2275</v>
      </c>
      <c r="B1985" s="1" t="s">
        <v>2318</v>
      </c>
      <c r="C1985" s="2" t="s">
        <v>13</v>
      </c>
      <c r="D1985" s="1">
        <f>VLOOKUP(C1985,status_mappings!$A$2:$B$8,2,0)</f>
        <v>3</v>
      </c>
      <c r="E1985" s="1">
        <v>1802</v>
      </c>
      <c r="F1985" s="1" t="s">
        <v>14</v>
      </c>
      <c r="G1985" s="1">
        <f>VLOOKUP(F1985,sizing_mappings!$A$2:$B$6,2,0)</f>
        <v>2</v>
      </c>
      <c r="H1985" s="1" t="s">
        <v>2281</v>
      </c>
    </row>
    <row r="1986" spans="1:8" hidden="1" x14ac:dyDescent="0.25">
      <c r="A1986" s="1" t="s">
        <v>2275</v>
      </c>
      <c r="B1986" s="1" t="s">
        <v>2319</v>
      </c>
      <c r="C1986" s="2" t="s">
        <v>13</v>
      </c>
      <c r="D1986" s="1">
        <f>VLOOKUP(C1986,status_mappings!$A$2:$B$8,2,0)</f>
        <v>3</v>
      </c>
      <c r="E1986" s="1">
        <v>1802</v>
      </c>
      <c r="F1986" s="1" t="s">
        <v>14</v>
      </c>
      <c r="G1986" s="1">
        <f>VLOOKUP(F1986,sizing_mappings!$A$2:$B$6,2,0)</f>
        <v>2</v>
      </c>
      <c r="H1986" s="1" t="s">
        <v>2279</v>
      </c>
    </row>
    <row r="1987" spans="1:8" hidden="1" x14ac:dyDescent="0.25">
      <c r="A1987" s="1" t="s">
        <v>2275</v>
      </c>
      <c r="B1987" s="1" t="s">
        <v>2320</v>
      </c>
      <c r="C1987" s="2" t="s">
        <v>13</v>
      </c>
      <c r="D1987" s="1">
        <f>VLOOKUP(C1987,status_mappings!$A$2:$B$8,2,0)</f>
        <v>3</v>
      </c>
      <c r="E1987" s="1">
        <v>1802</v>
      </c>
      <c r="F1987" s="1" t="s">
        <v>14</v>
      </c>
      <c r="G1987" s="1">
        <f>VLOOKUP(F1987,sizing_mappings!$A$2:$B$6,2,0)</f>
        <v>2</v>
      </c>
      <c r="H1987" s="1" t="s">
        <v>2283</v>
      </c>
    </row>
    <row r="1988" spans="1:8" hidden="1" x14ac:dyDescent="0.25">
      <c r="A1988" s="1" t="s">
        <v>2275</v>
      </c>
      <c r="B1988" s="1" t="s">
        <v>2321</v>
      </c>
      <c r="C1988" s="2" t="s">
        <v>13</v>
      </c>
      <c r="D1988" s="1">
        <f>VLOOKUP(C1988,status_mappings!$A$2:$B$8,2,0)</f>
        <v>3</v>
      </c>
      <c r="E1988" s="1">
        <v>1801</v>
      </c>
      <c r="F1988" s="1" t="s">
        <v>14</v>
      </c>
      <c r="G1988" s="1">
        <f>VLOOKUP(F1988,sizing_mappings!$A$2:$B$6,2,0)</f>
        <v>2</v>
      </c>
      <c r="H1988" s="1" t="s">
        <v>2279</v>
      </c>
    </row>
    <row r="1989" spans="1:8" hidden="1" x14ac:dyDescent="0.25">
      <c r="A1989" s="1" t="s">
        <v>2275</v>
      </c>
      <c r="B1989" s="1" t="s">
        <v>2322</v>
      </c>
      <c r="C1989" s="2" t="s">
        <v>13</v>
      </c>
      <c r="D1989" s="1">
        <f>VLOOKUP(C1989,status_mappings!$A$2:$B$8,2,0)</f>
        <v>3</v>
      </c>
      <c r="E1989" s="1">
        <v>1801</v>
      </c>
      <c r="F1989" s="1" t="s">
        <v>55</v>
      </c>
      <c r="G1989" s="1">
        <f>VLOOKUP(F1989,sizing_mappings!$A$2:$B$6,2,0)</f>
        <v>1</v>
      </c>
      <c r="H1989" s="1" t="s">
        <v>2277</v>
      </c>
    </row>
    <row r="1990" spans="1:8" hidden="1" x14ac:dyDescent="0.25">
      <c r="A1990" s="1" t="s">
        <v>2275</v>
      </c>
      <c r="B1990" s="1" t="s">
        <v>2323</v>
      </c>
      <c r="C1990" s="2" t="s">
        <v>75</v>
      </c>
      <c r="D1990" s="1" t="e">
        <f>VLOOKUP(C1990,status_mappings!$A$2:$B$8,2,0)</f>
        <v>#N/A</v>
      </c>
      <c r="E1990" s="1">
        <v>1801</v>
      </c>
      <c r="F1990" s="1" t="s">
        <v>55</v>
      </c>
      <c r="G1990" s="1">
        <f>VLOOKUP(F1990,sizing_mappings!$A$2:$B$6,2,0)</f>
        <v>1</v>
      </c>
      <c r="H1990" s="1" t="s">
        <v>2281</v>
      </c>
    </row>
    <row r="1991" spans="1:8" hidden="1" x14ac:dyDescent="0.25">
      <c r="A1991" s="1" t="s">
        <v>2275</v>
      </c>
      <c r="B1991" s="1" t="s">
        <v>2324</v>
      </c>
      <c r="C1991" s="2" t="s">
        <v>75</v>
      </c>
      <c r="D1991" s="1" t="e">
        <f>VLOOKUP(C1991,status_mappings!$A$2:$B$8,2,0)</f>
        <v>#N/A</v>
      </c>
      <c r="E1991" s="1">
        <v>1801</v>
      </c>
      <c r="F1991" s="1" t="s">
        <v>55</v>
      </c>
      <c r="G1991" s="1">
        <f>VLOOKUP(F1991,sizing_mappings!$A$2:$B$6,2,0)</f>
        <v>1</v>
      </c>
      <c r="H1991" s="1" t="s">
        <v>2279</v>
      </c>
    </row>
    <row r="1992" spans="1:8" hidden="1" x14ac:dyDescent="0.25">
      <c r="A1992" s="1" t="s">
        <v>2275</v>
      </c>
      <c r="B1992" s="1" t="s">
        <v>2325</v>
      </c>
      <c r="C1992" s="2" t="s">
        <v>75</v>
      </c>
      <c r="D1992" s="1" t="e">
        <f>VLOOKUP(C1992,status_mappings!$A$2:$B$8,2,0)</f>
        <v>#N/A</v>
      </c>
      <c r="E1992" s="1">
        <v>1801</v>
      </c>
      <c r="F1992" s="1" t="s">
        <v>55</v>
      </c>
      <c r="G1992" s="1">
        <f>VLOOKUP(F1992,sizing_mappings!$A$2:$B$6,2,0)</f>
        <v>1</v>
      </c>
      <c r="H1992" s="1" t="s">
        <v>2283</v>
      </c>
    </row>
    <row r="1993" spans="1:8" hidden="1" x14ac:dyDescent="0.25">
      <c r="A1993" s="1" t="s">
        <v>2275</v>
      </c>
      <c r="B1993" s="1" t="s">
        <v>2326</v>
      </c>
      <c r="C1993" s="2" t="s">
        <v>13</v>
      </c>
      <c r="D1993" s="1">
        <f>VLOOKUP(C1993,status_mappings!$A$2:$B$8,2,0)</f>
        <v>3</v>
      </c>
      <c r="E1993" s="1">
        <v>1801</v>
      </c>
      <c r="F1993" s="1" t="s">
        <v>55</v>
      </c>
      <c r="G1993" s="1">
        <f>VLOOKUP(F1993,sizing_mappings!$A$2:$B$6,2,0)</f>
        <v>1</v>
      </c>
      <c r="H1993" s="1" t="s">
        <v>2277</v>
      </c>
    </row>
    <row r="1994" spans="1:8" hidden="1" x14ac:dyDescent="0.25">
      <c r="A1994" s="1" t="s">
        <v>2275</v>
      </c>
      <c r="B1994" s="1" t="s">
        <v>2327</v>
      </c>
      <c r="C1994" s="2" t="s">
        <v>13</v>
      </c>
      <c r="D1994" s="1">
        <f>VLOOKUP(C1994,status_mappings!$A$2:$B$8,2,0)</f>
        <v>3</v>
      </c>
      <c r="E1994" s="1">
        <v>1802</v>
      </c>
      <c r="F1994" s="1" t="s">
        <v>55</v>
      </c>
      <c r="G1994" s="1">
        <f>VLOOKUP(F1994,sizing_mappings!$A$2:$B$6,2,0)</f>
        <v>1</v>
      </c>
      <c r="H1994" s="1" t="s">
        <v>15</v>
      </c>
    </row>
    <row r="1995" spans="1:8" hidden="1" x14ac:dyDescent="0.25">
      <c r="A1995" s="1" t="s">
        <v>2275</v>
      </c>
      <c r="B1995" s="1" t="s">
        <v>2328</v>
      </c>
      <c r="C1995" s="2" t="s">
        <v>13</v>
      </c>
      <c r="D1995" s="1">
        <f>VLOOKUP(C1995,status_mappings!$A$2:$B$8,2,0)</f>
        <v>3</v>
      </c>
      <c r="E1995" s="1">
        <v>1801</v>
      </c>
      <c r="F1995" s="1" t="s">
        <v>55</v>
      </c>
      <c r="G1995" s="1">
        <f>VLOOKUP(F1995,sizing_mappings!$A$2:$B$6,2,0)</f>
        <v>1</v>
      </c>
      <c r="H1995" s="1" t="s">
        <v>2279</v>
      </c>
    </row>
    <row r="1996" spans="1:8" hidden="1" x14ac:dyDescent="0.25">
      <c r="A1996" s="1" t="s">
        <v>31</v>
      </c>
      <c r="B1996" s="1" t="s">
        <v>2329</v>
      </c>
      <c r="C1996" s="2" t="s">
        <v>13</v>
      </c>
      <c r="D1996" s="1">
        <f>VLOOKUP(C1996,status_mappings!$A$2:$B$8,2,0)</f>
        <v>3</v>
      </c>
      <c r="E1996" s="1">
        <v>1801</v>
      </c>
      <c r="F1996" s="1" t="s">
        <v>14</v>
      </c>
      <c r="G1996" s="1">
        <f>VLOOKUP(F1996,sizing_mappings!$A$2:$B$6,2,0)</f>
        <v>2</v>
      </c>
      <c r="H1996" s="1" t="s">
        <v>1805</v>
      </c>
    </row>
    <row r="1997" spans="1:8" hidden="1" x14ac:dyDescent="0.25">
      <c r="A1997" s="1" t="s">
        <v>2267</v>
      </c>
      <c r="B1997" s="1" t="s">
        <v>2330</v>
      </c>
      <c r="C1997" s="2" t="s">
        <v>13</v>
      </c>
      <c r="D1997" s="1">
        <f>VLOOKUP(C1997,status_mappings!$A$2:$B$8,2,0)</f>
        <v>3</v>
      </c>
      <c r="E1997" s="1">
        <v>1801</v>
      </c>
      <c r="F1997" s="1" t="s">
        <v>55</v>
      </c>
      <c r="G1997" s="1">
        <f>VLOOKUP(F1997,sizing_mappings!$A$2:$B$6,2,0)</f>
        <v>1</v>
      </c>
      <c r="H1997" s="1" t="s">
        <v>2269</v>
      </c>
    </row>
    <row r="1998" spans="1:8" hidden="1" x14ac:dyDescent="0.25">
      <c r="A1998" s="1" t="s">
        <v>2267</v>
      </c>
      <c r="B1998" s="1" t="s">
        <v>2331</v>
      </c>
      <c r="C1998" s="2" t="s">
        <v>13</v>
      </c>
      <c r="D1998" s="1">
        <f>VLOOKUP(C1998,status_mappings!$A$2:$B$8,2,0)</f>
        <v>3</v>
      </c>
      <c r="E1998" s="1">
        <v>1801</v>
      </c>
      <c r="F1998" s="1" t="s">
        <v>55</v>
      </c>
      <c r="G1998" s="1">
        <f>VLOOKUP(F1998,sizing_mappings!$A$2:$B$6,2,0)</f>
        <v>1</v>
      </c>
      <c r="H1998" s="1" t="s">
        <v>2274</v>
      </c>
    </row>
    <row r="1999" spans="1:8" hidden="1" x14ac:dyDescent="0.25">
      <c r="A1999" s="1" t="s">
        <v>2267</v>
      </c>
      <c r="B1999" s="1" t="s">
        <v>2332</v>
      </c>
      <c r="C1999" s="2" t="s">
        <v>24</v>
      </c>
      <c r="D1999" s="1">
        <f>VLOOKUP(C1999,status_mappings!$A$2:$B$8,2,0)</f>
        <v>0</v>
      </c>
      <c r="E1999" s="1">
        <v>1802</v>
      </c>
      <c r="F1999" s="1" t="s">
        <v>55</v>
      </c>
      <c r="G1999" s="1">
        <f>VLOOKUP(F1999,sizing_mappings!$A$2:$B$6,2,0)</f>
        <v>1</v>
      </c>
      <c r="H1999" s="1" t="s">
        <v>2271</v>
      </c>
    </row>
    <row r="2000" spans="1:8" hidden="1" x14ac:dyDescent="0.25">
      <c r="A2000" s="1" t="s">
        <v>2267</v>
      </c>
      <c r="B2000" s="1" t="s">
        <v>2333</v>
      </c>
      <c r="C2000" s="2" t="s">
        <v>13</v>
      </c>
      <c r="D2000" s="1">
        <f>VLOOKUP(C2000,status_mappings!$A$2:$B$8,2,0)</f>
        <v>3</v>
      </c>
      <c r="E2000" s="1">
        <v>1801</v>
      </c>
      <c r="F2000" s="1" t="s">
        <v>55</v>
      </c>
      <c r="G2000" s="1">
        <f>VLOOKUP(F2000,sizing_mappings!$A$2:$B$6,2,0)</f>
        <v>1</v>
      </c>
      <c r="H2000" s="1" t="s">
        <v>2246</v>
      </c>
    </row>
    <row r="2001" spans="1:10" hidden="1" x14ac:dyDescent="0.25">
      <c r="A2001" s="1" t="s">
        <v>2267</v>
      </c>
      <c r="B2001" s="1" t="s">
        <v>2334</v>
      </c>
      <c r="C2001" s="2" t="s">
        <v>13</v>
      </c>
      <c r="D2001" s="1">
        <f>VLOOKUP(C2001,status_mappings!$A$2:$B$8,2,0)</f>
        <v>3</v>
      </c>
      <c r="E2001" s="1">
        <v>1801</v>
      </c>
      <c r="F2001" s="1" t="s">
        <v>18</v>
      </c>
      <c r="G2001" s="1">
        <f>VLOOKUP(F2001,sizing_mappings!$A$2:$B$6,2,0)</f>
        <v>5</v>
      </c>
      <c r="H2001" s="1" t="s">
        <v>2269</v>
      </c>
    </row>
    <row r="2002" spans="1:10" hidden="1" x14ac:dyDescent="0.25">
      <c r="A2002" s="1" t="s">
        <v>2267</v>
      </c>
      <c r="B2002" s="1" t="s">
        <v>2335</v>
      </c>
      <c r="C2002" s="2" t="s">
        <v>13</v>
      </c>
      <c r="D2002" s="1">
        <f>VLOOKUP(C2002,status_mappings!$A$2:$B$8,2,0)</f>
        <v>3</v>
      </c>
      <c r="E2002" s="1">
        <v>1801</v>
      </c>
      <c r="F2002" s="1" t="s">
        <v>18</v>
      </c>
      <c r="G2002" s="1">
        <f>VLOOKUP(F2002,sizing_mappings!$A$2:$B$6,2,0)</f>
        <v>5</v>
      </c>
      <c r="H2002" s="1" t="s">
        <v>2274</v>
      </c>
    </row>
    <row r="2003" spans="1:10" hidden="1" x14ac:dyDescent="0.25">
      <c r="A2003" s="1" t="s">
        <v>2267</v>
      </c>
      <c r="B2003" s="1" t="s">
        <v>2336</v>
      </c>
      <c r="C2003" s="2" t="s">
        <v>13</v>
      </c>
      <c r="D2003" s="1">
        <f>VLOOKUP(C2003,status_mappings!$A$2:$B$8,2,0)</f>
        <v>3</v>
      </c>
      <c r="E2003" s="1">
        <v>1801</v>
      </c>
      <c r="F2003" s="1" t="s">
        <v>18</v>
      </c>
      <c r="G2003" s="1">
        <f>VLOOKUP(F2003,sizing_mappings!$A$2:$B$6,2,0)</f>
        <v>5</v>
      </c>
      <c r="H2003" s="1" t="s">
        <v>2271</v>
      </c>
    </row>
    <row r="2004" spans="1:10" hidden="1" x14ac:dyDescent="0.25">
      <c r="A2004" s="1" t="s">
        <v>2267</v>
      </c>
      <c r="B2004" s="1" t="s">
        <v>2337</v>
      </c>
      <c r="C2004" s="2" t="s">
        <v>13</v>
      </c>
      <c r="D2004" s="1">
        <f>VLOOKUP(C2004,status_mappings!$A$2:$B$8,2,0)</f>
        <v>3</v>
      </c>
      <c r="E2004" s="1">
        <v>1801</v>
      </c>
      <c r="F2004" s="1" t="s">
        <v>18</v>
      </c>
      <c r="G2004" s="1">
        <f>VLOOKUP(F2004,sizing_mappings!$A$2:$B$6,2,0)</f>
        <v>5</v>
      </c>
      <c r="H2004" s="1" t="s">
        <v>2246</v>
      </c>
    </row>
    <row r="2005" spans="1:10" hidden="1" x14ac:dyDescent="0.25">
      <c r="A2005" s="1" t="s">
        <v>2267</v>
      </c>
      <c r="B2005" s="1" t="s">
        <v>2338</v>
      </c>
      <c r="C2005" s="2" t="s">
        <v>13</v>
      </c>
      <c r="D2005" s="1">
        <f>VLOOKUP(C2005,status_mappings!$A$2:$B$8,2,0)</f>
        <v>3</v>
      </c>
      <c r="E2005" s="1">
        <v>1801</v>
      </c>
      <c r="F2005" s="1" t="s">
        <v>14</v>
      </c>
      <c r="G2005" s="1">
        <f>VLOOKUP(F2005,sizing_mappings!$A$2:$B$6,2,0)</f>
        <v>2</v>
      </c>
      <c r="H2005" s="1" t="s">
        <v>2269</v>
      </c>
    </row>
    <row r="2006" spans="1:10" hidden="1" x14ac:dyDescent="0.25">
      <c r="A2006" s="1" t="s">
        <v>2267</v>
      </c>
      <c r="B2006" s="1" t="s">
        <v>2339</v>
      </c>
      <c r="C2006" s="2" t="s">
        <v>24</v>
      </c>
      <c r="D2006" s="1">
        <f>VLOOKUP(C2006,status_mappings!$A$2:$B$8,2,0)</f>
        <v>0</v>
      </c>
      <c r="E2006" s="1">
        <v>1802</v>
      </c>
      <c r="F2006" s="1" t="s">
        <v>55</v>
      </c>
      <c r="G2006" s="1">
        <f>VLOOKUP(F2006,sizing_mappings!$A$2:$B$6,2,0)</f>
        <v>1</v>
      </c>
      <c r="H2006" s="1" t="s">
        <v>2271</v>
      </c>
    </row>
    <row r="2007" spans="1:10" hidden="1" x14ac:dyDescent="0.25">
      <c r="A2007" s="1" t="s">
        <v>2267</v>
      </c>
      <c r="B2007" s="1" t="s">
        <v>2340</v>
      </c>
      <c r="C2007" s="2" t="s">
        <v>13</v>
      </c>
      <c r="D2007" s="1">
        <f>VLOOKUP(C2007,status_mappings!$A$2:$B$8,2,0)</f>
        <v>3</v>
      </c>
      <c r="E2007" s="1">
        <v>1801</v>
      </c>
      <c r="F2007" s="1" t="s">
        <v>21</v>
      </c>
      <c r="G2007" s="1">
        <f>VLOOKUP(F2007,sizing_mappings!$A$2:$B$6,2,0)</f>
        <v>3</v>
      </c>
      <c r="H2007" s="1" t="s">
        <v>2269</v>
      </c>
    </row>
    <row r="2008" spans="1:10" hidden="1" x14ac:dyDescent="0.25">
      <c r="A2008" s="1" t="s">
        <v>2267</v>
      </c>
      <c r="B2008" s="1" t="s">
        <v>2341</v>
      </c>
      <c r="C2008" s="2" t="s">
        <v>13</v>
      </c>
      <c r="D2008" s="1">
        <f>VLOOKUP(C2008,status_mappings!$A$2:$B$8,2,0)</f>
        <v>3</v>
      </c>
      <c r="E2008" s="1">
        <v>1801</v>
      </c>
      <c r="F2008" s="1" t="s">
        <v>14</v>
      </c>
      <c r="G2008" s="1">
        <f>VLOOKUP(F2008,sizing_mappings!$A$2:$B$6,2,0)</f>
        <v>2</v>
      </c>
      <c r="H2008" s="1" t="s">
        <v>2274</v>
      </c>
    </row>
    <row r="2009" spans="1:10" hidden="1" x14ac:dyDescent="0.25">
      <c r="A2009" s="1" t="s">
        <v>2267</v>
      </c>
      <c r="B2009" s="1" t="s">
        <v>2342</v>
      </c>
      <c r="C2009" s="2" t="s">
        <v>13</v>
      </c>
      <c r="D2009" s="1">
        <f>VLOOKUP(C2009,status_mappings!$A$2:$B$8,2,0)</f>
        <v>3</v>
      </c>
      <c r="E2009" s="1">
        <v>1801</v>
      </c>
      <c r="F2009" s="1" t="s">
        <v>21</v>
      </c>
      <c r="G2009" s="1">
        <f>VLOOKUP(F2009,sizing_mappings!$A$2:$B$6,2,0)</f>
        <v>3</v>
      </c>
      <c r="H2009" s="1" t="s">
        <v>2271</v>
      </c>
    </row>
    <row r="2010" spans="1:10" hidden="1" x14ac:dyDescent="0.25">
      <c r="A2010" s="1" t="s">
        <v>2267</v>
      </c>
      <c r="B2010" s="1" t="s">
        <v>2343</v>
      </c>
      <c r="C2010" s="2" t="s">
        <v>13</v>
      </c>
      <c r="D2010" s="1">
        <f>VLOOKUP(C2010,status_mappings!$A$2:$B$8,2,0)</f>
        <v>3</v>
      </c>
      <c r="E2010" s="1">
        <v>1801</v>
      </c>
      <c r="F2010" s="1" t="s">
        <v>21</v>
      </c>
      <c r="G2010" s="1">
        <f>VLOOKUP(F2010,sizing_mappings!$A$2:$B$6,2,0)</f>
        <v>3</v>
      </c>
      <c r="H2010" s="1" t="s">
        <v>2246</v>
      </c>
    </row>
    <row r="2011" spans="1:10" hidden="1" x14ac:dyDescent="0.25">
      <c r="A2011" s="1" t="s">
        <v>2296</v>
      </c>
      <c r="B2011" s="1" t="s">
        <v>2344</v>
      </c>
      <c r="C2011" s="2" t="s">
        <v>730</v>
      </c>
      <c r="D2011" s="1">
        <f>VLOOKUP(C2011,status_mappings!$A$2:$B$8,2,0)</f>
        <v>4</v>
      </c>
      <c r="E2011" s="1">
        <v>1802</v>
      </c>
      <c r="F2011" s="1" t="s">
        <v>36</v>
      </c>
      <c r="G2011" s="1">
        <f>VLOOKUP(F2011,sizing_mappings!$A$2:$B$6,2,0)</f>
        <v>8</v>
      </c>
      <c r="H2011" s="1" t="s">
        <v>1697</v>
      </c>
      <c r="J2011" s="3">
        <v>0.8</v>
      </c>
    </row>
    <row r="2012" spans="1:10" hidden="1" x14ac:dyDescent="0.25">
      <c r="A2012" s="1" t="s">
        <v>2030</v>
      </c>
      <c r="B2012" s="10" t="s">
        <v>2345</v>
      </c>
      <c r="C2012" s="2" t="s">
        <v>119</v>
      </c>
      <c r="D2012" s="1">
        <f>VLOOKUP(C2012,status_mappings!$A$2:$B$8,2,0)</f>
        <v>1</v>
      </c>
      <c r="E2012" s="1">
        <v>1802</v>
      </c>
      <c r="F2012" s="1" t="s">
        <v>21</v>
      </c>
      <c r="G2012" s="1">
        <f>VLOOKUP(F2012,sizing_mappings!$A$2:$B$6,2,0)</f>
        <v>3</v>
      </c>
      <c r="H2012" s="1" t="s">
        <v>1258</v>
      </c>
    </row>
    <row r="2013" spans="1:10" hidden="1" x14ac:dyDescent="0.25">
      <c r="A2013" s="1" t="s">
        <v>31</v>
      </c>
      <c r="B2013" s="1" t="s">
        <v>2346</v>
      </c>
      <c r="C2013" s="2" t="s">
        <v>13</v>
      </c>
      <c r="D2013" s="1">
        <f>VLOOKUP(C2013,status_mappings!$A$2:$B$8,2,0)</f>
        <v>3</v>
      </c>
      <c r="E2013" s="1">
        <v>1801</v>
      </c>
      <c r="F2013" s="1" t="s">
        <v>21</v>
      </c>
      <c r="G2013" s="1">
        <f>VLOOKUP(F2013,sizing_mappings!$A$2:$B$6,2,0)</f>
        <v>3</v>
      </c>
      <c r="H2013" s="1" t="s">
        <v>1805</v>
      </c>
    </row>
    <row r="2014" spans="1:10" hidden="1" x14ac:dyDescent="0.25">
      <c r="A2014" s="1" t="s">
        <v>2030</v>
      </c>
      <c r="B2014" s="10" t="s">
        <v>2347</v>
      </c>
      <c r="C2014" s="2" t="s">
        <v>119</v>
      </c>
      <c r="D2014" s="1">
        <f>VLOOKUP(C2014,status_mappings!$A$2:$B$8,2,0)</f>
        <v>1</v>
      </c>
      <c r="E2014" s="1">
        <v>1802</v>
      </c>
      <c r="F2014" s="1" t="s">
        <v>21</v>
      </c>
      <c r="G2014" s="1">
        <f>VLOOKUP(F2014,sizing_mappings!$A$2:$B$6,2,0)</f>
        <v>3</v>
      </c>
      <c r="H2014" s="1" t="s">
        <v>2019</v>
      </c>
    </row>
    <row r="2015" spans="1:10" hidden="1" x14ac:dyDescent="0.25">
      <c r="A2015" s="1" t="s">
        <v>388</v>
      </c>
      <c r="B2015" s="1" t="s">
        <v>2348</v>
      </c>
      <c r="C2015" s="2" t="s">
        <v>13</v>
      </c>
      <c r="D2015" s="1">
        <f>VLOOKUP(C2015,status_mappings!$A$2:$B$8,2,0)</f>
        <v>3</v>
      </c>
      <c r="E2015" s="1">
        <v>1801</v>
      </c>
      <c r="F2015" s="1" t="s">
        <v>36</v>
      </c>
      <c r="G2015" s="1">
        <f>VLOOKUP(F2015,sizing_mappings!$A$2:$B$6,2,0)</f>
        <v>8</v>
      </c>
      <c r="H2015" s="1" t="s">
        <v>1258</v>
      </c>
    </row>
    <row r="2016" spans="1:10" hidden="1" x14ac:dyDescent="0.25">
      <c r="A2016" s="1" t="s">
        <v>388</v>
      </c>
      <c r="B2016" s="1" t="s">
        <v>2349</v>
      </c>
      <c r="C2016" s="2" t="s">
        <v>119</v>
      </c>
      <c r="D2016" s="1">
        <f>VLOOKUP(C2016,status_mappings!$A$2:$B$8,2,0)</f>
        <v>1</v>
      </c>
      <c r="E2016" s="1">
        <v>1802</v>
      </c>
      <c r="F2016" s="1" t="s">
        <v>36</v>
      </c>
      <c r="G2016" s="1">
        <f>VLOOKUP(F2016,sizing_mappings!$A$2:$B$6,2,0)</f>
        <v>8</v>
      </c>
      <c r="H2016" s="1" t="s">
        <v>1258</v>
      </c>
    </row>
    <row r="2017" spans="1:8" ht="15" hidden="1" customHeight="1" x14ac:dyDescent="0.25">
      <c r="A2017" s="1" t="s">
        <v>31</v>
      </c>
      <c r="B2017" s="1" t="s">
        <v>2350</v>
      </c>
      <c r="C2017" s="2" t="s">
        <v>119</v>
      </c>
      <c r="D2017" s="1">
        <f>VLOOKUP(C2017,status_mappings!$A$2:$B$8,2,0)</f>
        <v>1</v>
      </c>
      <c r="E2017" s="1">
        <v>1802</v>
      </c>
      <c r="F2017" s="1" t="s">
        <v>14</v>
      </c>
      <c r="G2017" s="1">
        <f>VLOOKUP(F2017,sizing_mappings!$A$2:$B$6,2,0)</f>
        <v>2</v>
      </c>
      <c r="H2017" s="1" t="s">
        <v>2351</v>
      </c>
    </row>
    <row r="2018" spans="1:8" ht="15" hidden="1" customHeight="1" x14ac:dyDescent="0.25">
      <c r="A2018" s="1" t="s">
        <v>2030</v>
      </c>
      <c r="B2018" s="1" t="s">
        <v>2352</v>
      </c>
      <c r="C2018" s="2" t="s">
        <v>13</v>
      </c>
      <c r="D2018" s="1">
        <f>VLOOKUP(C2018,status_mappings!$A$2:$B$8,2,0)</f>
        <v>3</v>
      </c>
      <c r="E2018" s="1">
        <v>1712</v>
      </c>
      <c r="F2018" s="1" t="s">
        <v>36</v>
      </c>
      <c r="G2018" s="1">
        <f>VLOOKUP(F2018,sizing_mappings!$A$2:$B$6,2,0)</f>
        <v>8</v>
      </c>
      <c r="H2018" s="1" t="s">
        <v>1258</v>
      </c>
    </row>
    <row r="2019" spans="1:8" ht="15" hidden="1" customHeight="1" x14ac:dyDescent="0.25">
      <c r="A2019" s="1" t="s">
        <v>2030</v>
      </c>
      <c r="B2019" s="1" t="s">
        <v>2353</v>
      </c>
      <c r="C2019" s="2" t="s">
        <v>13</v>
      </c>
      <c r="D2019" s="1">
        <f>VLOOKUP(C2019,status_mappings!$A$2:$B$8,2,0)</f>
        <v>3</v>
      </c>
      <c r="E2019" s="1">
        <v>1712</v>
      </c>
      <c r="F2019" s="1" t="s">
        <v>14</v>
      </c>
      <c r="G2019" s="1">
        <f>VLOOKUP(F2019,sizing_mappings!$A$2:$B$6,2,0)</f>
        <v>2</v>
      </c>
      <c r="H2019" s="1" t="s">
        <v>1258</v>
      </c>
    </row>
    <row r="2020" spans="1:8" hidden="1" x14ac:dyDescent="0.25">
      <c r="A2020" s="1" t="s">
        <v>2030</v>
      </c>
      <c r="B2020" s="10" t="s">
        <v>2354</v>
      </c>
      <c r="C2020" s="2" t="s">
        <v>13</v>
      </c>
      <c r="D2020" s="1">
        <f>VLOOKUP(C2020,status_mappings!$A$2:$B$8,2,0)</f>
        <v>3</v>
      </c>
      <c r="E2020" s="1">
        <v>1801</v>
      </c>
      <c r="F2020" s="1" t="s">
        <v>36</v>
      </c>
      <c r="G2020" s="1">
        <f>VLOOKUP(F2020,sizing_mappings!$A$2:$B$6,2,0)</f>
        <v>8</v>
      </c>
      <c r="H2020" s="1" t="s">
        <v>2077</v>
      </c>
    </row>
    <row r="2021" spans="1:8" hidden="1" x14ac:dyDescent="0.25">
      <c r="A2021" s="1" t="s">
        <v>31</v>
      </c>
      <c r="B2021" s="1" t="s">
        <v>2355</v>
      </c>
      <c r="C2021" s="2" t="s">
        <v>13</v>
      </c>
      <c r="D2021" s="1">
        <f>VLOOKUP(C2021,status_mappings!$A$2:$B$8,2,0)</f>
        <v>3</v>
      </c>
      <c r="E2021" s="1">
        <v>1801</v>
      </c>
      <c r="F2021" s="1" t="s">
        <v>14</v>
      </c>
      <c r="G2021" s="1">
        <f>VLOOKUP(F2021,sizing_mappings!$A$2:$B$6,2,0)</f>
        <v>2</v>
      </c>
      <c r="H2021" s="1" t="s">
        <v>2059</v>
      </c>
    </row>
    <row r="2022" spans="1:8" ht="15" hidden="1" customHeight="1" x14ac:dyDescent="0.25">
      <c r="A2022" s="1" t="s">
        <v>31</v>
      </c>
      <c r="B2022" s="1" t="s">
        <v>2356</v>
      </c>
      <c r="C2022" s="2" t="s">
        <v>13</v>
      </c>
      <c r="D2022" s="1">
        <f>VLOOKUP(C2022,status_mappings!$A$2:$B$8,2,0)</f>
        <v>3</v>
      </c>
      <c r="E2022" s="1">
        <v>1801</v>
      </c>
      <c r="F2022" s="1" t="s">
        <v>14</v>
      </c>
      <c r="G2022" s="1">
        <f>VLOOKUP(F2022,sizing_mappings!$A$2:$B$6,2,0)</f>
        <v>2</v>
      </c>
      <c r="H2022" s="1" t="s">
        <v>2226</v>
      </c>
    </row>
    <row r="2023" spans="1:8" ht="15" hidden="1" customHeight="1" x14ac:dyDescent="0.25">
      <c r="A2023" s="1" t="s">
        <v>31</v>
      </c>
      <c r="B2023" s="1" t="s">
        <v>2357</v>
      </c>
      <c r="C2023" s="2" t="s">
        <v>119</v>
      </c>
      <c r="D2023" s="1">
        <f>VLOOKUP(C2023,status_mappings!$A$2:$B$8,2,0)</f>
        <v>1</v>
      </c>
      <c r="E2023" s="1">
        <v>1802</v>
      </c>
      <c r="F2023" s="1" t="s">
        <v>14</v>
      </c>
      <c r="G2023" s="1">
        <f>VLOOKUP(F2023,sizing_mappings!$A$2:$B$6,2,0)</f>
        <v>2</v>
      </c>
      <c r="H2023" s="1" t="s">
        <v>2358</v>
      </c>
    </row>
    <row r="2024" spans="1:8" ht="15" hidden="1" customHeight="1" x14ac:dyDescent="0.25">
      <c r="A2024" s="1" t="s">
        <v>388</v>
      </c>
      <c r="B2024" s="1" t="s">
        <v>2359</v>
      </c>
      <c r="C2024" s="2" t="s">
        <v>24</v>
      </c>
      <c r="D2024" s="1">
        <f>VLOOKUP(C2024,status_mappings!$A$2:$B$8,2,0)</f>
        <v>0</v>
      </c>
      <c r="E2024" s="1">
        <v>1803</v>
      </c>
      <c r="F2024" s="1" t="s">
        <v>36</v>
      </c>
      <c r="G2024" s="1">
        <f>VLOOKUP(F2024,sizing_mappings!$A$2:$B$6,2,0)</f>
        <v>8</v>
      </c>
      <c r="H2024" s="1" t="s">
        <v>1258</v>
      </c>
    </row>
    <row r="2025" spans="1:8" hidden="1" x14ac:dyDescent="0.25">
      <c r="A2025" s="1" t="s">
        <v>31</v>
      </c>
      <c r="B2025" s="1" t="s">
        <v>2360</v>
      </c>
      <c r="C2025" s="2" t="s">
        <v>2085</v>
      </c>
      <c r="D2025" s="1">
        <f>VLOOKUP(C2025,status_mappings!$A$2:$B$8,2,0)</f>
        <v>2</v>
      </c>
      <c r="E2025" s="1">
        <v>1802</v>
      </c>
      <c r="F2025" s="1" t="s">
        <v>14</v>
      </c>
      <c r="G2025" s="1">
        <f>VLOOKUP(F2025,sizing_mappings!$A$2:$B$6,2,0)</f>
        <v>2</v>
      </c>
      <c r="H2025" s="1" t="s">
        <v>2361</v>
      </c>
    </row>
    <row r="2026" spans="1:8" hidden="1" x14ac:dyDescent="0.25">
      <c r="A2026" s="1" t="s">
        <v>31</v>
      </c>
      <c r="B2026" s="1" t="s">
        <v>2362</v>
      </c>
      <c r="C2026" s="2" t="s">
        <v>24</v>
      </c>
      <c r="D2026" s="1">
        <f>VLOOKUP(C2026,status_mappings!$A$2:$B$8,2,0)</f>
        <v>0</v>
      </c>
      <c r="E2026" s="1">
        <v>1802</v>
      </c>
      <c r="F2026" s="1" t="s">
        <v>14</v>
      </c>
      <c r="G2026" s="1">
        <f>VLOOKUP(F2026,sizing_mappings!$A$2:$B$6,2,0)</f>
        <v>2</v>
      </c>
      <c r="H2026" s="1" t="s">
        <v>25</v>
      </c>
    </row>
    <row r="2027" spans="1:8" hidden="1" x14ac:dyDescent="0.25">
      <c r="A2027" s="1" t="s">
        <v>31</v>
      </c>
      <c r="B2027" s="1" t="s">
        <v>2363</v>
      </c>
      <c r="C2027" s="2" t="s">
        <v>24</v>
      </c>
      <c r="D2027" s="1">
        <f>VLOOKUP(C2027,status_mappings!$A$2:$B$8,2,0)</f>
        <v>0</v>
      </c>
      <c r="E2027" s="1">
        <v>1802</v>
      </c>
      <c r="F2027" s="1" t="s">
        <v>14</v>
      </c>
      <c r="G2027" s="1">
        <f>VLOOKUP(F2027,sizing_mappings!$A$2:$B$6,2,0)</f>
        <v>2</v>
      </c>
      <c r="H2027" s="1" t="s">
        <v>25</v>
      </c>
    </row>
    <row r="2028" spans="1:8" hidden="1" x14ac:dyDescent="0.25">
      <c r="A2028" s="1" t="s">
        <v>31</v>
      </c>
      <c r="B2028" s="1" t="s">
        <v>2364</v>
      </c>
      <c r="C2028" s="2" t="s">
        <v>24</v>
      </c>
      <c r="D2028" s="1">
        <f>VLOOKUP(C2028,status_mappings!$A$2:$B$8,2,0)</f>
        <v>0</v>
      </c>
      <c r="E2028" s="1">
        <v>1802</v>
      </c>
      <c r="F2028" s="1" t="s">
        <v>14</v>
      </c>
      <c r="G2028" s="1">
        <f>VLOOKUP(F2028,sizing_mappings!$A$2:$B$6,2,0)</f>
        <v>2</v>
      </c>
      <c r="H2028" s="1" t="s">
        <v>25</v>
      </c>
    </row>
    <row r="2029" spans="1:8" hidden="1" x14ac:dyDescent="0.25">
      <c r="A2029" s="1" t="s">
        <v>31</v>
      </c>
      <c r="B2029" s="1" t="s">
        <v>2365</v>
      </c>
      <c r="C2029" s="2" t="s">
        <v>24</v>
      </c>
      <c r="D2029" s="1">
        <f>VLOOKUP(C2029,status_mappings!$A$2:$B$8,2,0)</f>
        <v>0</v>
      </c>
      <c r="E2029" s="1">
        <v>1802</v>
      </c>
      <c r="F2029" s="1" t="s">
        <v>14</v>
      </c>
      <c r="G2029" s="1">
        <f>VLOOKUP(F2029,sizing_mappings!$A$2:$B$6,2,0)</f>
        <v>2</v>
      </c>
      <c r="H2029" s="1" t="s">
        <v>25</v>
      </c>
    </row>
    <row r="2030" spans="1:8" hidden="1" x14ac:dyDescent="0.25">
      <c r="A2030" s="1" t="s">
        <v>2030</v>
      </c>
      <c r="B2030" s="1" t="s">
        <v>2366</v>
      </c>
      <c r="C2030" s="2" t="s">
        <v>119</v>
      </c>
      <c r="D2030" s="1">
        <f>VLOOKUP(C2030,status_mappings!$A$2:$B$8,2,0)</f>
        <v>1</v>
      </c>
      <c r="E2030" s="1">
        <v>1802</v>
      </c>
      <c r="F2030" s="1" t="s">
        <v>18</v>
      </c>
      <c r="G2030" s="1">
        <f>VLOOKUP(F2030,sizing_mappings!$A$2:$B$6,2,0)</f>
        <v>5</v>
      </c>
      <c r="H2030" s="1" t="s">
        <v>15</v>
      </c>
    </row>
    <row r="2031" spans="1:8" hidden="1" x14ac:dyDescent="0.25">
      <c r="A2031" s="1" t="s">
        <v>31</v>
      </c>
      <c r="B2031" s="1" t="s">
        <v>2367</v>
      </c>
      <c r="C2031" s="2" t="s">
        <v>13</v>
      </c>
      <c r="D2031" s="1">
        <f>VLOOKUP(C2031,status_mappings!$A$2:$B$8,2,0)</f>
        <v>3</v>
      </c>
      <c r="E2031" s="1">
        <v>1801</v>
      </c>
      <c r="F2031" s="1" t="s">
        <v>14</v>
      </c>
      <c r="G2031" s="1">
        <f>VLOOKUP(F2031,sizing_mappings!$A$2:$B$6,2,0)</f>
        <v>2</v>
      </c>
      <c r="H2031" s="1" t="s">
        <v>2252</v>
      </c>
    </row>
    <row r="2032" spans="1:8" hidden="1" x14ac:dyDescent="0.25">
      <c r="A2032" s="1" t="s">
        <v>2030</v>
      </c>
      <c r="B2032" s="1" t="s">
        <v>2368</v>
      </c>
      <c r="C2032" s="2" t="s">
        <v>2085</v>
      </c>
      <c r="D2032" s="1">
        <f>VLOOKUP(C2032,status_mappings!$A$2:$B$8,2,0)</f>
        <v>2</v>
      </c>
      <c r="E2032" s="1">
        <v>1802</v>
      </c>
      <c r="F2032" s="1" t="s">
        <v>14</v>
      </c>
      <c r="G2032" s="1">
        <f>VLOOKUP(F2032,sizing_mappings!$A$2:$B$6,2,0)</f>
        <v>2</v>
      </c>
      <c r="H2032" s="1" t="s">
        <v>1258</v>
      </c>
    </row>
    <row r="2033" spans="1:8" hidden="1" x14ac:dyDescent="0.25">
      <c r="A2033" s="1" t="s">
        <v>388</v>
      </c>
      <c r="B2033" s="1" t="s">
        <v>2369</v>
      </c>
      <c r="C2033" s="2" t="s">
        <v>2085</v>
      </c>
      <c r="D2033" s="1">
        <f>VLOOKUP(C2033,status_mappings!$A$2:$B$8,2,0)</f>
        <v>2</v>
      </c>
      <c r="E2033" s="1">
        <v>1802</v>
      </c>
      <c r="F2033" s="1" t="s">
        <v>14</v>
      </c>
      <c r="G2033" s="1">
        <f>VLOOKUP(F2033,sizing_mappings!$A$2:$B$6,2,0)</f>
        <v>2</v>
      </c>
      <c r="H2033" s="1" t="s">
        <v>2252</v>
      </c>
    </row>
    <row r="2034" spans="1:8" hidden="1" x14ac:dyDescent="0.25">
      <c r="A2034" s="1" t="s">
        <v>388</v>
      </c>
      <c r="B2034" s="1" t="s">
        <v>2370</v>
      </c>
      <c r="C2034" s="2" t="s">
        <v>13</v>
      </c>
      <c r="D2034" s="1">
        <f>VLOOKUP(C2034,status_mappings!$A$2:$B$8,2,0)</f>
        <v>3</v>
      </c>
      <c r="E2034" s="1">
        <v>1801</v>
      </c>
      <c r="F2034" s="1" t="s">
        <v>55</v>
      </c>
      <c r="G2034" s="1">
        <f>VLOOKUP(F2034,sizing_mappings!$A$2:$B$6,2,0)</f>
        <v>1</v>
      </c>
      <c r="H2034" s="1" t="s">
        <v>2226</v>
      </c>
    </row>
    <row r="2035" spans="1:8" hidden="1" x14ac:dyDescent="0.25">
      <c r="A2035" s="1" t="s">
        <v>1921</v>
      </c>
      <c r="B2035" s="1" t="s">
        <v>2371</v>
      </c>
      <c r="C2035" s="2" t="s">
        <v>13</v>
      </c>
      <c r="D2035" s="1">
        <f>VLOOKUP(C2035,status_mappings!$A$2:$B$8,2,0)</f>
        <v>3</v>
      </c>
      <c r="E2035" s="1">
        <v>1801</v>
      </c>
      <c r="F2035" s="1" t="s">
        <v>14</v>
      </c>
      <c r="G2035" s="1">
        <f>VLOOKUP(F2035,sizing_mappings!$A$2:$B$6,2,0)</f>
        <v>2</v>
      </c>
      <c r="H2035" s="1" t="s">
        <v>1316</v>
      </c>
    </row>
    <row r="2036" spans="1:8" hidden="1" x14ac:dyDescent="0.25">
      <c r="A2036" s="1" t="s">
        <v>1921</v>
      </c>
      <c r="B2036" s="1" t="s">
        <v>2372</v>
      </c>
      <c r="C2036" s="2" t="s">
        <v>119</v>
      </c>
      <c r="D2036" s="1">
        <f>VLOOKUP(C2036,status_mappings!$A$2:$B$8,2,0)</f>
        <v>1</v>
      </c>
      <c r="E2036" s="1">
        <v>1802</v>
      </c>
      <c r="F2036" s="1" t="s">
        <v>14</v>
      </c>
      <c r="G2036" s="1">
        <f>VLOOKUP(F2036,sizing_mappings!$A$2:$B$6,2,0)</f>
        <v>2</v>
      </c>
      <c r="H2036" s="1" t="s">
        <v>1833</v>
      </c>
    </row>
    <row r="2037" spans="1:8" hidden="1" x14ac:dyDescent="0.25">
      <c r="A2037" s="1" t="s">
        <v>1921</v>
      </c>
      <c r="B2037" s="1" t="s">
        <v>2373</v>
      </c>
      <c r="C2037" s="2" t="s">
        <v>119</v>
      </c>
      <c r="D2037" s="1">
        <f>VLOOKUP(C2037,status_mappings!$A$2:$B$8,2,0)</f>
        <v>1</v>
      </c>
      <c r="E2037" s="1">
        <v>1802</v>
      </c>
      <c r="F2037" s="1" t="s">
        <v>14</v>
      </c>
      <c r="G2037" s="1">
        <f>VLOOKUP(F2037,sizing_mappings!$A$2:$B$6,2,0)</f>
        <v>2</v>
      </c>
      <c r="H2037" s="1" t="s">
        <v>1691</v>
      </c>
    </row>
    <row r="2038" spans="1:8" hidden="1" x14ac:dyDescent="0.25">
      <c r="A2038" s="1" t="s">
        <v>1921</v>
      </c>
      <c r="B2038" s="1" t="s">
        <v>2374</v>
      </c>
      <c r="C2038" s="2" t="s">
        <v>119</v>
      </c>
      <c r="D2038" s="1">
        <f>VLOOKUP(C2038,status_mappings!$A$2:$B$8,2,0)</f>
        <v>1</v>
      </c>
      <c r="E2038" s="1">
        <v>1802</v>
      </c>
      <c r="F2038" s="1" t="s">
        <v>14</v>
      </c>
      <c r="G2038" s="1">
        <f>VLOOKUP(F2038,sizing_mappings!$A$2:$B$6,2,0)</f>
        <v>2</v>
      </c>
      <c r="H2038" s="1" t="s">
        <v>2136</v>
      </c>
    </row>
    <row r="2039" spans="1:8" hidden="1" x14ac:dyDescent="0.25">
      <c r="A2039" s="1" t="s">
        <v>1921</v>
      </c>
      <c r="B2039" s="1" t="s">
        <v>2375</v>
      </c>
      <c r="C2039" s="2" t="s">
        <v>119</v>
      </c>
      <c r="D2039" s="1">
        <f>VLOOKUP(C2039,status_mappings!$A$2:$B$8,2,0)</f>
        <v>1</v>
      </c>
      <c r="E2039" s="1">
        <v>1802</v>
      </c>
      <c r="F2039" s="1" t="s">
        <v>14</v>
      </c>
      <c r="G2039" s="1">
        <f>VLOOKUP(F2039,sizing_mappings!$A$2:$B$6,2,0)</f>
        <v>2</v>
      </c>
      <c r="H2039" s="1" t="s">
        <v>2145</v>
      </c>
    </row>
    <row r="2040" spans="1:8" hidden="1" x14ac:dyDescent="0.25">
      <c r="A2040" s="1" t="s">
        <v>2267</v>
      </c>
      <c r="B2040" s="1" t="s">
        <v>2376</v>
      </c>
      <c r="C2040" s="2" t="s">
        <v>13</v>
      </c>
      <c r="D2040" s="1">
        <f>VLOOKUP(C2040,status_mappings!$A$2:$B$8,2,0)</f>
        <v>3</v>
      </c>
      <c r="E2040" s="1">
        <v>1801</v>
      </c>
      <c r="F2040" s="1" t="s">
        <v>55</v>
      </c>
      <c r="G2040" s="1">
        <f>VLOOKUP(F2040,sizing_mappings!$A$2:$B$6,2,0)</f>
        <v>1</v>
      </c>
      <c r="H2040" s="1" t="s">
        <v>2246</v>
      </c>
    </row>
    <row r="2041" spans="1:8" hidden="1" x14ac:dyDescent="0.25">
      <c r="A2041" s="1" t="s">
        <v>2267</v>
      </c>
      <c r="B2041" s="1" t="s">
        <v>2377</v>
      </c>
      <c r="C2041" s="2" t="s">
        <v>2085</v>
      </c>
      <c r="D2041" s="1">
        <f>VLOOKUP(C2041,status_mappings!$A$2:$B$8,2,0)</f>
        <v>2</v>
      </c>
      <c r="E2041" s="1">
        <v>1802</v>
      </c>
      <c r="F2041" s="1" t="s">
        <v>14</v>
      </c>
      <c r="G2041" s="1">
        <f>VLOOKUP(F2041,sizing_mappings!$A$2:$B$6,2,0)</f>
        <v>2</v>
      </c>
      <c r="H2041" s="1" t="s">
        <v>2246</v>
      </c>
    </row>
    <row r="2042" spans="1:8" hidden="1" x14ac:dyDescent="0.25">
      <c r="A2042" s="1" t="s">
        <v>2267</v>
      </c>
      <c r="B2042" s="1" t="s">
        <v>2378</v>
      </c>
      <c r="C2042" s="2" t="s">
        <v>2085</v>
      </c>
      <c r="D2042" s="1">
        <f>VLOOKUP(C2042,status_mappings!$A$2:$B$8,2,0)</f>
        <v>2</v>
      </c>
      <c r="E2042" s="1">
        <v>1802</v>
      </c>
      <c r="F2042" s="1" t="s">
        <v>21</v>
      </c>
      <c r="G2042" s="1">
        <f>VLOOKUP(F2042,sizing_mappings!$A$2:$B$6,2,0)</f>
        <v>3</v>
      </c>
      <c r="H2042" s="1" t="s">
        <v>2269</v>
      </c>
    </row>
    <row r="2043" spans="1:8" hidden="1" x14ac:dyDescent="0.25">
      <c r="A2043" s="1" t="s">
        <v>2275</v>
      </c>
      <c r="B2043" s="1" t="s">
        <v>2379</v>
      </c>
      <c r="C2043" s="2" t="s">
        <v>13</v>
      </c>
      <c r="D2043" s="1">
        <f>VLOOKUP(C2043,status_mappings!$A$2:$B$8,2,0)</f>
        <v>3</v>
      </c>
      <c r="E2043" s="1">
        <v>1801</v>
      </c>
      <c r="F2043" s="1" t="s">
        <v>55</v>
      </c>
      <c r="G2043" s="1">
        <f>VLOOKUP(F2043,sizing_mappings!$A$2:$B$6,2,0)</f>
        <v>1</v>
      </c>
      <c r="H2043" s="1" t="s">
        <v>2277</v>
      </c>
    </row>
    <row r="2044" spans="1:8" hidden="1" x14ac:dyDescent="0.25">
      <c r="A2044" s="1" t="s">
        <v>2275</v>
      </c>
      <c r="B2044" s="1" t="s">
        <v>2380</v>
      </c>
      <c r="C2044" s="2" t="s">
        <v>13</v>
      </c>
      <c r="D2044" s="1">
        <f>VLOOKUP(C2044,status_mappings!$A$2:$B$8,2,0)</f>
        <v>3</v>
      </c>
      <c r="E2044" s="1">
        <v>1801</v>
      </c>
      <c r="F2044" s="1" t="s">
        <v>55</v>
      </c>
      <c r="G2044" s="1">
        <f>VLOOKUP(F2044,sizing_mappings!$A$2:$B$6,2,0)</f>
        <v>1</v>
      </c>
      <c r="H2044" s="1" t="s">
        <v>2283</v>
      </c>
    </row>
    <row r="2045" spans="1:8" hidden="1" x14ac:dyDescent="0.25">
      <c r="A2045" s="1" t="s">
        <v>2275</v>
      </c>
      <c r="B2045" s="1" t="s">
        <v>2381</v>
      </c>
      <c r="C2045" s="2" t="s">
        <v>24</v>
      </c>
      <c r="D2045" s="1">
        <f>VLOOKUP(C2045,status_mappings!$A$2:$B$8,2,0)</f>
        <v>0</v>
      </c>
      <c r="E2045" s="1">
        <v>1803</v>
      </c>
      <c r="F2045" s="1" t="s">
        <v>14</v>
      </c>
      <c r="G2045" s="1">
        <f>VLOOKUP(F2045,sizing_mappings!$A$2:$B$6,2,0)</f>
        <v>2</v>
      </c>
      <c r="H2045" s="1" t="s">
        <v>2283</v>
      </c>
    </row>
    <row r="2046" spans="1:8" hidden="1" x14ac:dyDescent="0.25">
      <c r="A2046" s="1" t="s">
        <v>2275</v>
      </c>
      <c r="B2046" s="1" t="s">
        <v>2382</v>
      </c>
      <c r="C2046" s="2" t="s">
        <v>13</v>
      </c>
      <c r="D2046" s="1">
        <f>VLOOKUP(C2046,status_mappings!$A$2:$B$8,2,0)</f>
        <v>3</v>
      </c>
      <c r="E2046" s="1">
        <v>1801</v>
      </c>
      <c r="F2046" s="1" t="s">
        <v>21</v>
      </c>
      <c r="G2046" s="1">
        <f>VLOOKUP(F2046,sizing_mappings!$A$2:$B$6,2,0)</f>
        <v>3</v>
      </c>
      <c r="H2046" s="1" t="s">
        <v>2277</v>
      </c>
    </row>
    <row r="2047" spans="1:8" hidden="1" x14ac:dyDescent="0.25">
      <c r="A2047" s="1" t="s">
        <v>2275</v>
      </c>
      <c r="B2047" s="1" t="s">
        <v>2383</v>
      </c>
      <c r="C2047" s="2" t="s">
        <v>13</v>
      </c>
      <c r="D2047" s="1">
        <f>VLOOKUP(C2047,status_mappings!$A$2:$B$8,2,0)</f>
        <v>3</v>
      </c>
      <c r="E2047" s="1">
        <v>1802</v>
      </c>
      <c r="F2047" s="1" t="s">
        <v>14</v>
      </c>
      <c r="G2047" s="1">
        <f>VLOOKUP(F2047,sizing_mappings!$A$2:$B$6,2,0)</f>
        <v>2</v>
      </c>
      <c r="H2047" s="1" t="s">
        <v>2283</v>
      </c>
    </row>
    <row r="2048" spans="1:8" hidden="1" x14ac:dyDescent="0.25">
      <c r="A2048" s="1" t="s">
        <v>2275</v>
      </c>
      <c r="B2048" s="1" t="s">
        <v>2384</v>
      </c>
      <c r="C2048" s="2" t="s">
        <v>13</v>
      </c>
      <c r="D2048" s="1">
        <f>VLOOKUP(C2048,status_mappings!$A$2:$B$8,2,0)</f>
        <v>3</v>
      </c>
      <c r="E2048" s="1">
        <v>1801</v>
      </c>
      <c r="F2048" s="1" t="s">
        <v>55</v>
      </c>
      <c r="G2048" s="1">
        <f>VLOOKUP(F2048,sizing_mappings!$A$2:$B$6,2,0)</f>
        <v>1</v>
      </c>
      <c r="H2048" s="1" t="s">
        <v>2277</v>
      </c>
    </row>
    <row r="2049" spans="1:8" hidden="1" x14ac:dyDescent="0.25">
      <c r="A2049" s="1" t="s">
        <v>2275</v>
      </c>
      <c r="B2049" s="1" t="s">
        <v>2385</v>
      </c>
      <c r="C2049" s="2" t="s">
        <v>552</v>
      </c>
      <c r="D2049" s="1">
        <f>VLOOKUP(C2049,status_mappings!$A$2:$B$8,2,0)</f>
        <v>6</v>
      </c>
      <c r="E2049" s="1">
        <v>1802</v>
      </c>
      <c r="F2049" s="1" t="s">
        <v>55</v>
      </c>
      <c r="G2049" s="1">
        <f>VLOOKUP(F2049,sizing_mappings!$A$2:$B$6,2,0)</f>
        <v>1</v>
      </c>
      <c r="H2049" s="1" t="s">
        <v>2281</v>
      </c>
    </row>
    <row r="2050" spans="1:8" hidden="1" x14ac:dyDescent="0.25">
      <c r="A2050" s="1" t="s">
        <v>2275</v>
      </c>
      <c r="B2050" s="1" t="s">
        <v>2386</v>
      </c>
      <c r="C2050" s="2" t="s">
        <v>13</v>
      </c>
      <c r="D2050" s="1">
        <f>VLOOKUP(C2050,status_mappings!$A$2:$B$8,2,0)</f>
        <v>3</v>
      </c>
      <c r="E2050" s="1">
        <v>1801</v>
      </c>
      <c r="F2050" s="1" t="s">
        <v>55</v>
      </c>
      <c r="G2050" s="1">
        <f>VLOOKUP(F2050,sizing_mappings!$A$2:$B$6,2,0)</f>
        <v>1</v>
      </c>
      <c r="H2050" s="1" t="s">
        <v>2279</v>
      </c>
    </row>
    <row r="2051" spans="1:8" hidden="1" x14ac:dyDescent="0.25">
      <c r="A2051" s="1" t="s">
        <v>2275</v>
      </c>
      <c r="B2051" s="1" t="s">
        <v>2387</v>
      </c>
      <c r="C2051" s="2" t="s">
        <v>13</v>
      </c>
      <c r="D2051" s="1">
        <f>VLOOKUP(C2051,status_mappings!$A$2:$B$8,2,0)</f>
        <v>3</v>
      </c>
      <c r="E2051" s="1">
        <v>1801</v>
      </c>
      <c r="F2051" s="1" t="s">
        <v>55</v>
      </c>
      <c r="G2051" s="1">
        <f>VLOOKUP(F2051,sizing_mappings!$A$2:$B$6,2,0)</f>
        <v>1</v>
      </c>
      <c r="H2051" s="1" t="s">
        <v>2283</v>
      </c>
    </row>
    <row r="2052" spans="1:8" hidden="1" x14ac:dyDescent="0.25">
      <c r="A2052" s="1" t="s">
        <v>2275</v>
      </c>
      <c r="B2052" s="1" t="s">
        <v>2388</v>
      </c>
      <c r="C2052" s="2" t="s">
        <v>75</v>
      </c>
      <c r="D2052" s="1" t="e">
        <f>VLOOKUP(C2052,status_mappings!$A$2:$B$8,2,0)</f>
        <v>#N/A</v>
      </c>
      <c r="E2052" s="1">
        <v>1801</v>
      </c>
      <c r="F2052" s="1" t="s">
        <v>55</v>
      </c>
      <c r="G2052" s="1">
        <f>VLOOKUP(F2052,sizing_mappings!$A$2:$B$6,2,0)</f>
        <v>1</v>
      </c>
      <c r="H2052" s="1" t="s">
        <v>2277</v>
      </c>
    </row>
    <row r="2053" spans="1:8" hidden="1" x14ac:dyDescent="0.25">
      <c r="A2053" s="1" t="s">
        <v>2275</v>
      </c>
      <c r="B2053" s="1" t="s">
        <v>2389</v>
      </c>
      <c r="C2053" s="2" t="s">
        <v>552</v>
      </c>
      <c r="D2053" s="1">
        <f>VLOOKUP(C2053,status_mappings!$A$2:$B$8,2,0)</f>
        <v>6</v>
      </c>
      <c r="E2053" s="1">
        <v>1802</v>
      </c>
      <c r="F2053" s="1" t="s">
        <v>21</v>
      </c>
      <c r="G2053" s="1">
        <f>VLOOKUP(F2053,sizing_mappings!$A$2:$B$6,2,0)</f>
        <v>3</v>
      </c>
      <c r="H2053" s="1" t="s">
        <v>2281</v>
      </c>
    </row>
    <row r="2054" spans="1:8" hidden="1" x14ac:dyDescent="0.25">
      <c r="A2054" s="1" t="s">
        <v>2275</v>
      </c>
      <c r="B2054" s="1" t="s">
        <v>2390</v>
      </c>
      <c r="C2054" s="2" t="s">
        <v>552</v>
      </c>
      <c r="D2054" s="1">
        <f>VLOOKUP(C2054,status_mappings!$A$2:$B$8,2,0)</f>
        <v>6</v>
      </c>
      <c r="E2054" s="1">
        <v>1802</v>
      </c>
      <c r="F2054" s="1" t="s">
        <v>21</v>
      </c>
      <c r="G2054" s="1">
        <f>VLOOKUP(F2054,sizing_mappings!$A$2:$B$6,2,0)</f>
        <v>3</v>
      </c>
      <c r="H2054" s="1" t="s">
        <v>2279</v>
      </c>
    </row>
    <row r="2055" spans="1:8" hidden="1" x14ac:dyDescent="0.25">
      <c r="A2055" s="1" t="s">
        <v>2275</v>
      </c>
      <c r="B2055" s="1" t="s">
        <v>2391</v>
      </c>
      <c r="C2055" s="2" t="s">
        <v>13</v>
      </c>
      <c r="D2055" s="1">
        <f>VLOOKUP(C2055,status_mappings!$A$2:$B$8,2,0)</f>
        <v>3</v>
      </c>
      <c r="E2055" s="1">
        <v>1802</v>
      </c>
      <c r="F2055" s="1" t="s">
        <v>55</v>
      </c>
      <c r="G2055" s="1">
        <f>VLOOKUP(F2055,sizing_mappings!$A$2:$B$6,2,0)</f>
        <v>1</v>
      </c>
      <c r="H2055" s="1" t="s">
        <v>2279</v>
      </c>
    </row>
    <row r="2056" spans="1:8" hidden="1" x14ac:dyDescent="0.25">
      <c r="A2056" s="1" t="s">
        <v>2275</v>
      </c>
      <c r="B2056" s="1" t="s">
        <v>2392</v>
      </c>
      <c r="C2056" s="2" t="s">
        <v>13</v>
      </c>
      <c r="D2056" s="1">
        <f>VLOOKUP(C2056,status_mappings!$A$2:$B$8,2,0)</f>
        <v>3</v>
      </c>
      <c r="E2056" s="1">
        <v>1802</v>
      </c>
      <c r="F2056" s="1" t="s">
        <v>21</v>
      </c>
      <c r="G2056" s="1">
        <v>4</v>
      </c>
      <c r="H2056" s="1" t="s">
        <v>2283</v>
      </c>
    </row>
    <row r="2057" spans="1:8" x14ac:dyDescent="0.25">
      <c r="A2057" s="1" t="s">
        <v>2275</v>
      </c>
      <c r="B2057" s="1" t="s">
        <v>2393</v>
      </c>
      <c r="C2057" s="2" t="s">
        <v>13</v>
      </c>
      <c r="D2057" s="1">
        <f>VLOOKUP(C2057,status_mappings!$A$2:$B$8,2,0)</f>
        <v>3</v>
      </c>
      <c r="E2057" s="1">
        <v>1802</v>
      </c>
      <c r="F2057" s="1" t="s">
        <v>14</v>
      </c>
      <c r="G2057" s="1">
        <f>VLOOKUP(F2057,sizing_mappings!$A$2:$B$6,2,0)</f>
        <v>2</v>
      </c>
      <c r="H2057" s="1" t="s">
        <v>2277</v>
      </c>
    </row>
    <row r="2058" spans="1:8" hidden="1" x14ac:dyDescent="0.25">
      <c r="A2058" s="1" t="s">
        <v>2275</v>
      </c>
      <c r="B2058" s="1" t="s">
        <v>2394</v>
      </c>
      <c r="C2058" s="2" t="s">
        <v>13</v>
      </c>
      <c r="D2058" s="1">
        <f>VLOOKUP(C2058,status_mappings!$A$2:$B$8,2,0)</f>
        <v>3</v>
      </c>
      <c r="E2058" s="1">
        <v>1802</v>
      </c>
      <c r="F2058" s="1" t="s">
        <v>14</v>
      </c>
      <c r="G2058" s="1">
        <f>VLOOKUP(F2058,sizing_mappings!$A$2:$B$6,2,0)</f>
        <v>2</v>
      </c>
      <c r="H2058" s="1" t="s">
        <v>2281</v>
      </c>
    </row>
    <row r="2059" spans="1:8" hidden="1" x14ac:dyDescent="0.25">
      <c r="A2059" s="1" t="s">
        <v>2275</v>
      </c>
      <c r="B2059" s="1" t="s">
        <v>2395</v>
      </c>
      <c r="C2059" s="2" t="s">
        <v>13</v>
      </c>
      <c r="D2059" s="1">
        <f>VLOOKUP(C2059,status_mappings!$A$2:$B$8,2,0)</f>
        <v>3</v>
      </c>
      <c r="E2059" s="1">
        <v>1802</v>
      </c>
      <c r="F2059" s="1" t="s">
        <v>14</v>
      </c>
      <c r="G2059" s="1">
        <f>VLOOKUP(F2059,sizing_mappings!$A$2:$B$6,2,0)</f>
        <v>2</v>
      </c>
      <c r="H2059" s="1" t="s">
        <v>2279</v>
      </c>
    </row>
    <row r="2060" spans="1:8" hidden="1" x14ac:dyDescent="0.25">
      <c r="A2060" s="1" t="s">
        <v>2275</v>
      </c>
      <c r="B2060" s="1" t="s">
        <v>2396</v>
      </c>
      <c r="C2060" s="2" t="s">
        <v>552</v>
      </c>
      <c r="D2060" s="1">
        <f>VLOOKUP(C2060,status_mappings!$A$2:$B$8,2,0)</f>
        <v>6</v>
      </c>
      <c r="E2060" s="1">
        <v>1802</v>
      </c>
      <c r="F2060" s="1" t="s">
        <v>14</v>
      </c>
      <c r="G2060" s="1">
        <f>VLOOKUP(F2060,sizing_mappings!$A$2:$B$6,2,0)</f>
        <v>2</v>
      </c>
      <c r="H2060" s="1" t="s">
        <v>2283</v>
      </c>
    </row>
    <row r="2061" spans="1:8" hidden="1" x14ac:dyDescent="0.25">
      <c r="A2061" s="1" t="s">
        <v>2296</v>
      </c>
      <c r="B2061" s="1" t="s">
        <v>2397</v>
      </c>
      <c r="C2061" s="2" t="s">
        <v>119</v>
      </c>
      <c r="D2061" s="1">
        <f>VLOOKUP(C2061,status_mappings!$A$2:$B$8,2,0)</f>
        <v>1</v>
      </c>
      <c r="E2061" s="1">
        <v>1802</v>
      </c>
      <c r="F2061" s="1" t="s">
        <v>21</v>
      </c>
      <c r="G2061" s="1">
        <f>VLOOKUP(F2061,sizing_mappings!$A$2:$B$6,2,0)</f>
        <v>3</v>
      </c>
      <c r="H2061" s="1" t="s">
        <v>2250</v>
      </c>
    </row>
    <row r="2062" spans="1:8" hidden="1" x14ac:dyDescent="0.25">
      <c r="A2062" s="1" t="s">
        <v>388</v>
      </c>
      <c r="B2062" s="1" t="s">
        <v>2398</v>
      </c>
      <c r="C2062" s="2" t="s">
        <v>13</v>
      </c>
      <c r="D2062" s="1">
        <f>VLOOKUP(C2062,status_mappings!$A$2:$B$8,2,0)</f>
        <v>3</v>
      </c>
      <c r="E2062" s="1">
        <v>1801</v>
      </c>
      <c r="F2062" s="1" t="s">
        <v>55</v>
      </c>
      <c r="G2062" s="1">
        <f>VLOOKUP(F2062,sizing_mappings!$A$2:$B$6,2,0)</f>
        <v>1</v>
      </c>
      <c r="H2062" s="1" t="s">
        <v>2094</v>
      </c>
    </row>
    <row r="2063" spans="1:8" hidden="1" x14ac:dyDescent="0.25">
      <c r="A2063" s="1" t="s">
        <v>388</v>
      </c>
      <c r="B2063" s="1" t="s">
        <v>2399</v>
      </c>
      <c r="C2063" s="2" t="s">
        <v>2085</v>
      </c>
      <c r="D2063" s="1">
        <f>VLOOKUP(C2063,status_mappings!$A$2:$B$8,2,0)</f>
        <v>2</v>
      </c>
      <c r="E2063" s="1">
        <v>1802</v>
      </c>
      <c r="F2063" s="1" t="s">
        <v>55</v>
      </c>
      <c r="G2063" s="1">
        <f>VLOOKUP(F2063,sizing_mappings!$A$2:$B$6,2,0)</f>
        <v>1</v>
      </c>
      <c r="H2063" s="1" t="s">
        <v>2351</v>
      </c>
    </row>
    <row r="2064" spans="1:8" hidden="1" x14ac:dyDescent="0.25">
      <c r="A2064" s="1" t="s">
        <v>2030</v>
      </c>
      <c r="B2064" s="1" t="s">
        <v>2400</v>
      </c>
      <c r="C2064" s="2" t="s">
        <v>13</v>
      </c>
      <c r="D2064" s="1">
        <f>VLOOKUP(C2064,status_mappings!$A$2:$B$8,2,0)</f>
        <v>3</v>
      </c>
      <c r="E2064" s="1">
        <v>1801</v>
      </c>
      <c r="F2064" s="1" t="s">
        <v>55</v>
      </c>
      <c r="G2064" s="1">
        <f>VLOOKUP(F2064,sizing_mappings!$A$2:$B$6,2,0)</f>
        <v>1</v>
      </c>
      <c r="H2064" s="1" t="s">
        <v>1575</v>
      </c>
    </row>
    <row r="2065" spans="1:11" hidden="1" x14ac:dyDescent="0.25">
      <c r="A2065" s="1" t="s">
        <v>2030</v>
      </c>
      <c r="B2065" s="1" t="s">
        <v>2401</v>
      </c>
      <c r="C2065" s="2" t="s">
        <v>13</v>
      </c>
      <c r="D2065" s="1">
        <f>VLOOKUP(C2065,status_mappings!$A$2:$B$8,2,0)</f>
        <v>3</v>
      </c>
      <c r="E2065" s="1">
        <v>1801</v>
      </c>
      <c r="F2065" s="1" t="s">
        <v>55</v>
      </c>
      <c r="G2065" s="1">
        <f>VLOOKUP(F2065,sizing_mappings!$A$2:$B$6,2,0)</f>
        <v>1</v>
      </c>
      <c r="H2065" s="1" t="s">
        <v>1404</v>
      </c>
    </row>
    <row r="2066" spans="1:11" hidden="1" x14ac:dyDescent="0.25">
      <c r="A2066" s="1" t="s">
        <v>31</v>
      </c>
      <c r="B2066" s="1" t="s">
        <v>2402</v>
      </c>
      <c r="C2066" s="2" t="s">
        <v>119</v>
      </c>
      <c r="D2066" s="1">
        <f>VLOOKUP(C2066,status_mappings!$A$2:$B$8,2,0)</f>
        <v>1</v>
      </c>
      <c r="E2066" s="1">
        <v>1802</v>
      </c>
      <c r="F2066" s="1" t="s">
        <v>14</v>
      </c>
      <c r="G2066" s="1">
        <f>VLOOKUP(F2066,sizing_mappings!$A$2:$B$6,2,0)</f>
        <v>2</v>
      </c>
      <c r="H2066" s="1" t="s">
        <v>1304</v>
      </c>
    </row>
    <row r="2067" spans="1:11" hidden="1" x14ac:dyDescent="0.25">
      <c r="A2067" s="1" t="s">
        <v>31</v>
      </c>
      <c r="B2067" s="1" t="s">
        <v>2403</v>
      </c>
      <c r="C2067" s="2" t="s">
        <v>13</v>
      </c>
      <c r="D2067" s="1">
        <f>VLOOKUP(C2067,status_mappings!$A$2:$B$8,2,0)</f>
        <v>3</v>
      </c>
      <c r="E2067" s="1">
        <v>1801</v>
      </c>
      <c r="F2067" s="1" t="s">
        <v>55</v>
      </c>
      <c r="G2067" s="1">
        <f>VLOOKUP(F2067,sizing_mappings!$A$2:$B$6,2,0)</f>
        <v>1</v>
      </c>
      <c r="H2067" s="1" t="s">
        <v>1691</v>
      </c>
    </row>
    <row r="2068" spans="1:11" hidden="1" x14ac:dyDescent="0.25">
      <c r="A2068" s="1" t="s">
        <v>1235</v>
      </c>
      <c r="B2068" s="1" t="s">
        <v>2404</v>
      </c>
      <c r="C2068" s="2" t="s">
        <v>730</v>
      </c>
      <c r="D2068" s="1">
        <f>VLOOKUP(C2068,status_mappings!$A$2:$B$8,2,0)</f>
        <v>4</v>
      </c>
      <c r="E2068" s="1">
        <v>1802</v>
      </c>
      <c r="F2068" s="1" t="s">
        <v>21</v>
      </c>
      <c r="G2068" s="1">
        <f>VLOOKUP(F2068,sizing_mappings!$A$2:$B$6,2,0)</f>
        <v>3</v>
      </c>
      <c r="H2068" s="1" t="s">
        <v>2358</v>
      </c>
    </row>
    <row r="2069" spans="1:11" hidden="1" x14ac:dyDescent="0.25">
      <c r="A2069" s="1" t="s">
        <v>388</v>
      </c>
      <c r="B2069" s="1" t="s">
        <v>2405</v>
      </c>
      <c r="C2069" s="2" t="s">
        <v>119</v>
      </c>
      <c r="D2069" s="1">
        <f>VLOOKUP(C2069,status_mappings!$A$2:$B$8,2,0)</f>
        <v>1</v>
      </c>
      <c r="E2069" s="1">
        <v>1802</v>
      </c>
      <c r="F2069" s="1" t="s">
        <v>55</v>
      </c>
      <c r="G2069" s="1">
        <f>VLOOKUP(F2069,sizing_mappings!$A$2:$B$6,2,0)</f>
        <v>1</v>
      </c>
      <c r="H2069" s="1" t="s">
        <v>15</v>
      </c>
    </row>
    <row r="2070" spans="1:11" hidden="1" x14ac:dyDescent="0.25">
      <c r="A2070" s="1" t="s">
        <v>31</v>
      </c>
      <c r="B2070" s="1" t="s">
        <v>2406</v>
      </c>
      <c r="C2070" s="2" t="s">
        <v>13</v>
      </c>
      <c r="D2070" s="1">
        <f>VLOOKUP(C2070,status_mappings!$A$2:$B$8,2,0)</f>
        <v>3</v>
      </c>
      <c r="E2070" s="1">
        <v>1801</v>
      </c>
      <c r="F2070" s="1" t="s">
        <v>14</v>
      </c>
      <c r="G2070" s="1">
        <f>VLOOKUP(F2070,sizing_mappings!$A$2:$B$6,2,0)</f>
        <v>2</v>
      </c>
      <c r="H2070" s="1" t="s">
        <v>280</v>
      </c>
    </row>
    <row r="2071" spans="1:11" hidden="1" x14ac:dyDescent="0.25">
      <c r="A2071" s="1" t="s">
        <v>1708</v>
      </c>
      <c r="B2071" s="1" t="s">
        <v>2407</v>
      </c>
      <c r="C2071" s="2" t="s">
        <v>119</v>
      </c>
      <c r="D2071" s="1">
        <f>VLOOKUP(C2071,status_mappings!$A$2:$B$8,2,0)</f>
        <v>1</v>
      </c>
      <c r="E2071" s="1">
        <v>1802</v>
      </c>
      <c r="F2071" s="1" t="s">
        <v>21</v>
      </c>
      <c r="G2071" s="1">
        <f>VLOOKUP(F2071,sizing_mappings!$A$2:$B$6,2,0)</f>
        <v>3</v>
      </c>
      <c r="H2071" s="1" t="s">
        <v>2059</v>
      </c>
    </row>
    <row r="2072" spans="1:11" hidden="1" x14ac:dyDescent="0.25">
      <c r="A2072" s="1" t="s">
        <v>31</v>
      </c>
      <c r="B2072" s="1" t="s">
        <v>2408</v>
      </c>
      <c r="C2072" s="2" t="s">
        <v>119</v>
      </c>
      <c r="D2072" s="1">
        <f>VLOOKUP(C2072,status_mappings!$A$2:$B$8,2,0)</f>
        <v>1</v>
      </c>
      <c r="E2072" s="1">
        <v>1802</v>
      </c>
      <c r="F2072" s="1" t="s">
        <v>36</v>
      </c>
      <c r="G2072" s="1">
        <f>VLOOKUP(F2072,sizing_mappings!$A$2:$B$6,2,0)</f>
        <v>8</v>
      </c>
      <c r="H2072" s="1" t="s">
        <v>1305</v>
      </c>
      <c r="J2072" s="3">
        <v>0.7</v>
      </c>
      <c r="K2072" s="1" t="s">
        <v>2409</v>
      </c>
    </row>
    <row r="2073" spans="1:11" hidden="1" x14ac:dyDescent="0.25">
      <c r="A2073" s="1" t="s">
        <v>31</v>
      </c>
      <c r="B2073" s="1" t="s">
        <v>2410</v>
      </c>
      <c r="C2073" s="2" t="s">
        <v>24</v>
      </c>
      <c r="D2073" s="1">
        <f>VLOOKUP(C2073,status_mappings!$A$2:$B$8,2,0)</f>
        <v>0</v>
      </c>
      <c r="E2073" s="1">
        <v>1802</v>
      </c>
      <c r="F2073" s="1" t="s">
        <v>18</v>
      </c>
      <c r="G2073" s="1">
        <f>VLOOKUP(F2073,sizing_mappings!$A$2:$B$6,2,0)</f>
        <v>5</v>
      </c>
      <c r="H2073" s="1" t="s">
        <v>25</v>
      </c>
    </row>
    <row r="2074" spans="1:11" hidden="1" x14ac:dyDescent="0.25">
      <c r="A2074" s="1" t="s">
        <v>338</v>
      </c>
      <c r="B2074" s="1" t="s">
        <v>2411</v>
      </c>
      <c r="C2074" s="2" t="s">
        <v>24</v>
      </c>
      <c r="D2074" s="1">
        <f>VLOOKUP(C2074,status_mappings!$A$2:$B$8,2,0)</f>
        <v>0</v>
      </c>
      <c r="E2074" s="1">
        <v>1802</v>
      </c>
      <c r="F2074" s="1" t="s">
        <v>21</v>
      </c>
      <c r="G2074" s="1">
        <f>VLOOKUP(F2074,sizing_mappings!$A$2:$B$6,2,0)</f>
        <v>3</v>
      </c>
      <c r="H2074" s="1" t="s">
        <v>25</v>
      </c>
    </row>
    <row r="2075" spans="1:11" hidden="1" x14ac:dyDescent="0.25">
      <c r="A2075" s="1" t="s">
        <v>815</v>
      </c>
      <c r="B2075" s="1" t="s">
        <v>2412</v>
      </c>
      <c r="C2075" s="2" t="s">
        <v>24</v>
      </c>
      <c r="D2075" s="1">
        <f>VLOOKUP(C2075,status_mappings!$A$2:$B$8,2,0)</f>
        <v>0</v>
      </c>
      <c r="E2075" s="1">
        <v>1802</v>
      </c>
      <c r="F2075" s="1" t="s">
        <v>14</v>
      </c>
      <c r="G2075" s="1">
        <f>VLOOKUP(F2075,sizing_mappings!$A$2:$B$6,2,0)</f>
        <v>2</v>
      </c>
      <c r="H2075" s="1" t="s">
        <v>25</v>
      </c>
    </row>
    <row r="2076" spans="1:11" ht="15" hidden="1" customHeight="1" x14ac:dyDescent="0.25">
      <c r="A2076" s="1" t="s">
        <v>402</v>
      </c>
      <c r="B2076" s="1" t="s">
        <v>2413</v>
      </c>
      <c r="C2076" s="2" t="s">
        <v>24</v>
      </c>
      <c r="D2076" s="1">
        <f>VLOOKUP(C2076,status_mappings!$A$2:$B$8,2,0)</f>
        <v>0</v>
      </c>
      <c r="E2076" s="1">
        <v>1802</v>
      </c>
      <c r="F2076" s="1" t="s">
        <v>18</v>
      </c>
      <c r="G2076" s="1">
        <f>VLOOKUP(F2076,sizing_mappings!$A$2:$B$6,2,0)</f>
        <v>5</v>
      </c>
      <c r="H2076" s="1" t="s">
        <v>966</v>
      </c>
      <c r="J2076" s="3">
        <v>0.3</v>
      </c>
    </row>
    <row r="2077" spans="1:11" hidden="1" x14ac:dyDescent="0.25">
      <c r="A2077" s="1" t="s">
        <v>1921</v>
      </c>
      <c r="B2077" s="1" t="s">
        <v>2372</v>
      </c>
      <c r="C2077" s="2" t="s">
        <v>13</v>
      </c>
      <c r="D2077" s="1">
        <f>VLOOKUP(C2077,status_mappings!$A$2:$B$8,2,0)</f>
        <v>3</v>
      </c>
      <c r="E2077" s="1">
        <v>1801</v>
      </c>
      <c r="F2077" s="1" t="s">
        <v>14</v>
      </c>
      <c r="G2077" s="1">
        <f>VLOOKUP(F2077,sizing_mappings!$A$2:$B$6,2,0)</f>
        <v>2</v>
      </c>
      <c r="H2077" s="1" t="s">
        <v>1575</v>
      </c>
    </row>
    <row r="2078" spans="1:11" hidden="1" x14ac:dyDescent="0.25">
      <c r="A2078" s="1" t="s">
        <v>2267</v>
      </c>
      <c r="B2078" s="1" t="s">
        <v>2414</v>
      </c>
      <c r="C2078" s="2" t="s">
        <v>13</v>
      </c>
      <c r="D2078" s="1">
        <f>VLOOKUP(C2078,status_mappings!$A$2:$B$8,2,0)</f>
        <v>3</v>
      </c>
      <c r="E2078" s="1">
        <v>1801</v>
      </c>
      <c r="F2078" s="1" t="s">
        <v>14</v>
      </c>
      <c r="G2078" s="1">
        <f>VLOOKUP(F2078,sizing_mappings!$A$2:$B$6,2,0)</f>
        <v>2</v>
      </c>
      <c r="H2078" s="1" t="s">
        <v>2269</v>
      </c>
    </row>
    <row r="2079" spans="1:11" hidden="1" x14ac:dyDescent="0.25">
      <c r="A2079" s="1" t="s">
        <v>2267</v>
      </c>
      <c r="B2079" s="1" t="s">
        <v>2415</v>
      </c>
      <c r="C2079" s="2" t="s">
        <v>13</v>
      </c>
      <c r="D2079" s="1">
        <f>VLOOKUP(C2079,status_mappings!$A$2:$B$8,2,0)</f>
        <v>3</v>
      </c>
      <c r="E2079" s="1">
        <v>1801</v>
      </c>
      <c r="F2079" s="1" t="s">
        <v>14</v>
      </c>
      <c r="G2079" s="1">
        <f>VLOOKUP(F2079,sizing_mappings!$A$2:$B$6,2,0)</f>
        <v>2</v>
      </c>
      <c r="H2079" s="1" t="s">
        <v>2246</v>
      </c>
    </row>
    <row r="2080" spans="1:11" hidden="1" x14ac:dyDescent="0.25">
      <c r="A2080" s="1" t="s">
        <v>2267</v>
      </c>
      <c r="B2080" s="1" t="s">
        <v>2416</v>
      </c>
      <c r="C2080" s="2" t="s">
        <v>13</v>
      </c>
      <c r="D2080" s="1">
        <f>VLOOKUP(C2080,status_mappings!$A$2:$B$8,2,0)</f>
        <v>3</v>
      </c>
      <c r="E2080" s="1">
        <v>1801</v>
      </c>
      <c r="F2080" s="1" t="s">
        <v>55</v>
      </c>
      <c r="G2080" s="1">
        <f>VLOOKUP(F2080,sizing_mappings!$A$2:$B$6,2,0)</f>
        <v>1</v>
      </c>
      <c r="H2080" s="1" t="s">
        <v>2271</v>
      </c>
    </row>
    <row r="2081" spans="1:8" hidden="1" x14ac:dyDescent="0.25">
      <c r="A2081" s="1" t="s">
        <v>2267</v>
      </c>
      <c r="B2081" s="1" t="s">
        <v>2417</v>
      </c>
      <c r="C2081" s="2" t="s">
        <v>13</v>
      </c>
      <c r="D2081" s="1">
        <f>VLOOKUP(C2081,status_mappings!$A$2:$B$8,2,0)</f>
        <v>3</v>
      </c>
      <c r="E2081" s="1">
        <v>1801</v>
      </c>
      <c r="F2081" s="1" t="s">
        <v>55</v>
      </c>
      <c r="G2081" s="1">
        <f>VLOOKUP(F2081,sizing_mappings!$A$2:$B$6,2,0)</f>
        <v>1</v>
      </c>
      <c r="H2081" s="1" t="s">
        <v>2274</v>
      </c>
    </row>
    <row r="2082" spans="1:8" x14ac:dyDescent="0.25">
      <c r="A2082" s="1" t="s">
        <v>2275</v>
      </c>
      <c r="B2082" s="1" t="s">
        <v>2418</v>
      </c>
      <c r="C2082" s="2" t="s">
        <v>13</v>
      </c>
      <c r="D2082" s="1">
        <f>VLOOKUP(C2082,status_mappings!$A$2:$B$8,2,0)</f>
        <v>3</v>
      </c>
      <c r="E2082" s="1">
        <v>1802</v>
      </c>
      <c r="F2082" s="1" t="s">
        <v>14</v>
      </c>
      <c r="G2082" s="1">
        <f>VLOOKUP(F2082,sizing_mappings!$A$2:$B$6,2,0)</f>
        <v>2</v>
      </c>
      <c r="H2082" s="1" t="s">
        <v>2277</v>
      </c>
    </row>
    <row r="2083" spans="1:8" hidden="1" x14ac:dyDescent="0.25">
      <c r="A2083" s="1" t="s">
        <v>2275</v>
      </c>
      <c r="B2083" s="1" t="s">
        <v>2419</v>
      </c>
      <c r="C2083" s="2" t="s">
        <v>13</v>
      </c>
      <c r="D2083" s="1">
        <f>VLOOKUP(C2083,status_mappings!$A$2:$B$8,2,0)</f>
        <v>3</v>
      </c>
      <c r="E2083" s="1">
        <v>1802</v>
      </c>
      <c r="F2083" s="1" t="s">
        <v>14</v>
      </c>
      <c r="G2083" s="1">
        <f>VLOOKUP(F2083,sizing_mappings!$A$2:$B$6,2,0)</f>
        <v>2</v>
      </c>
      <c r="H2083" s="1" t="s">
        <v>2281</v>
      </c>
    </row>
    <row r="2084" spans="1:8" hidden="1" x14ac:dyDescent="0.25">
      <c r="A2084" s="1" t="s">
        <v>2275</v>
      </c>
      <c r="B2084" s="1" t="s">
        <v>2420</v>
      </c>
      <c r="C2084" s="2" t="s">
        <v>13</v>
      </c>
      <c r="D2084" s="1">
        <f>VLOOKUP(C2084,status_mappings!$A$2:$B$8,2,0)</f>
        <v>3</v>
      </c>
      <c r="E2084" s="1">
        <v>1802</v>
      </c>
      <c r="F2084" s="1" t="s">
        <v>14</v>
      </c>
      <c r="G2084" s="1">
        <f>VLOOKUP(F2084,sizing_mappings!$A$2:$B$6,2,0)</f>
        <v>2</v>
      </c>
      <c r="H2084" s="1" t="s">
        <v>2279</v>
      </c>
    </row>
    <row r="2085" spans="1:8" hidden="1" x14ac:dyDescent="0.25">
      <c r="A2085" s="1" t="s">
        <v>2275</v>
      </c>
      <c r="B2085" s="1" t="s">
        <v>2421</v>
      </c>
      <c r="C2085" s="2" t="s">
        <v>13</v>
      </c>
      <c r="D2085" s="1">
        <f>VLOOKUP(C2085,status_mappings!$A$2:$B$8,2,0)</f>
        <v>3</v>
      </c>
      <c r="E2085" s="1">
        <v>1802</v>
      </c>
      <c r="F2085" s="1" t="s">
        <v>14</v>
      </c>
      <c r="G2085" s="1">
        <f>VLOOKUP(F2085,sizing_mappings!$A$2:$B$6,2,0)</f>
        <v>2</v>
      </c>
      <c r="H2085" s="1" t="s">
        <v>2283</v>
      </c>
    </row>
    <row r="2086" spans="1:8" hidden="1" x14ac:dyDescent="0.25">
      <c r="A2086" s="1" t="s">
        <v>2275</v>
      </c>
      <c r="B2086" s="1" t="s">
        <v>2422</v>
      </c>
      <c r="C2086" s="2" t="s">
        <v>13</v>
      </c>
      <c r="D2086" s="1">
        <f>VLOOKUP(C2086,status_mappings!$A$2:$B$8,2,0)</f>
        <v>3</v>
      </c>
      <c r="E2086" s="1">
        <v>1801</v>
      </c>
      <c r="F2086" s="1" t="s">
        <v>21</v>
      </c>
      <c r="G2086" s="1">
        <f>VLOOKUP(F2086,sizing_mappings!$A$2:$B$6,2,0)</f>
        <v>3</v>
      </c>
      <c r="H2086" s="1" t="s">
        <v>2277</v>
      </c>
    </row>
    <row r="2087" spans="1:8" hidden="1" x14ac:dyDescent="0.25">
      <c r="A2087" s="1" t="s">
        <v>2275</v>
      </c>
      <c r="B2087" s="1" t="s">
        <v>2423</v>
      </c>
      <c r="C2087" s="2" t="s">
        <v>13</v>
      </c>
      <c r="D2087" s="1">
        <f>VLOOKUP(C2087,status_mappings!$A$2:$B$8,2,0)</f>
        <v>3</v>
      </c>
      <c r="E2087" s="1">
        <v>1801</v>
      </c>
      <c r="F2087" s="1" t="s">
        <v>21</v>
      </c>
      <c r="G2087" s="1">
        <f>VLOOKUP(F2087,sizing_mappings!$A$2:$B$6,2,0)</f>
        <v>3</v>
      </c>
      <c r="H2087" s="1" t="s">
        <v>2281</v>
      </c>
    </row>
    <row r="2088" spans="1:8" hidden="1" x14ac:dyDescent="0.25">
      <c r="A2088" s="1" t="s">
        <v>2275</v>
      </c>
      <c r="B2088" s="1" t="s">
        <v>2424</v>
      </c>
      <c r="C2088" s="2" t="s">
        <v>13</v>
      </c>
      <c r="D2088" s="1">
        <f>VLOOKUP(C2088,status_mappings!$A$2:$B$8,2,0)</f>
        <v>3</v>
      </c>
      <c r="E2088" s="1">
        <v>1801</v>
      </c>
      <c r="F2088" s="1" t="s">
        <v>21</v>
      </c>
      <c r="G2088" s="1">
        <f>VLOOKUP(F2088,sizing_mappings!$A$2:$B$6,2,0)</f>
        <v>3</v>
      </c>
      <c r="H2088" s="1" t="s">
        <v>2279</v>
      </c>
    </row>
    <row r="2089" spans="1:8" hidden="1" x14ac:dyDescent="0.25">
      <c r="A2089" s="1" t="s">
        <v>2275</v>
      </c>
      <c r="B2089" s="1" t="s">
        <v>2425</v>
      </c>
      <c r="C2089" s="2" t="s">
        <v>13</v>
      </c>
      <c r="D2089" s="1">
        <f>VLOOKUP(C2089,status_mappings!$A$2:$B$8,2,0)</f>
        <v>3</v>
      </c>
      <c r="E2089" s="1">
        <v>1801</v>
      </c>
      <c r="F2089" s="1" t="s">
        <v>21</v>
      </c>
      <c r="G2089" s="1">
        <f>VLOOKUP(F2089,sizing_mappings!$A$2:$B$6,2,0)</f>
        <v>3</v>
      </c>
      <c r="H2089" s="1" t="s">
        <v>2283</v>
      </c>
    </row>
    <row r="2090" spans="1:8" hidden="1" x14ac:dyDescent="0.25">
      <c r="A2090" s="1" t="s">
        <v>2275</v>
      </c>
      <c r="B2090" s="1" t="s">
        <v>2426</v>
      </c>
      <c r="C2090" s="2" t="s">
        <v>75</v>
      </c>
      <c r="D2090" s="1" t="e">
        <f>VLOOKUP(C2090,status_mappings!$A$2:$B$8,2,0)</f>
        <v>#N/A</v>
      </c>
      <c r="E2090" s="1">
        <v>1802</v>
      </c>
      <c r="F2090" s="1" t="s">
        <v>21</v>
      </c>
      <c r="G2090" s="1">
        <f>VLOOKUP(F2090,sizing_mappings!$A$2:$B$6,2,0)</f>
        <v>3</v>
      </c>
      <c r="H2090" s="1" t="s">
        <v>2279</v>
      </c>
    </row>
    <row r="2091" spans="1:8" hidden="1" x14ac:dyDescent="0.25">
      <c r="A2091" s="1" t="s">
        <v>2275</v>
      </c>
      <c r="B2091" s="1" t="s">
        <v>2427</v>
      </c>
      <c r="C2091" s="2" t="s">
        <v>13</v>
      </c>
      <c r="D2091" s="1">
        <f>VLOOKUP(C2091,status_mappings!$A$2:$B$8,2,0)</f>
        <v>3</v>
      </c>
      <c r="E2091" s="1">
        <v>1801</v>
      </c>
      <c r="F2091" s="1" t="s">
        <v>55</v>
      </c>
      <c r="G2091" s="1">
        <f>VLOOKUP(F2091,sizing_mappings!$A$2:$B$6,2,0)</f>
        <v>1</v>
      </c>
      <c r="H2091" s="1" t="s">
        <v>2277</v>
      </c>
    </row>
    <row r="2092" spans="1:8" hidden="1" x14ac:dyDescent="0.25">
      <c r="A2092" s="1" t="s">
        <v>2275</v>
      </c>
      <c r="B2092" s="1" t="s">
        <v>2428</v>
      </c>
      <c r="C2092" s="2" t="s">
        <v>13</v>
      </c>
      <c r="D2092" s="1">
        <f>VLOOKUP(C2092,status_mappings!$A$2:$B$8,2,0)</f>
        <v>3</v>
      </c>
      <c r="E2092" s="1">
        <v>1802</v>
      </c>
      <c r="F2092" s="1" t="s">
        <v>18</v>
      </c>
      <c r="G2092" s="1">
        <f>VLOOKUP(F2092,sizing_mappings!$A$2:$B$6,2,0)</f>
        <v>5</v>
      </c>
      <c r="H2092" s="1" t="s">
        <v>2281</v>
      </c>
    </row>
    <row r="2093" spans="1:8" x14ac:dyDescent="0.25">
      <c r="A2093" s="1" t="s">
        <v>2275</v>
      </c>
      <c r="B2093" s="1" t="s">
        <v>2429</v>
      </c>
      <c r="C2093" s="2" t="s">
        <v>552</v>
      </c>
      <c r="D2093" s="1">
        <f>VLOOKUP(C2093,status_mappings!$A$2:$B$8,2,0)</f>
        <v>6</v>
      </c>
      <c r="E2093" s="1">
        <v>1802</v>
      </c>
      <c r="F2093" s="1" t="s">
        <v>21</v>
      </c>
      <c r="G2093" s="1">
        <f>VLOOKUP(F2093,sizing_mappings!$A$2:$B$6,2,0)</f>
        <v>3</v>
      </c>
      <c r="H2093" s="1" t="s">
        <v>2277</v>
      </c>
    </row>
    <row r="2094" spans="1:8" hidden="1" x14ac:dyDescent="0.25">
      <c r="A2094" s="1" t="s">
        <v>2275</v>
      </c>
      <c r="B2094" s="1" t="s">
        <v>2430</v>
      </c>
      <c r="C2094" s="2" t="s">
        <v>13</v>
      </c>
      <c r="D2094" s="1">
        <f>VLOOKUP(C2094,status_mappings!$A$2:$B$8,2,0)</f>
        <v>3</v>
      </c>
      <c r="E2094" s="1">
        <v>1802</v>
      </c>
      <c r="F2094" s="1" t="s">
        <v>55</v>
      </c>
      <c r="G2094" s="1">
        <f>VLOOKUP(F2094,sizing_mappings!$A$2:$B$6,2,0)</f>
        <v>1</v>
      </c>
      <c r="H2094" s="1" t="s">
        <v>2279</v>
      </c>
    </row>
    <row r="2095" spans="1:8" x14ac:dyDescent="0.25">
      <c r="A2095" s="1" t="s">
        <v>2275</v>
      </c>
      <c r="B2095" s="1" t="s">
        <v>2431</v>
      </c>
      <c r="C2095" s="2" t="s">
        <v>13</v>
      </c>
      <c r="D2095" s="1">
        <f>VLOOKUP(C2095,status_mappings!$A$2:$B$8,2,0)</f>
        <v>3</v>
      </c>
      <c r="E2095" s="1">
        <v>1802</v>
      </c>
      <c r="F2095" s="1" t="s">
        <v>55</v>
      </c>
      <c r="G2095" s="1">
        <f>VLOOKUP(F2095,sizing_mappings!$A$2:$B$6,2,0)</f>
        <v>1</v>
      </c>
      <c r="H2095" s="1" t="s">
        <v>2277</v>
      </c>
    </row>
    <row r="2096" spans="1:8" hidden="1" x14ac:dyDescent="0.25">
      <c r="A2096" s="1" t="s">
        <v>2275</v>
      </c>
      <c r="B2096" s="1" t="s">
        <v>2432</v>
      </c>
      <c r="C2096" s="2" t="s">
        <v>24</v>
      </c>
      <c r="D2096" s="1">
        <f>VLOOKUP(C2096,status_mappings!$A$2:$B$8,2,0)</f>
        <v>0</v>
      </c>
      <c r="E2096" s="1">
        <v>1802</v>
      </c>
      <c r="F2096" s="1" t="s">
        <v>18</v>
      </c>
      <c r="G2096" s="1">
        <f>VLOOKUP(F2096,sizing_mappings!$A$2:$B$6,2,0)</f>
        <v>5</v>
      </c>
      <c r="H2096" s="1" t="s">
        <v>25</v>
      </c>
    </row>
    <row r="2097" spans="1:11" hidden="1" x14ac:dyDescent="0.25">
      <c r="A2097" s="1" t="s">
        <v>2275</v>
      </c>
      <c r="B2097" s="1" t="s">
        <v>2433</v>
      </c>
      <c r="C2097" s="2" t="s">
        <v>24</v>
      </c>
      <c r="D2097" s="1">
        <f>VLOOKUP(C2097,status_mappings!$A$2:$B$8,2,0)</f>
        <v>0</v>
      </c>
      <c r="E2097" s="1">
        <v>1802</v>
      </c>
      <c r="F2097" s="1" t="s">
        <v>21</v>
      </c>
      <c r="G2097" s="1">
        <f>VLOOKUP(F2097,sizing_mappings!$A$2:$B$6,2,0)</f>
        <v>3</v>
      </c>
      <c r="H2097" s="1" t="s">
        <v>25</v>
      </c>
      <c r="K2097" s="1" t="s">
        <v>2434</v>
      </c>
    </row>
    <row r="2098" spans="1:11" hidden="1" x14ac:dyDescent="0.25">
      <c r="A2098" s="1" t="s">
        <v>2275</v>
      </c>
      <c r="B2098" s="1" t="s">
        <v>2435</v>
      </c>
      <c r="C2098" s="2" t="s">
        <v>24</v>
      </c>
      <c r="D2098" s="1">
        <f>VLOOKUP(C2098,status_mappings!$A$2:$B$8,2,0)</f>
        <v>0</v>
      </c>
      <c r="E2098" s="1">
        <v>1802</v>
      </c>
      <c r="F2098" s="1" t="s">
        <v>18</v>
      </c>
      <c r="G2098" s="1">
        <f>VLOOKUP(F2098,sizing_mappings!$A$2:$B$6,2,0)</f>
        <v>5</v>
      </c>
      <c r="H2098" s="1" t="s">
        <v>25</v>
      </c>
      <c r="K2098" s="1" t="s">
        <v>2434</v>
      </c>
    </row>
    <row r="2099" spans="1:11" hidden="1" x14ac:dyDescent="0.25">
      <c r="A2099" s="1" t="s">
        <v>2275</v>
      </c>
      <c r="B2099" s="1" t="s">
        <v>2436</v>
      </c>
      <c r="C2099" s="2" t="s">
        <v>24</v>
      </c>
      <c r="D2099" s="1">
        <f>VLOOKUP(C2099,status_mappings!$A$2:$B$8,2,0)</f>
        <v>0</v>
      </c>
      <c r="E2099" s="1">
        <v>1806</v>
      </c>
      <c r="F2099" s="1" t="s">
        <v>14</v>
      </c>
      <c r="G2099" s="1">
        <f>VLOOKUP(F2099,sizing_mappings!$A$2:$B$6,2,0)</f>
        <v>2</v>
      </c>
      <c r="H2099" s="1" t="s">
        <v>2277</v>
      </c>
    </row>
    <row r="2100" spans="1:11" x14ac:dyDescent="0.25">
      <c r="A2100" s="1" t="s">
        <v>2437</v>
      </c>
      <c r="B2100" s="1" t="s">
        <v>2438</v>
      </c>
      <c r="C2100" s="2" t="s">
        <v>24</v>
      </c>
      <c r="D2100" s="1">
        <f>VLOOKUP(C2100,status_mappings!$A$2:$B$8,2,0)</f>
        <v>0</v>
      </c>
      <c r="E2100" s="1">
        <v>1803</v>
      </c>
      <c r="F2100" s="1" t="s">
        <v>21</v>
      </c>
      <c r="G2100" s="1">
        <f>VLOOKUP(F2100,sizing_mappings!$A$2:$B$6,2,0)</f>
        <v>3</v>
      </c>
      <c r="H2100" s="1" t="s">
        <v>2277</v>
      </c>
    </row>
    <row r="2101" spans="1:11" hidden="1" x14ac:dyDescent="0.25">
      <c r="A2101" s="1" t="s">
        <v>2275</v>
      </c>
      <c r="B2101" s="1" t="s">
        <v>2439</v>
      </c>
      <c r="C2101" s="2" t="s">
        <v>24</v>
      </c>
      <c r="D2101" s="1">
        <f>VLOOKUP(C2101,status_mappings!$A$2:$B$8,2,0)</f>
        <v>0</v>
      </c>
      <c r="E2101" s="1">
        <v>1803</v>
      </c>
      <c r="F2101" s="1" t="s">
        <v>21</v>
      </c>
      <c r="G2101" s="1">
        <f>VLOOKUP(F2101,sizing_mappings!$A$2:$B$6,2,0)</f>
        <v>3</v>
      </c>
      <c r="H2101" s="1" t="s">
        <v>2279</v>
      </c>
    </row>
    <row r="2102" spans="1:11" hidden="1" x14ac:dyDescent="0.25">
      <c r="A2102" s="1" t="s">
        <v>2275</v>
      </c>
      <c r="B2102" s="1" t="s">
        <v>2440</v>
      </c>
      <c r="C2102" s="2" t="s">
        <v>24</v>
      </c>
      <c r="D2102" s="1">
        <f>VLOOKUP(C2102,status_mappings!$A$2:$B$8,2,0)</f>
        <v>0</v>
      </c>
      <c r="E2102" s="1">
        <v>1803</v>
      </c>
      <c r="F2102" s="1" t="s">
        <v>21</v>
      </c>
      <c r="G2102" s="1">
        <f>VLOOKUP(F2102,sizing_mappings!$A$2:$B$6,2,0)</f>
        <v>3</v>
      </c>
      <c r="H2102" s="1" t="s">
        <v>2279</v>
      </c>
    </row>
    <row r="2103" spans="1:11" x14ac:dyDescent="0.25">
      <c r="A2103" s="1" t="s">
        <v>2275</v>
      </c>
      <c r="B2103" s="1" t="s">
        <v>2441</v>
      </c>
      <c r="C2103" s="2" t="s">
        <v>13</v>
      </c>
      <c r="D2103" s="1">
        <f>VLOOKUP(C2103,status_mappings!$A$2:$B$8,2,0)</f>
        <v>3</v>
      </c>
      <c r="E2103" s="1">
        <v>1802</v>
      </c>
      <c r="F2103" s="1" t="s">
        <v>14</v>
      </c>
      <c r="G2103" s="1">
        <f>VLOOKUP(F2103,sizing_mappings!$A$2:$B$6,2,0)</f>
        <v>2</v>
      </c>
      <c r="H2103" s="1" t="s">
        <v>2277</v>
      </c>
    </row>
    <row r="2104" spans="1:11" hidden="1" x14ac:dyDescent="0.25">
      <c r="A2104" s="1" t="s">
        <v>2275</v>
      </c>
      <c r="B2104" s="1" t="s">
        <v>2442</v>
      </c>
      <c r="C2104" s="2" t="s">
        <v>13</v>
      </c>
      <c r="D2104" s="1">
        <f>VLOOKUP(C2104,status_mappings!$A$2:$B$8,2,0)</f>
        <v>3</v>
      </c>
      <c r="E2104" s="1">
        <v>1802</v>
      </c>
      <c r="F2104" s="1" t="s">
        <v>14</v>
      </c>
      <c r="G2104" s="1">
        <f>VLOOKUP(F2104,sizing_mappings!$A$2:$B$6,2,0)</f>
        <v>2</v>
      </c>
      <c r="H2104" s="1" t="s">
        <v>2281</v>
      </c>
    </row>
    <row r="2105" spans="1:11" hidden="1" x14ac:dyDescent="0.25">
      <c r="A2105" s="1" t="s">
        <v>2275</v>
      </c>
      <c r="B2105" s="1" t="s">
        <v>2443</v>
      </c>
      <c r="C2105" s="2" t="s">
        <v>13</v>
      </c>
      <c r="D2105" s="1">
        <f>VLOOKUP(C2105,status_mappings!$A$2:$B$8,2,0)</f>
        <v>3</v>
      </c>
      <c r="E2105" s="1">
        <v>1802</v>
      </c>
      <c r="F2105" s="1" t="s">
        <v>14</v>
      </c>
      <c r="G2105" s="1">
        <f>VLOOKUP(F2105,sizing_mappings!$A$2:$B$6,2,0)</f>
        <v>2</v>
      </c>
      <c r="H2105" s="1" t="s">
        <v>2279</v>
      </c>
    </row>
    <row r="2106" spans="1:11" hidden="1" x14ac:dyDescent="0.25">
      <c r="A2106" s="1" t="s">
        <v>2275</v>
      </c>
      <c r="B2106" s="1" t="s">
        <v>2444</v>
      </c>
      <c r="C2106" s="2" t="s">
        <v>13</v>
      </c>
      <c r="D2106" s="1">
        <f>VLOOKUP(C2106,status_mappings!$A$2:$B$8,2,0)</f>
        <v>3</v>
      </c>
      <c r="E2106" s="1">
        <v>1802</v>
      </c>
      <c r="F2106" s="1" t="s">
        <v>14</v>
      </c>
      <c r="G2106" s="1">
        <f>VLOOKUP(F2106,sizing_mappings!$A$2:$B$6,2,0)</f>
        <v>2</v>
      </c>
      <c r="H2106" s="1" t="s">
        <v>2283</v>
      </c>
    </row>
    <row r="2107" spans="1:11" hidden="1" x14ac:dyDescent="0.25">
      <c r="A2107" s="1" t="s">
        <v>1886</v>
      </c>
      <c r="B2107" s="1" t="s">
        <v>2445</v>
      </c>
      <c r="C2107" s="2" t="s">
        <v>119</v>
      </c>
      <c r="D2107" s="1">
        <f>VLOOKUP(C2107,status_mappings!$A$2:$B$8,2,0)</f>
        <v>1</v>
      </c>
      <c r="E2107" s="1">
        <v>1802</v>
      </c>
      <c r="F2107" s="1" t="s">
        <v>14</v>
      </c>
      <c r="G2107" s="1">
        <f>VLOOKUP(F2107,sizing_mappings!$A$2:$B$6,2,0)</f>
        <v>2</v>
      </c>
      <c r="H2107" s="1" t="s">
        <v>259</v>
      </c>
      <c r="J2107" s="3">
        <v>0.7</v>
      </c>
      <c r="K2107" s="1" t="s">
        <v>2446</v>
      </c>
    </row>
    <row r="2108" spans="1:11" hidden="1" x14ac:dyDescent="0.25">
      <c r="A2108" s="1" t="s">
        <v>31</v>
      </c>
      <c r="B2108" s="1" t="s">
        <v>2447</v>
      </c>
      <c r="C2108" s="2" t="s">
        <v>119</v>
      </c>
      <c r="D2108" s="1">
        <f>VLOOKUP(C2108,status_mappings!$A$2:$B$8,2,0)</f>
        <v>1</v>
      </c>
      <c r="E2108" s="1">
        <v>1802</v>
      </c>
      <c r="F2108" s="1" t="s">
        <v>14</v>
      </c>
      <c r="G2108" s="1">
        <f>VLOOKUP(F2108,sizing_mappings!$A$2:$B$6,2,0)</f>
        <v>2</v>
      </c>
      <c r="H2108" s="1" t="s">
        <v>259</v>
      </c>
    </row>
    <row r="2109" spans="1:11" hidden="1" x14ac:dyDescent="0.25">
      <c r="A2109" s="1" t="s">
        <v>2049</v>
      </c>
      <c r="B2109" s="1" t="s">
        <v>2448</v>
      </c>
      <c r="C2109" s="2" t="s">
        <v>24</v>
      </c>
      <c r="D2109" s="1">
        <f>VLOOKUP(C2109,status_mappings!$A$2:$B$8,2,0)</f>
        <v>0</v>
      </c>
      <c r="E2109" s="1">
        <v>1803</v>
      </c>
      <c r="F2109" s="1" t="s">
        <v>14</v>
      </c>
      <c r="G2109" s="1">
        <f>VLOOKUP(F2109,sizing_mappings!$A$2:$B$6,2,0)</f>
        <v>2</v>
      </c>
      <c r="H2109" s="1" t="s">
        <v>259</v>
      </c>
    </row>
    <row r="2110" spans="1:11" hidden="1" x14ac:dyDescent="0.25">
      <c r="A2110" s="1" t="s">
        <v>388</v>
      </c>
      <c r="B2110" s="1" t="s">
        <v>1980</v>
      </c>
      <c r="C2110" s="2" t="s">
        <v>24</v>
      </c>
      <c r="D2110" s="1">
        <f>VLOOKUP(C2110,status_mappings!$A$2:$B$8,2,0)</f>
        <v>0</v>
      </c>
      <c r="E2110" s="1">
        <v>1803</v>
      </c>
      <c r="F2110" s="1" t="s">
        <v>14</v>
      </c>
      <c r="G2110" s="1">
        <f>VLOOKUP(F2110,sizing_mappings!$A$2:$B$6,2,0)</f>
        <v>2</v>
      </c>
      <c r="H2110" s="1" t="s">
        <v>259</v>
      </c>
    </row>
    <row r="2111" spans="1:11" hidden="1" x14ac:dyDescent="0.25">
      <c r="A2111" s="1" t="s">
        <v>388</v>
      </c>
      <c r="B2111" s="1" t="s">
        <v>1980</v>
      </c>
      <c r="C2111" s="2" t="s">
        <v>24</v>
      </c>
      <c r="D2111" s="1">
        <f>VLOOKUP(C2111,status_mappings!$A$2:$B$8,2,0)</f>
        <v>0</v>
      </c>
      <c r="E2111" s="1">
        <v>1803</v>
      </c>
      <c r="F2111" s="1" t="s">
        <v>14</v>
      </c>
      <c r="G2111" s="1">
        <f>VLOOKUP(F2111,sizing_mappings!$A$2:$B$6,2,0)</f>
        <v>2</v>
      </c>
      <c r="H2111" s="1" t="s">
        <v>1305</v>
      </c>
    </row>
    <row r="2112" spans="1:11" hidden="1" x14ac:dyDescent="0.25">
      <c r="A2112" s="1" t="s">
        <v>2030</v>
      </c>
      <c r="B2112" s="1" t="s">
        <v>2449</v>
      </c>
      <c r="C2112" s="2" t="s">
        <v>730</v>
      </c>
      <c r="D2112" s="1">
        <f>VLOOKUP(C2112,status_mappings!$A$2:$B$8,2,0)</f>
        <v>4</v>
      </c>
      <c r="E2112" s="1">
        <v>1802</v>
      </c>
      <c r="F2112" s="1" t="s">
        <v>36</v>
      </c>
      <c r="G2112" s="1">
        <f>VLOOKUP(F2112,sizing_mappings!$A$2:$B$6,2,0)</f>
        <v>8</v>
      </c>
      <c r="H2112" s="1" t="s">
        <v>1404</v>
      </c>
    </row>
    <row r="2113" spans="1:8" hidden="1" x14ac:dyDescent="0.25">
      <c r="A2113" s="1" t="s">
        <v>2030</v>
      </c>
      <c r="B2113" s="1" t="s">
        <v>2450</v>
      </c>
      <c r="C2113" s="2" t="s">
        <v>730</v>
      </c>
      <c r="D2113" s="1">
        <f>VLOOKUP(C2113,status_mappings!$A$2:$B$8,2,0)</f>
        <v>4</v>
      </c>
      <c r="E2113" s="1">
        <v>1802</v>
      </c>
      <c r="F2113" s="1" t="s">
        <v>36</v>
      </c>
      <c r="G2113" s="1">
        <f>VLOOKUP(F2113,sizing_mappings!$A$2:$B$6,2,0)</f>
        <v>8</v>
      </c>
      <c r="H2113" s="1" t="s">
        <v>1365</v>
      </c>
    </row>
    <row r="2114" spans="1:8" hidden="1" x14ac:dyDescent="0.25">
      <c r="A2114" s="1" t="s">
        <v>2030</v>
      </c>
      <c r="B2114" s="1" t="s">
        <v>2451</v>
      </c>
      <c r="C2114" s="2" t="s">
        <v>730</v>
      </c>
      <c r="D2114" s="1">
        <f>VLOOKUP(C2114,status_mappings!$A$2:$B$8,2,0)</f>
        <v>4</v>
      </c>
      <c r="E2114" s="1">
        <v>1802</v>
      </c>
      <c r="F2114" s="1" t="s">
        <v>36</v>
      </c>
      <c r="G2114" s="1">
        <f>VLOOKUP(F2114,sizing_mappings!$A$2:$B$6,2,0)</f>
        <v>8</v>
      </c>
      <c r="H2114" s="1" t="s">
        <v>1894</v>
      </c>
    </row>
    <row r="2115" spans="1:8" hidden="1" x14ac:dyDescent="0.25">
      <c r="A2115" s="1" t="s">
        <v>2030</v>
      </c>
      <c r="B2115" s="1" t="s">
        <v>2452</v>
      </c>
      <c r="C2115" s="2" t="s">
        <v>119</v>
      </c>
      <c r="D2115" s="1">
        <f>VLOOKUP(C2115,status_mappings!$A$2:$B$8,2,0)</f>
        <v>1</v>
      </c>
      <c r="E2115" s="1">
        <v>1802</v>
      </c>
      <c r="F2115" s="1" t="s">
        <v>21</v>
      </c>
      <c r="G2115" s="1">
        <f>VLOOKUP(F2115,sizing_mappings!$A$2:$B$6,2,0)</f>
        <v>3</v>
      </c>
      <c r="H2115" s="1" t="s">
        <v>2361</v>
      </c>
    </row>
    <row r="2116" spans="1:8" hidden="1" x14ac:dyDescent="0.25">
      <c r="A2116" s="1" t="s">
        <v>388</v>
      </c>
      <c r="B2116" s="1" t="s">
        <v>2453</v>
      </c>
      <c r="C2116" s="2" t="s">
        <v>119</v>
      </c>
      <c r="D2116" s="1">
        <f>VLOOKUP(C2116,status_mappings!$A$2:$B$8,2,0)</f>
        <v>1</v>
      </c>
      <c r="E2116" s="1">
        <v>1802</v>
      </c>
      <c r="F2116" s="1" t="s">
        <v>21</v>
      </c>
      <c r="G2116" s="1">
        <f>VLOOKUP(F2116,sizing_mappings!$A$2:$B$6,2,0)</f>
        <v>3</v>
      </c>
      <c r="H2116" s="1" t="s">
        <v>2361</v>
      </c>
    </row>
    <row r="2117" spans="1:8" hidden="1" x14ac:dyDescent="0.25">
      <c r="A2117" s="1" t="s">
        <v>388</v>
      </c>
      <c r="B2117" s="1" t="s">
        <v>2099</v>
      </c>
      <c r="C2117" s="2" t="s">
        <v>24</v>
      </c>
      <c r="D2117" s="1">
        <v>0</v>
      </c>
      <c r="E2117" s="1">
        <v>1803</v>
      </c>
      <c r="F2117" s="1" t="s">
        <v>18</v>
      </c>
      <c r="G2117" s="1">
        <f>VLOOKUP(F2117,sizing_mappings!$A$2:$B$6,2,0)</f>
        <v>5</v>
      </c>
      <c r="H2117" s="1" t="s">
        <v>1305</v>
      </c>
    </row>
    <row r="2118" spans="1:8" ht="15" hidden="1" customHeight="1" x14ac:dyDescent="0.25">
      <c r="A2118" s="1" t="s">
        <v>388</v>
      </c>
      <c r="B2118" s="1" t="s">
        <v>2454</v>
      </c>
      <c r="C2118" s="2" t="s">
        <v>119</v>
      </c>
      <c r="D2118" s="1">
        <f>VLOOKUP(C2118,status_mappings!$A$2:$B$8,2,0)</f>
        <v>1</v>
      </c>
      <c r="E2118" s="1">
        <v>1802</v>
      </c>
      <c r="F2118" s="1" t="s">
        <v>21</v>
      </c>
      <c r="G2118" s="1">
        <f>VLOOKUP(F2118,sizing_mappings!$A$2:$B$6,2,0)</f>
        <v>3</v>
      </c>
      <c r="H2118" s="1" t="s">
        <v>280</v>
      </c>
    </row>
    <row r="2119" spans="1:8" hidden="1" x14ac:dyDescent="0.25">
      <c r="A2119" s="1" t="s">
        <v>2267</v>
      </c>
      <c r="B2119" s="1" t="s">
        <v>2455</v>
      </c>
      <c r="C2119" s="2" t="s">
        <v>2085</v>
      </c>
      <c r="D2119" s="1">
        <f>VLOOKUP(C2119,status_mappings!$A$2:$B$8,2,0)</f>
        <v>2</v>
      </c>
      <c r="E2119" s="1">
        <v>1802</v>
      </c>
      <c r="F2119" s="1" t="s">
        <v>55</v>
      </c>
      <c r="G2119" s="1">
        <f>VLOOKUP(F2119,sizing_mappings!$A$2:$B$6,2,0)</f>
        <v>1</v>
      </c>
      <c r="H2119" s="1" t="s">
        <v>2271</v>
      </c>
    </row>
    <row r="2120" spans="1:8" hidden="1" x14ac:dyDescent="0.25">
      <c r="A2120" s="1" t="s">
        <v>2267</v>
      </c>
      <c r="B2120" s="1" t="s">
        <v>2456</v>
      </c>
      <c r="C2120" s="2" t="s">
        <v>2085</v>
      </c>
      <c r="D2120" s="1">
        <f>VLOOKUP(C2120,status_mappings!$A$2:$B$8,2,0)</f>
        <v>2</v>
      </c>
      <c r="E2120" s="1">
        <v>1802</v>
      </c>
      <c r="F2120" s="1" t="s">
        <v>21</v>
      </c>
      <c r="G2120" s="1">
        <v>4</v>
      </c>
      <c r="H2120" s="1" t="s">
        <v>2269</v>
      </c>
    </row>
    <row r="2121" spans="1:8" hidden="1" x14ac:dyDescent="0.25">
      <c r="A2121" s="1" t="s">
        <v>2267</v>
      </c>
      <c r="B2121" s="1" t="s">
        <v>2457</v>
      </c>
      <c r="C2121" s="2" t="s">
        <v>2085</v>
      </c>
      <c r="D2121" s="1">
        <f>VLOOKUP(C2121,status_mappings!$A$2:$B$8,2,0)</f>
        <v>2</v>
      </c>
      <c r="E2121" s="1">
        <v>1802</v>
      </c>
      <c r="F2121" s="1" t="s">
        <v>55</v>
      </c>
      <c r="G2121" s="1">
        <f>VLOOKUP(F2121,sizing_mappings!$A$2:$B$6,2,0)</f>
        <v>1</v>
      </c>
      <c r="H2121" s="1" t="s">
        <v>2246</v>
      </c>
    </row>
    <row r="2122" spans="1:8" hidden="1" x14ac:dyDescent="0.25">
      <c r="A2122" s="1" t="s">
        <v>2267</v>
      </c>
      <c r="B2122" s="1" t="s">
        <v>2458</v>
      </c>
      <c r="C2122" s="2" t="s">
        <v>2085</v>
      </c>
      <c r="D2122" s="1">
        <f>VLOOKUP(C2122,status_mappings!$A$2:$B$8,2,0)</f>
        <v>2</v>
      </c>
      <c r="E2122" s="1">
        <v>1802</v>
      </c>
      <c r="F2122" s="1" t="s">
        <v>55</v>
      </c>
      <c r="G2122" s="1">
        <f>VLOOKUP(F2122,sizing_mappings!$A$2:$B$6,2,0)</f>
        <v>1</v>
      </c>
      <c r="H2122" s="1" t="s">
        <v>2269</v>
      </c>
    </row>
    <row r="2123" spans="1:8" hidden="1" x14ac:dyDescent="0.25">
      <c r="A2123" s="1" t="s">
        <v>2267</v>
      </c>
      <c r="B2123" s="1" t="s">
        <v>2459</v>
      </c>
      <c r="C2123" s="2" t="s">
        <v>2085</v>
      </c>
      <c r="D2123" s="1">
        <f>VLOOKUP(C2123,status_mappings!$A$2:$B$8,2,0)</f>
        <v>2</v>
      </c>
      <c r="E2123" s="1">
        <v>1802</v>
      </c>
      <c r="F2123" s="1" t="s">
        <v>55</v>
      </c>
      <c r="G2123" s="1">
        <f>VLOOKUP(F2123,sizing_mappings!$A$2:$B$6,2,0)</f>
        <v>1</v>
      </c>
      <c r="H2123" s="1" t="s">
        <v>2269</v>
      </c>
    </row>
    <row r="2124" spans="1:8" hidden="1" x14ac:dyDescent="0.25">
      <c r="A2124" s="1" t="s">
        <v>2267</v>
      </c>
      <c r="B2124" s="1" t="s">
        <v>2460</v>
      </c>
      <c r="C2124" s="2" t="s">
        <v>2085</v>
      </c>
      <c r="D2124" s="1">
        <f>VLOOKUP(C2124,status_mappings!$A$2:$B$8,2,0)</f>
        <v>2</v>
      </c>
      <c r="E2124" s="1">
        <v>1802</v>
      </c>
      <c r="F2124" s="1" t="s">
        <v>55</v>
      </c>
      <c r="G2124" s="1">
        <f>VLOOKUP(F2124,sizing_mappings!$A$2:$B$6,2,0)</f>
        <v>1</v>
      </c>
      <c r="H2124" s="1" t="s">
        <v>2246</v>
      </c>
    </row>
    <row r="2125" spans="1:8" hidden="1" x14ac:dyDescent="0.25">
      <c r="A2125" s="1" t="s">
        <v>2267</v>
      </c>
      <c r="B2125" s="1" t="s">
        <v>2461</v>
      </c>
      <c r="C2125" s="2" t="s">
        <v>2085</v>
      </c>
      <c r="D2125" s="1">
        <f>VLOOKUP(C2125,status_mappings!$A$2:$B$8,2,0)</f>
        <v>2</v>
      </c>
      <c r="E2125" s="1">
        <v>1802</v>
      </c>
      <c r="F2125" s="1" t="s">
        <v>55</v>
      </c>
      <c r="G2125" s="1">
        <f>VLOOKUP(F2125,sizing_mappings!$A$2:$B$6,2,0)</f>
        <v>1</v>
      </c>
      <c r="H2125" s="1" t="s">
        <v>2271</v>
      </c>
    </row>
    <row r="2126" spans="1:8" hidden="1" x14ac:dyDescent="0.25">
      <c r="A2126" s="1" t="s">
        <v>2267</v>
      </c>
      <c r="B2126" s="1" t="s">
        <v>2462</v>
      </c>
      <c r="C2126" s="2" t="s">
        <v>2085</v>
      </c>
      <c r="D2126" s="1">
        <f>VLOOKUP(C2126,status_mappings!$A$2:$B$8,2,0)</f>
        <v>2</v>
      </c>
      <c r="E2126" s="1">
        <v>1802</v>
      </c>
      <c r="F2126" s="1" t="s">
        <v>55</v>
      </c>
      <c r="G2126" s="1">
        <f>VLOOKUP(F2126,sizing_mappings!$A$2:$B$6,2,0)</f>
        <v>1</v>
      </c>
      <c r="H2126" s="1" t="s">
        <v>2274</v>
      </c>
    </row>
    <row r="2127" spans="1:8" hidden="1" x14ac:dyDescent="0.25">
      <c r="A2127" s="1" t="s">
        <v>2267</v>
      </c>
      <c r="B2127" s="1" t="s">
        <v>2463</v>
      </c>
      <c r="C2127" s="2" t="s">
        <v>2085</v>
      </c>
      <c r="D2127" s="1">
        <f>VLOOKUP(C2127,status_mappings!$A$2:$B$8,2,0)</f>
        <v>2</v>
      </c>
      <c r="E2127" s="1">
        <v>1802</v>
      </c>
      <c r="F2127" s="1" t="s">
        <v>55</v>
      </c>
      <c r="G2127" s="1">
        <f>VLOOKUP(F2127,sizing_mappings!$A$2:$B$6,2,0)</f>
        <v>1</v>
      </c>
      <c r="H2127" s="1" t="s">
        <v>2269</v>
      </c>
    </row>
    <row r="2128" spans="1:8" hidden="1" x14ac:dyDescent="0.25">
      <c r="A2128" s="1" t="s">
        <v>2267</v>
      </c>
      <c r="B2128" s="1" t="s">
        <v>2464</v>
      </c>
      <c r="C2128" s="2" t="s">
        <v>119</v>
      </c>
      <c r="D2128" s="1">
        <f>VLOOKUP(C2128,status_mappings!$A$2:$B$8,2,0)</f>
        <v>1</v>
      </c>
      <c r="E2128" s="1">
        <v>1802</v>
      </c>
      <c r="F2128" s="1" t="s">
        <v>14</v>
      </c>
      <c r="G2128" s="1">
        <f>VLOOKUP(F2128,sizing_mappings!$A$2:$B$6,2,0)</f>
        <v>2</v>
      </c>
    </row>
    <row r="2129" spans="1:10" hidden="1" x14ac:dyDescent="0.25">
      <c r="A2129" s="1" t="s">
        <v>2267</v>
      </c>
      <c r="B2129" s="1" t="s">
        <v>2465</v>
      </c>
      <c r="C2129" s="2" t="s">
        <v>2085</v>
      </c>
      <c r="D2129" s="1">
        <f>VLOOKUP(C2129,status_mappings!$A$2:$B$8,2,0)</f>
        <v>2</v>
      </c>
      <c r="E2129" s="1">
        <v>1802</v>
      </c>
      <c r="F2129" s="1" t="s">
        <v>14</v>
      </c>
      <c r="G2129" s="1">
        <f>VLOOKUP(F2129,sizing_mappings!$A$2:$B$6,2,0)</f>
        <v>2</v>
      </c>
      <c r="H2129" s="1" t="s">
        <v>2246</v>
      </c>
    </row>
    <row r="2130" spans="1:10" hidden="1" x14ac:dyDescent="0.25">
      <c r="A2130" s="1" t="s">
        <v>2267</v>
      </c>
      <c r="B2130" s="1" t="s">
        <v>2466</v>
      </c>
      <c r="C2130" s="2" t="s">
        <v>2085</v>
      </c>
      <c r="D2130" s="1">
        <f>VLOOKUP(C2130,status_mappings!$A$2:$B$8,2,0)</f>
        <v>2</v>
      </c>
      <c r="E2130" s="1">
        <v>1802</v>
      </c>
      <c r="F2130" s="1" t="s">
        <v>55</v>
      </c>
      <c r="G2130" s="1">
        <f>VLOOKUP(F2130,sizing_mappings!$A$2:$B$6,2,0)</f>
        <v>1</v>
      </c>
      <c r="H2130" s="1" t="s">
        <v>2269</v>
      </c>
    </row>
    <row r="2131" spans="1:10" hidden="1" x14ac:dyDescent="0.25">
      <c r="A2131" s="1" t="s">
        <v>2267</v>
      </c>
      <c r="B2131" s="1" t="s">
        <v>2577</v>
      </c>
      <c r="C2131" s="2" t="s">
        <v>2085</v>
      </c>
      <c r="D2131" s="1">
        <f>VLOOKUP(C2131,status_mappings!$A$2:$B$8,2,0)</f>
        <v>2</v>
      </c>
      <c r="E2131" s="1">
        <v>1802</v>
      </c>
      <c r="F2131" s="1" t="s">
        <v>55</v>
      </c>
      <c r="G2131" s="1">
        <f>VLOOKUP(F2131,sizing_mappings!$A$2:$B$6,2,0)</f>
        <v>1</v>
      </c>
      <c r="H2131" s="1" t="s">
        <v>2269</v>
      </c>
    </row>
    <row r="2132" spans="1:10" hidden="1" x14ac:dyDescent="0.25">
      <c r="A2132" s="1" t="s">
        <v>2267</v>
      </c>
      <c r="B2132" s="1" t="s">
        <v>2578</v>
      </c>
      <c r="C2132" s="2" t="s">
        <v>2085</v>
      </c>
      <c r="D2132" s="1">
        <f>VLOOKUP(C2132,status_mappings!$A$2:$B$8,2,0)</f>
        <v>2</v>
      </c>
      <c r="E2132" s="1">
        <v>1802</v>
      </c>
      <c r="F2132" s="1" t="s">
        <v>55</v>
      </c>
      <c r="G2132" s="1">
        <f>VLOOKUP(F2132,sizing_mappings!$A$2:$B$6,2,0)</f>
        <v>1</v>
      </c>
      <c r="H2132" s="1" t="s">
        <v>2246</v>
      </c>
    </row>
    <row r="2133" spans="1:10" hidden="1" x14ac:dyDescent="0.25">
      <c r="A2133" s="1" t="s">
        <v>2267</v>
      </c>
      <c r="B2133" s="1" t="s">
        <v>2579</v>
      </c>
      <c r="C2133" s="2" t="s">
        <v>2085</v>
      </c>
      <c r="D2133" s="1">
        <f>VLOOKUP(C2133,status_mappings!$A$2:$B$8,2,0)</f>
        <v>2</v>
      </c>
      <c r="E2133" s="1">
        <v>1802</v>
      </c>
      <c r="F2133" s="1" t="s">
        <v>55</v>
      </c>
      <c r="G2133" s="1">
        <f>VLOOKUP(F2133,sizing_mappings!$A$2:$B$6,2,0)</f>
        <v>1</v>
      </c>
      <c r="H2133" s="1" t="s">
        <v>2274</v>
      </c>
    </row>
    <row r="2134" spans="1:10" hidden="1" x14ac:dyDescent="0.25">
      <c r="A2134" s="1" t="s">
        <v>2267</v>
      </c>
      <c r="B2134" s="1" t="s">
        <v>2580</v>
      </c>
      <c r="C2134" s="2" t="s">
        <v>2085</v>
      </c>
      <c r="D2134" s="1">
        <f>VLOOKUP(C2134,status_mappings!$A$2:$B$8,2,0)</f>
        <v>2</v>
      </c>
      <c r="E2134" s="1">
        <v>1802</v>
      </c>
      <c r="F2134" s="1" t="s">
        <v>55</v>
      </c>
      <c r="G2134" s="1">
        <f>VLOOKUP(F2134,sizing_mappings!$A$2:$B$6,2,0)</f>
        <v>1</v>
      </c>
      <c r="H2134" s="1" t="s">
        <v>2271</v>
      </c>
    </row>
    <row r="2135" spans="1:10" hidden="1" x14ac:dyDescent="0.25">
      <c r="A2135" s="1" t="s">
        <v>2267</v>
      </c>
      <c r="B2135" s="1" t="s">
        <v>2467</v>
      </c>
      <c r="C2135" s="2" t="s">
        <v>2085</v>
      </c>
      <c r="D2135" s="1">
        <f>VLOOKUP(C2135,status_mappings!$A$2:$B$8,2,0)</f>
        <v>2</v>
      </c>
      <c r="E2135" s="1">
        <v>1802</v>
      </c>
      <c r="F2135" s="1" t="s">
        <v>14</v>
      </c>
      <c r="G2135" s="1">
        <v>2</v>
      </c>
      <c r="H2135" s="1" t="s">
        <v>2269</v>
      </c>
    </row>
    <row r="2136" spans="1:10" hidden="1" x14ac:dyDescent="0.25">
      <c r="A2136" s="1" t="s">
        <v>2296</v>
      </c>
      <c r="B2136" s="1" t="s">
        <v>2468</v>
      </c>
      <c r="C2136" s="2" t="s">
        <v>24</v>
      </c>
      <c r="D2136" s="1">
        <f>VLOOKUP(C2136,status_mappings!$A$2:$B$8,2,0)</f>
        <v>0</v>
      </c>
      <c r="E2136" s="1">
        <v>1802</v>
      </c>
      <c r="F2136" s="1" t="s">
        <v>14</v>
      </c>
      <c r="G2136" s="1">
        <v>2</v>
      </c>
      <c r="H2136" s="1" t="s">
        <v>2197</v>
      </c>
    </row>
    <row r="2137" spans="1:10" hidden="1" x14ac:dyDescent="0.25">
      <c r="A2137" s="1" t="s">
        <v>2296</v>
      </c>
      <c r="B2137" s="1" t="s">
        <v>2469</v>
      </c>
      <c r="C2137" s="2" t="s">
        <v>119</v>
      </c>
      <c r="D2137" s="1">
        <f>VLOOKUP(C2137,status_mappings!$A$2:$B$8,2,0)</f>
        <v>1</v>
      </c>
      <c r="E2137" s="1">
        <v>1802</v>
      </c>
      <c r="F2137" s="1" t="s">
        <v>14</v>
      </c>
      <c r="G2137" s="1">
        <v>2</v>
      </c>
      <c r="H2137" s="1" t="s">
        <v>2195</v>
      </c>
    </row>
    <row r="2138" spans="1:10" hidden="1" x14ac:dyDescent="0.25">
      <c r="A2138" s="1" t="s">
        <v>2296</v>
      </c>
      <c r="B2138" s="1" t="s">
        <v>2470</v>
      </c>
      <c r="C2138" s="2" t="s">
        <v>119</v>
      </c>
      <c r="D2138" s="1">
        <f>VLOOKUP(C2138,status_mappings!$A$2:$B$8,2,0)</f>
        <v>1</v>
      </c>
      <c r="E2138" s="1">
        <v>1802</v>
      </c>
      <c r="F2138" s="1" t="s">
        <v>14</v>
      </c>
      <c r="G2138" s="1">
        <v>2</v>
      </c>
      <c r="H2138" s="1" t="s">
        <v>1697</v>
      </c>
    </row>
    <row r="2139" spans="1:10" hidden="1" x14ac:dyDescent="0.25">
      <c r="A2139" s="1" t="s">
        <v>2296</v>
      </c>
      <c r="B2139" s="1" t="s">
        <v>2471</v>
      </c>
      <c r="C2139" s="2" t="s">
        <v>2085</v>
      </c>
      <c r="D2139" s="1">
        <f>VLOOKUP(C2139,status_mappings!$A$2:$B$8,2,0)</f>
        <v>2</v>
      </c>
      <c r="E2139" s="1">
        <v>1802</v>
      </c>
      <c r="F2139" s="1" t="s">
        <v>55</v>
      </c>
      <c r="G2139" s="1">
        <v>1</v>
      </c>
      <c r="H2139" s="1" t="s">
        <v>1697</v>
      </c>
      <c r="J2139" s="3">
        <v>1</v>
      </c>
    </row>
    <row r="2140" spans="1:10" hidden="1" x14ac:dyDescent="0.25">
      <c r="A2140" s="1" t="s">
        <v>388</v>
      </c>
      <c r="B2140" s="1" t="s">
        <v>2472</v>
      </c>
      <c r="C2140" s="2" t="s">
        <v>2085</v>
      </c>
      <c r="D2140" s="1">
        <f>VLOOKUP(C2140,status_mappings!$A$2:$B$8,2,0)</f>
        <v>2</v>
      </c>
      <c r="E2140" s="1">
        <v>1802</v>
      </c>
      <c r="F2140" s="1" t="s">
        <v>55</v>
      </c>
      <c r="G2140" s="1">
        <f>VLOOKUP(F2140,sizing_mappings!$A$2:$B$6,2,0)</f>
        <v>1</v>
      </c>
      <c r="H2140" s="1" t="s">
        <v>1305</v>
      </c>
    </row>
    <row r="2141" spans="1:10" hidden="1" x14ac:dyDescent="0.25">
      <c r="A2141" s="1" t="s">
        <v>31</v>
      </c>
      <c r="B2141" s="1" t="s">
        <v>2473</v>
      </c>
      <c r="C2141" s="2" t="s">
        <v>2085</v>
      </c>
      <c r="D2141" s="1">
        <f>VLOOKUP(C2141,status_mappings!$A$2:$B$8,2,0)</f>
        <v>2</v>
      </c>
      <c r="E2141" s="1">
        <v>1802</v>
      </c>
      <c r="F2141" s="1" t="s">
        <v>14</v>
      </c>
      <c r="G2141" s="1">
        <f>VLOOKUP(F2141,sizing_mappings!$A$2:$B$6,2,0)</f>
        <v>2</v>
      </c>
      <c r="H2141" s="1" t="s">
        <v>1305</v>
      </c>
    </row>
    <row r="2142" spans="1:10" hidden="1" x14ac:dyDescent="0.25">
      <c r="A2142" s="1" t="s">
        <v>388</v>
      </c>
      <c r="B2142" s="1" t="s">
        <v>2581</v>
      </c>
      <c r="C2142" s="2" t="s">
        <v>2085</v>
      </c>
      <c r="D2142" s="1">
        <f>VLOOKUP(C2142,status_mappings!$A$2:$B$8,2,0)</f>
        <v>2</v>
      </c>
      <c r="E2142" s="1">
        <v>1802</v>
      </c>
      <c r="F2142" s="1" t="s">
        <v>21</v>
      </c>
      <c r="G2142" s="1">
        <f>VLOOKUP(F2142,sizing_mappings!$A$2:$B$6,2,0)</f>
        <v>3</v>
      </c>
      <c r="H2142" s="1" t="s">
        <v>1305</v>
      </c>
    </row>
    <row r="2143" spans="1:10" hidden="1" x14ac:dyDescent="0.25">
      <c r="A2143" s="1" t="s">
        <v>2030</v>
      </c>
      <c r="B2143" s="1" t="s">
        <v>2450</v>
      </c>
      <c r="C2143" s="2" t="s">
        <v>730</v>
      </c>
      <c r="D2143" s="1">
        <f>VLOOKUP(C2143,status_mappings!$A$2:$B$8,2,0)</f>
        <v>4</v>
      </c>
      <c r="E2143" s="1">
        <v>1802</v>
      </c>
      <c r="F2143" s="1" t="s">
        <v>36</v>
      </c>
      <c r="G2143" s="1">
        <f>VLOOKUP(F2143,sizing_mappings!$A$2:$B$6,2,0)</f>
        <v>8</v>
      </c>
      <c r="H2143" s="1" t="s">
        <v>1305</v>
      </c>
    </row>
    <row r="2144" spans="1:10" hidden="1" x14ac:dyDescent="0.25">
      <c r="A2144" s="1" t="s">
        <v>2296</v>
      </c>
      <c r="B2144" s="1" t="s">
        <v>2474</v>
      </c>
      <c r="C2144" s="2" t="s">
        <v>2085</v>
      </c>
      <c r="D2144" s="1">
        <f>VLOOKUP(C2144,status_mappings!$A$2:$B$8,2,0)</f>
        <v>2</v>
      </c>
      <c r="E2144" s="1">
        <v>1802</v>
      </c>
      <c r="F2144" s="1" t="s">
        <v>14</v>
      </c>
      <c r="G2144" s="1">
        <v>2</v>
      </c>
      <c r="H2144" s="1" t="s">
        <v>2250</v>
      </c>
    </row>
    <row r="2145" spans="1:10" hidden="1" x14ac:dyDescent="0.25">
      <c r="A2145" s="1" t="s">
        <v>2296</v>
      </c>
      <c r="B2145" s="1" t="s">
        <v>2475</v>
      </c>
      <c r="C2145" s="2" t="s">
        <v>119</v>
      </c>
      <c r="D2145" s="1">
        <f>VLOOKUP(C2145,status_mappings!$A$2:$B$8,2,0)</f>
        <v>1</v>
      </c>
      <c r="E2145" s="1">
        <v>1802</v>
      </c>
      <c r="F2145" s="1" t="s">
        <v>14</v>
      </c>
      <c r="G2145" s="1">
        <v>2</v>
      </c>
      <c r="H2145" s="1" t="s">
        <v>1697</v>
      </c>
      <c r="J2145" s="3">
        <v>0.6</v>
      </c>
    </row>
    <row r="2146" spans="1:10" hidden="1" x14ac:dyDescent="0.25">
      <c r="A2146" s="1" t="s">
        <v>2267</v>
      </c>
      <c r="B2146" s="1" t="s">
        <v>2476</v>
      </c>
      <c r="C2146" s="2" t="s">
        <v>2085</v>
      </c>
      <c r="D2146" s="1">
        <f>VLOOKUP(C2146,status_mappings!$A$2:$B$8,2,0)</f>
        <v>2</v>
      </c>
      <c r="E2146" s="1">
        <v>1802</v>
      </c>
      <c r="F2146" s="1" t="s">
        <v>14</v>
      </c>
      <c r="G2146" s="1">
        <v>2</v>
      </c>
      <c r="H2146" s="1" t="s">
        <v>2246</v>
      </c>
    </row>
    <row r="2147" spans="1:10" hidden="1" x14ac:dyDescent="0.25">
      <c r="A2147" s="1" t="s">
        <v>2267</v>
      </c>
      <c r="B2147" s="1" t="s">
        <v>2477</v>
      </c>
      <c r="C2147" s="2" t="s">
        <v>2085</v>
      </c>
      <c r="D2147" s="1">
        <f>VLOOKUP(C2147,status_mappings!$A$2:$B$8,2,0)</f>
        <v>2</v>
      </c>
      <c r="E2147" s="1">
        <v>1802</v>
      </c>
      <c r="F2147" s="1" t="s">
        <v>21</v>
      </c>
      <c r="G2147" s="1">
        <v>3</v>
      </c>
      <c r="H2147" s="1" t="s">
        <v>2269</v>
      </c>
    </row>
    <row r="2148" spans="1:10" hidden="1" x14ac:dyDescent="0.25">
      <c r="A2148" s="1" t="s">
        <v>2267</v>
      </c>
      <c r="B2148" s="1" t="s">
        <v>2478</v>
      </c>
      <c r="C2148" s="2" t="s">
        <v>2085</v>
      </c>
      <c r="D2148" s="1">
        <f>VLOOKUP(C2148,status_mappings!$A$2:$B$8,2,0)</f>
        <v>2</v>
      </c>
      <c r="E2148" s="1">
        <v>1802</v>
      </c>
      <c r="F2148" s="1" t="s">
        <v>21</v>
      </c>
      <c r="G2148" s="1">
        <v>3</v>
      </c>
      <c r="H2148" s="1" t="s">
        <v>2246</v>
      </c>
    </row>
    <row r="2149" spans="1:10" hidden="1" x14ac:dyDescent="0.25">
      <c r="A2149" s="1" t="s">
        <v>2267</v>
      </c>
      <c r="B2149" s="1" t="s">
        <v>2479</v>
      </c>
      <c r="C2149" s="2" t="s">
        <v>2085</v>
      </c>
      <c r="D2149" s="1">
        <f>VLOOKUP(C2149,status_mappings!$A$2:$B$8,2,0)</f>
        <v>2</v>
      </c>
      <c r="E2149" s="1">
        <v>1802</v>
      </c>
      <c r="F2149" s="1" t="s">
        <v>21</v>
      </c>
      <c r="G2149" s="1">
        <v>3</v>
      </c>
      <c r="H2149" s="1" t="s">
        <v>2271</v>
      </c>
    </row>
    <row r="2150" spans="1:10" hidden="1" x14ac:dyDescent="0.25">
      <c r="A2150" s="1" t="s">
        <v>2267</v>
      </c>
      <c r="B2150" s="1" t="s">
        <v>2480</v>
      </c>
      <c r="C2150" s="2" t="s">
        <v>2085</v>
      </c>
      <c r="D2150" s="1">
        <f>VLOOKUP(C2150,status_mappings!$A$2:$B$8,2,0)</f>
        <v>2</v>
      </c>
      <c r="E2150" s="1">
        <v>1802</v>
      </c>
      <c r="F2150" s="1" t="s">
        <v>21</v>
      </c>
      <c r="G2150" s="1">
        <v>3</v>
      </c>
      <c r="H2150" s="1" t="s">
        <v>2274</v>
      </c>
    </row>
    <row r="2151" spans="1:10" hidden="1" x14ac:dyDescent="0.25">
      <c r="A2151" s="1" t="s">
        <v>2267</v>
      </c>
      <c r="B2151" s="1" t="s">
        <v>2481</v>
      </c>
      <c r="C2151" s="2" t="s">
        <v>2085</v>
      </c>
      <c r="D2151" s="1">
        <f>VLOOKUP(C2151,status_mappings!$A$2:$B$8,2,0)</f>
        <v>2</v>
      </c>
      <c r="E2151" s="1">
        <v>1802</v>
      </c>
      <c r="F2151" s="1" t="s">
        <v>55</v>
      </c>
      <c r="G2151" s="1">
        <v>1</v>
      </c>
      <c r="H2151" s="1" t="s">
        <v>2269</v>
      </c>
    </row>
    <row r="2152" spans="1:10" hidden="1" x14ac:dyDescent="0.25">
      <c r="A2152" s="1" t="s">
        <v>2267</v>
      </c>
      <c r="B2152" s="1" t="s">
        <v>2482</v>
      </c>
      <c r="C2152" s="2" t="s">
        <v>730</v>
      </c>
      <c r="D2152" s="1">
        <f>VLOOKUP(C2152,status_mappings!$A$2:$B$8,2,0)</f>
        <v>4</v>
      </c>
      <c r="E2152" s="1">
        <v>1802</v>
      </c>
      <c r="F2152" s="1" t="s">
        <v>21</v>
      </c>
      <c r="G2152" s="1">
        <f>VLOOKUP(F2152,sizing_mappings!$A$2:$B$6,2,0)</f>
        <v>3</v>
      </c>
      <c r="H2152" s="1" t="s">
        <v>2269</v>
      </c>
    </row>
    <row r="2153" spans="1:10" hidden="1" x14ac:dyDescent="0.25">
      <c r="A2153" s="1" t="s">
        <v>2267</v>
      </c>
      <c r="B2153" s="1" t="s">
        <v>2483</v>
      </c>
      <c r="C2153" s="2" t="s">
        <v>730</v>
      </c>
      <c r="D2153" s="1">
        <f>VLOOKUP(C2153,status_mappings!$A$2:$B$8,2,0)</f>
        <v>4</v>
      </c>
      <c r="E2153" s="1">
        <v>1802</v>
      </c>
      <c r="F2153" s="1" t="s">
        <v>21</v>
      </c>
      <c r="G2153" s="1">
        <f>VLOOKUP(F2153,sizing_mappings!$A$2:$B$6,2,0)</f>
        <v>3</v>
      </c>
      <c r="H2153" s="1" t="s">
        <v>2246</v>
      </c>
    </row>
    <row r="2154" spans="1:10" hidden="1" x14ac:dyDescent="0.25">
      <c r="A2154" s="1" t="s">
        <v>2267</v>
      </c>
      <c r="B2154" s="1" t="s">
        <v>2484</v>
      </c>
      <c r="C2154" s="2" t="s">
        <v>730</v>
      </c>
      <c r="D2154" s="1">
        <f>VLOOKUP(C2154,status_mappings!$A$2:$B$8,2,0)</f>
        <v>4</v>
      </c>
      <c r="E2154" s="1">
        <v>1802</v>
      </c>
      <c r="F2154" s="1" t="s">
        <v>21</v>
      </c>
      <c r="G2154" s="1">
        <f>VLOOKUP(F2154,sizing_mappings!$A$2:$B$6,2,0)</f>
        <v>3</v>
      </c>
      <c r="H2154" s="1" t="s">
        <v>2271</v>
      </c>
    </row>
    <row r="2155" spans="1:10" hidden="1" x14ac:dyDescent="0.25">
      <c r="A2155" s="1" t="s">
        <v>2267</v>
      </c>
      <c r="B2155" s="1" t="s">
        <v>2485</v>
      </c>
      <c r="C2155" s="2" t="s">
        <v>730</v>
      </c>
      <c r="D2155" s="1">
        <f>VLOOKUP(C2155,status_mappings!$A$2:$B$8,2,0)</f>
        <v>4</v>
      </c>
      <c r="E2155" s="1">
        <v>1802</v>
      </c>
      <c r="F2155" s="1" t="s">
        <v>21</v>
      </c>
      <c r="G2155" s="1">
        <f>VLOOKUP(F2155,sizing_mappings!$A$2:$B$6,2,0)</f>
        <v>3</v>
      </c>
      <c r="H2155" s="1" t="s">
        <v>2274</v>
      </c>
    </row>
    <row r="2156" spans="1:10" hidden="1" x14ac:dyDescent="0.25">
      <c r="A2156" s="1" t="s">
        <v>2267</v>
      </c>
      <c r="B2156" s="1" t="s">
        <v>2486</v>
      </c>
      <c r="C2156" s="2" t="s">
        <v>2085</v>
      </c>
      <c r="D2156" s="1">
        <f>VLOOKUP(C2156,status_mappings!$A$2:$B$8,2,0)</f>
        <v>2</v>
      </c>
      <c r="E2156" s="1">
        <v>1802</v>
      </c>
      <c r="F2156" s="1" t="s">
        <v>14</v>
      </c>
      <c r="G2156" s="1">
        <v>2</v>
      </c>
      <c r="H2156" s="1" t="s">
        <v>2269</v>
      </c>
    </row>
    <row r="2157" spans="1:10" hidden="1" x14ac:dyDescent="0.25">
      <c r="A2157" s="1" t="s">
        <v>2267</v>
      </c>
      <c r="B2157" s="1" t="s">
        <v>2487</v>
      </c>
      <c r="C2157" s="2" t="s">
        <v>2085</v>
      </c>
      <c r="D2157" s="1">
        <f>VLOOKUP(C2157,status_mappings!$A$2:$B$8,2,0)</f>
        <v>2</v>
      </c>
      <c r="E2157" s="1">
        <v>1802</v>
      </c>
      <c r="F2157" s="1" t="s">
        <v>14</v>
      </c>
      <c r="G2157" s="1">
        <v>2</v>
      </c>
      <c r="H2157" s="1" t="s">
        <v>2269</v>
      </c>
    </row>
    <row r="2158" spans="1:10" hidden="1" x14ac:dyDescent="0.25">
      <c r="A2158" s="1" t="s">
        <v>2267</v>
      </c>
      <c r="B2158" s="1" t="s">
        <v>2488</v>
      </c>
      <c r="C2158" s="2" t="s">
        <v>2085</v>
      </c>
      <c r="D2158" s="1">
        <f>VLOOKUP(C2158,status_mappings!$A$2:$B$8,2,0)</f>
        <v>2</v>
      </c>
      <c r="E2158" s="1">
        <v>1802</v>
      </c>
      <c r="F2158" s="1" t="s">
        <v>21</v>
      </c>
      <c r="G2158" s="1">
        <v>3</v>
      </c>
      <c r="H2158" s="1" t="s">
        <v>2269</v>
      </c>
    </row>
    <row r="2159" spans="1:10" hidden="1" x14ac:dyDescent="0.25">
      <c r="A2159" s="1" t="s">
        <v>2267</v>
      </c>
      <c r="B2159" s="1" t="s">
        <v>2489</v>
      </c>
      <c r="C2159" s="2" t="s">
        <v>2085</v>
      </c>
      <c r="D2159" s="1">
        <f>VLOOKUP(C2159,status_mappings!$A$2:$B$8,2,0)</f>
        <v>2</v>
      </c>
      <c r="E2159" s="1">
        <v>1802</v>
      </c>
      <c r="F2159" s="1" t="s">
        <v>21</v>
      </c>
      <c r="G2159" s="1">
        <v>3</v>
      </c>
      <c r="H2159" s="1" t="s">
        <v>2246</v>
      </c>
    </row>
    <row r="2160" spans="1:10" hidden="1" x14ac:dyDescent="0.25">
      <c r="A2160" s="1" t="s">
        <v>2267</v>
      </c>
      <c r="B2160" s="1" t="s">
        <v>2490</v>
      </c>
      <c r="C2160" s="2" t="s">
        <v>2085</v>
      </c>
      <c r="D2160" s="1">
        <f>VLOOKUP(C2160,status_mappings!$A$2:$B$8,2,0)</f>
        <v>2</v>
      </c>
      <c r="E2160" s="1">
        <v>1802</v>
      </c>
      <c r="F2160" s="1" t="s">
        <v>21</v>
      </c>
      <c r="G2160" s="1">
        <v>3</v>
      </c>
      <c r="H2160" s="1" t="s">
        <v>2271</v>
      </c>
    </row>
    <row r="2161" spans="1:8" hidden="1" x14ac:dyDescent="0.25">
      <c r="A2161" s="1" t="s">
        <v>2267</v>
      </c>
      <c r="B2161" s="1" t="s">
        <v>2491</v>
      </c>
      <c r="C2161" s="2" t="s">
        <v>2085</v>
      </c>
      <c r="D2161" s="1">
        <f>VLOOKUP(C2161,status_mappings!$A$2:$B$8,2,0)</f>
        <v>2</v>
      </c>
      <c r="E2161" s="1">
        <v>1802</v>
      </c>
      <c r="F2161" s="1" t="s">
        <v>21</v>
      </c>
      <c r="G2161" s="1">
        <v>3</v>
      </c>
      <c r="H2161" s="1" t="s">
        <v>2274</v>
      </c>
    </row>
    <row r="2162" spans="1:8" ht="15" hidden="1" customHeight="1" x14ac:dyDescent="0.25">
      <c r="A2162" s="1" t="s">
        <v>388</v>
      </c>
      <c r="B2162" s="1" t="s">
        <v>2544</v>
      </c>
      <c r="C2162" s="2" t="s">
        <v>2085</v>
      </c>
      <c r="D2162" s="1">
        <f>VLOOKUP(C2162,status_mappings!$A$2:$B$8,2,0)</f>
        <v>2</v>
      </c>
      <c r="E2162" s="1">
        <v>1802</v>
      </c>
      <c r="F2162" s="1" t="s">
        <v>21</v>
      </c>
      <c r="G2162" s="1">
        <f>VLOOKUP(F2162,sizing_mappings!$A$2:$B$6,2,0)</f>
        <v>3</v>
      </c>
      <c r="H2162" s="1" t="s">
        <v>2252</v>
      </c>
    </row>
    <row r="2163" spans="1:8" hidden="1" x14ac:dyDescent="0.25">
      <c r="A2163" s="1" t="s">
        <v>31</v>
      </c>
      <c r="B2163" s="1" t="s">
        <v>2545</v>
      </c>
      <c r="C2163" s="2" t="s">
        <v>2085</v>
      </c>
      <c r="D2163" s="1">
        <f>VLOOKUP(C2163,status_mappings!$A$2:$B$8,2,0)</f>
        <v>2</v>
      </c>
      <c r="E2163" s="1">
        <v>1802</v>
      </c>
      <c r="F2163" s="1" t="s">
        <v>14</v>
      </c>
      <c r="G2163" s="1">
        <f>VLOOKUP(F2163,sizing_mappings!$A$2:$B$6,2,0)</f>
        <v>2</v>
      </c>
      <c r="H2163" s="1" t="s">
        <v>1305</v>
      </c>
    </row>
    <row r="2164" spans="1:8" hidden="1" x14ac:dyDescent="0.25">
      <c r="A2164" s="1" t="s">
        <v>388</v>
      </c>
      <c r="B2164" s="1" t="s">
        <v>2546</v>
      </c>
      <c r="C2164" s="2" t="s">
        <v>2085</v>
      </c>
      <c r="D2164" s="1">
        <f>VLOOKUP(C2164,status_mappings!$A$2:$B$8,2,0)</f>
        <v>2</v>
      </c>
      <c r="E2164" s="1">
        <v>1802</v>
      </c>
      <c r="F2164" s="1" t="s">
        <v>14</v>
      </c>
      <c r="G2164" s="1">
        <f>VLOOKUP(F2164,sizing_mappings!$A$2:$B$6,2,0)</f>
        <v>2</v>
      </c>
      <c r="H2164" s="1" t="s">
        <v>1305</v>
      </c>
    </row>
    <row r="2165" spans="1:8" hidden="1" x14ac:dyDescent="0.25">
      <c r="A2165" s="1" t="s">
        <v>2267</v>
      </c>
      <c r="B2165" s="1" t="s">
        <v>2547</v>
      </c>
      <c r="C2165" s="2" t="s">
        <v>2085</v>
      </c>
      <c r="D2165" s="1">
        <f>VLOOKUP(C2165,status_mappings!$A$2:$B$8,2,0)</f>
        <v>2</v>
      </c>
      <c r="E2165" s="1">
        <v>1802</v>
      </c>
      <c r="F2165" s="1" t="s">
        <v>14</v>
      </c>
      <c r="G2165" s="1">
        <v>2</v>
      </c>
      <c r="H2165" s="1" t="s">
        <v>2269</v>
      </c>
    </row>
    <row r="2166" spans="1:8" hidden="1" x14ac:dyDescent="0.25">
      <c r="A2166" s="1" t="s">
        <v>2267</v>
      </c>
      <c r="B2166" s="1" t="s">
        <v>2548</v>
      </c>
      <c r="C2166" s="2" t="s">
        <v>2085</v>
      </c>
      <c r="D2166" s="1">
        <f>VLOOKUP(C2166,status_mappings!$A$2:$B$8,2,0)</f>
        <v>2</v>
      </c>
      <c r="E2166" s="1">
        <v>1802</v>
      </c>
      <c r="F2166" s="1" t="s">
        <v>14</v>
      </c>
      <c r="G2166" s="1">
        <v>2</v>
      </c>
      <c r="H2166" s="1" t="s">
        <v>2246</v>
      </c>
    </row>
    <row r="2167" spans="1:8" hidden="1" x14ac:dyDescent="0.25">
      <c r="A2167" s="1" t="s">
        <v>2267</v>
      </c>
      <c r="B2167" s="1" t="s">
        <v>2549</v>
      </c>
      <c r="C2167" s="2" t="s">
        <v>2085</v>
      </c>
      <c r="D2167" s="1">
        <f>VLOOKUP(C2167,status_mappings!$A$2:$B$8,2,0)</f>
        <v>2</v>
      </c>
      <c r="E2167" s="1">
        <v>1802</v>
      </c>
      <c r="F2167" s="1" t="s">
        <v>14</v>
      </c>
      <c r="G2167" s="1">
        <v>2</v>
      </c>
      <c r="H2167" s="1" t="s">
        <v>2274</v>
      </c>
    </row>
    <row r="2168" spans="1:8" hidden="1" x14ac:dyDescent="0.25">
      <c r="A2168" s="1" t="s">
        <v>2267</v>
      </c>
      <c r="B2168" s="1" t="s">
        <v>2550</v>
      </c>
      <c r="C2168" s="2" t="s">
        <v>2085</v>
      </c>
      <c r="D2168" s="1">
        <f>VLOOKUP(C2168,status_mappings!$A$2:$B$8,2,0)</f>
        <v>2</v>
      </c>
      <c r="E2168" s="1">
        <v>1802</v>
      </c>
      <c r="F2168" s="1" t="s">
        <v>55</v>
      </c>
      <c r="G2168" s="1">
        <v>1</v>
      </c>
      <c r="H2168" s="1" t="s">
        <v>2271</v>
      </c>
    </row>
    <row r="2169" spans="1:8" hidden="1" x14ac:dyDescent="0.25">
      <c r="A2169" s="1" t="s">
        <v>31</v>
      </c>
      <c r="B2169" s="1" t="s">
        <v>2551</v>
      </c>
      <c r="C2169" s="2" t="s">
        <v>2085</v>
      </c>
      <c r="D2169" s="1">
        <f>VLOOKUP(C2169,status_mappings!$A$2:$B$8,2,0)</f>
        <v>2</v>
      </c>
      <c r="E2169" s="1">
        <v>1802</v>
      </c>
      <c r="F2169" s="1" t="s">
        <v>55</v>
      </c>
      <c r="G2169" s="1">
        <f>VLOOKUP(F2169,sizing_mappings!$A$2:$B$6,2,0)</f>
        <v>1</v>
      </c>
      <c r="H2169" s="1" t="s">
        <v>1305</v>
      </c>
    </row>
    <row r="2170" spans="1:8" hidden="1" x14ac:dyDescent="0.25">
      <c r="A2170" s="1" t="s">
        <v>31</v>
      </c>
      <c r="B2170" s="1" t="s">
        <v>2552</v>
      </c>
      <c r="C2170" s="2" t="s">
        <v>2085</v>
      </c>
      <c r="D2170" s="1">
        <f>VLOOKUP(C2170,status_mappings!$A$2:$B$8,2,0)</f>
        <v>2</v>
      </c>
      <c r="E2170" s="1">
        <v>1802</v>
      </c>
      <c r="F2170" s="1" t="s">
        <v>14</v>
      </c>
      <c r="G2170" s="1">
        <f>VLOOKUP(F2170,sizing_mappings!$A$2:$B$6,2,0)</f>
        <v>2</v>
      </c>
      <c r="H2170" s="1" t="s">
        <v>1305</v>
      </c>
    </row>
    <row r="2171" spans="1:8" hidden="1" x14ac:dyDescent="0.25">
      <c r="A2171" s="1" t="s">
        <v>2296</v>
      </c>
      <c r="B2171" s="1" t="s">
        <v>2553</v>
      </c>
      <c r="C2171" s="2" t="s">
        <v>119</v>
      </c>
      <c r="D2171" s="1">
        <v>1</v>
      </c>
      <c r="E2171" s="1">
        <v>1802</v>
      </c>
      <c r="F2171" s="1" t="s">
        <v>21</v>
      </c>
      <c r="G2171" s="1">
        <v>3</v>
      </c>
      <c r="H2171" s="1" t="s">
        <v>2195</v>
      </c>
    </row>
    <row r="2172" spans="1:8" hidden="1" x14ac:dyDescent="0.25">
      <c r="A2172" s="1" t="s">
        <v>2030</v>
      </c>
      <c r="B2172" s="1" t="s">
        <v>2554</v>
      </c>
      <c r="C2172" s="2" t="s">
        <v>119</v>
      </c>
      <c r="D2172" s="1">
        <f>VLOOKUP(C2172,status_mappings!$A$2:$B$8,2,0)</f>
        <v>1</v>
      </c>
      <c r="E2172" s="1">
        <v>1802</v>
      </c>
      <c r="F2172" s="1" t="s">
        <v>36</v>
      </c>
      <c r="G2172" s="1">
        <f>VLOOKUP(F2172,sizing_mappings!$A$2:$B$6,2,0)</f>
        <v>8</v>
      </c>
      <c r="H2172" s="1" t="s">
        <v>466</v>
      </c>
    </row>
    <row r="2173" spans="1:8" hidden="1" x14ac:dyDescent="0.25">
      <c r="A2173" s="1" t="s">
        <v>2030</v>
      </c>
      <c r="B2173" s="1" t="s">
        <v>2555</v>
      </c>
      <c r="C2173" s="2" t="s">
        <v>119</v>
      </c>
      <c r="D2173" s="1">
        <f>VLOOKUP(C2173,status_mappings!$A$2:$B$8,2,0)</f>
        <v>1</v>
      </c>
      <c r="E2173" s="1">
        <v>1802</v>
      </c>
      <c r="F2173" s="1" t="s">
        <v>36</v>
      </c>
      <c r="G2173" s="1">
        <f>VLOOKUP(F2173,sizing_mappings!$A$2:$B$6,2,0)</f>
        <v>8</v>
      </c>
      <c r="H2173" s="1" t="s">
        <v>1049</v>
      </c>
    </row>
    <row r="2174" spans="1:8" hidden="1" x14ac:dyDescent="0.25">
      <c r="A2174" s="1" t="s">
        <v>1708</v>
      </c>
      <c r="B2174" s="1" t="s">
        <v>2556</v>
      </c>
      <c r="C2174" s="2" t="s">
        <v>2085</v>
      </c>
      <c r="D2174" s="1">
        <f>VLOOKUP(C2174,status_mappings!$A$2:$B$8,2,0)</f>
        <v>2</v>
      </c>
      <c r="E2174" s="1">
        <v>1802</v>
      </c>
      <c r="F2174" s="1" t="s">
        <v>55</v>
      </c>
      <c r="G2174" s="1">
        <f>VLOOKUP(F2174,sizing_mappings!$A$2:$B$6,2,0)</f>
        <v>1</v>
      </c>
      <c r="H2174" s="1" t="s">
        <v>466</v>
      </c>
    </row>
    <row r="2175" spans="1:8" hidden="1" x14ac:dyDescent="0.25">
      <c r="A2175" s="1" t="s">
        <v>2296</v>
      </c>
      <c r="B2175" s="1" t="s">
        <v>2557</v>
      </c>
      <c r="C2175" s="2" t="s">
        <v>2085</v>
      </c>
      <c r="D2175" s="1">
        <v>2</v>
      </c>
      <c r="E2175" s="1">
        <v>1802</v>
      </c>
      <c r="F2175" s="1" t="s">
        <v>55</v>
      </c>
      <c r="G2175" s="1">
        <v>1</v>
      </c>
      <c r="H2175" s="1" t="s">
        <v>2250</v>
      </c>
    </row>
    <row r="2176" spans="1:8" hidden="1" x14ac:dyDescent="0.25">
      <c r="A2176" s="1" t="s">
        <v>2267</v>
      </c>
      <c r="B2176" s="1" t="s">
        <v>2558</v>
      </c>
      <c r="C2176" s="2" t="s">
        <v>2085</v>
      </c>
      <c r="D2176" s="1">
        <f>VLOOKUP(C2176,status_mappings!$A$2:$B$8,2,0)</f>
        <v>2</v>
      </c>
      <c r="E2176" s="1">
        <v>1802</v>
      </c>
      <c r="F2176" s="1" t="s">
        <v>14</v>
      </c>
      <c r="G2176" s="1">
        <v>2</v>
      </c>
      <c r="H2176" s="1" t="s">
        <v>2246</v>
      </c>
    </row>
    <row r="2177" spans="1:8" hidden="1" x14ac:dyDescent="0.25">
      <c r="A2177" s="1" t="s">
        <v>2267</v>
      </c>
      <c r="B2177" s="1" t="s">
        <v>2559</v>
      </c>
      <c r="C2177" s="2" t="s">
        <v>2085</v>
      </c>
      <c r="D2177" s="1">
        <f>VLOOKUP(C2177,status_mappings!$A$2:$B$8,2,0)</f>
        <v>2</v>
      </c>
      <c r="E2177" s="1">
        <v>1802</v>
      </c>
      <c r="F2177" s="1" t="s">
        <v>14</v>
      </c>
      <c r="G2177" s="1">
        <v>2</v>
      </c>
      <c r="H2177" s="1" t="s">
        <v>2246</v>
      </c>
    </row>
    <row r="2178" spans="1:8" hidden="1" x14ac:dyDescent="0.25">
      <c r="A2178" s="1" t="s">
        <v>2267</v>
      </c>
      <c r="B2178" s="1" t="s">
        <v>2560</v>
      </c>
      <c r="C2178" s="2" t="s">
        <v>2085</v>
      </c>
      <c r="D2178" s="1">
        <f>VLOOKUP(C2178,status_mappings!$A$2:$B$8,2,0)</f>
        <v>2</v>
      </c>
      <c r="E2178" s="1">
        <v>1802</v>
      </c>
      <c r="F2178" s="1" t="s">
        <v>21</v>
      </c>
      <c r="G2178" s="1">
        <v>3</v>
      </c>
      <c r="H2178" s="1" t="s">
        <v>2246</v>
      </c>
    </row>
    <row r="2179" spans="1:8" hidden="1" x14ac:dyDescent="0.25">
      <c r="A2179" s="1" t="s">
        <v>2267</v>
      </c>
      <c r="B2179" s="1" t="s">
        <v>2561</v>
      </c>
      <c r="C2179" s="2" t="s">
        <v>119</v>
      </c>
      <c r="D2179" s="1">
        <f>VLOOKUP(C2179,status_mappings!$A$2:$B$8,2,0)</f>
        <v>1</v>
      </c>
      <c r="E2179" s="1">
        <v>1802</v>
      </c>
      <c r="F2179" s="1" t="s">
        <v>21</v>
      </c>
      <c r="G2179" s="1">
        <v>3</v>
      </c>
      <c r="H2179" s="1" t="s">
        <v>2271</v>
      </c>
    </row>
    <row r="2180" spans="1:8" hidden="1" x14ac:dyDescent="0.25">
      <c r="A2180" s="1" t="s">
        <v>2267</v>
      </c>
      <c r="B2180" s="1" t="s">
        <v>2562</v>
      </c>
      <c r="C2180" s="2" t="s">
        <v>119</v>
      </c>
      <c r="D2180" s="1">
        <f>VLOOKUP(C2180,status_mappings!$A$2:$B$8,2,0)</f>
        <v>1</v>
      </c>
      <c r="E2180" s="1">
        <v>1802</v>
      </c>
      <c r="F2180" s="1" t="s">
        <v>21</v>
      </c>
      <c r="G2180" s="1">
        <v>3</v>
      </c>
      <c r="H2180" s="1" t="s">
        <v>2269</v>
      </c>
    </row>
    <row r="2181" spans="1:8" hidden="1" x14ac:dyDescent="0.25">
      <c r="A2181" s="1" t="s">
        <v>2267</v>
      </c>
      <c r="B2181" s="1" t="s">
        <v>2563</v>
      </c>
      <c r="C2181" s="2" t="s">
        <v>119</v>
      </c>
      <c r="D2181" s="1">
        <f>VLOOKUP(C2181,status_mappings!$A$2:$B$8,2,0)</f>
        <v>1</v>
      </c>
      <c r="E2181" s="1">
        <v>1802</v>
      </c>
      <c r="F2181" s="1" t="s">
        <v>14</v>
      </c>
      <c r="G2181" s="1">
        <v>2</v>
      </c>
      <c r="H2181" s="1" t="s">
        <v>2246</v>
      </c>
    </row>
    <row r="2182" spans="1:8" hidden="1" x14ac:dyDescent="0.25">
      <c r="A2182" s="1" t="s">
        <v>2267</v>
      </c>
      <c r="B2182" s="1" t="s">
        <v>2564</v>
      </c>
      <c r="C2182" s="2" t="s">
        <v>119</v>
      </c>
      <c r="D2182" s="1">
        <f>VLOOKUP(C2182,status_mappings!$A$2:$B$8,2,0)</f>
        <v>1</v>
      </c>
      <c r="E2182" s="1">
        <v>1802</v>
      </c>
      <c r="F2182" s="1" t="s">
        <v>21</v>
      </c>
      <c r="G2182" s="1">
        <v>3</v>
      </c>
      <c r="H2182" s="1" t="s">
        <v>2274</v>
      </c>
    </row>
    <row r="2183" spans="1:8" hidden="1" x14ac:dyDescent="0.25">
      <c r="A2183" s="1" t="s">
        <v>2267</v>
      </c>
      <c r="B2183" s="1" t="s">
        <v>2565</v>
      </c>
      <c r="C2183" s="2" t="s">
        <v>119</v>
      </c>
      <c r="D2183" s="1">
        <f>VLOOKUP(C2183,status_mappings!$A$2:$B$8,2,0)</f>
        <v>1</v>
      </c>
      <c r="E2183" s="1">
        <v>1802</v>
      </c>
      <c r="F2183" s="1" t="s">
        <v>14</v>
      </c>
      <c r="G2183" s="1">
        <v>2</v>
      </c>
      <c r="H2183" s="1" t="s">
        <v>2271</v>
      </c>
    </row>
    <row r="2184" spans="1:8" hidden="1" x14ac:dyDescent="0.25">
      <c r="A2184" s="1" t="s">
        <v>2030</v>
      </c>
      <c r="B2184" s="1" t="s">
        <v>2566</v>
      </c>
      <c r="C2184" s="2" t="s">
        <v>119</v>
      </c>
      <c r="D2184" s="1">
        <f>VLOOKUP(C2184,status_mappings!$A$2:$B$8,2,0)</f>
        <v>1</v>
      </c>
      <c r="E2184" s="1">
        <v>1802</v>
      </c>
      <c r="F2184" s="1" t="s">
        <v>21</v>
      </c>
      <c r="G2184" s="1">
        <f>VLOOKUP(F2184,sizing_mappings!$A$2:$B$6,2,0)</f>
        <v>3</v>
      </c>
      <c r="H2184" s="1" t="s">
        <v>1833</v>
      </c>
    </row>
    <row r="2185" spans="1:8" hidden="1" x14ac:dyDescent="0.25">
      <c r="A2185" s="1" t="s">
        <v>2030</v>
      </c>
      <c r="B2185" s="1" t="s">
        <v>2566</v>
      </c>
      <c r="C2185" s="2" t="s">
        <v>119</v>
      </c>
      <c r="D2185" s="1">
        <f>VLOOKUP(C2185,status_mappings!$A$2:$B$8,2,0)</f>
        <v>1</v>
      </c>
      <c r="E2185" s="1">
        <v>1802</v>
      </c>
      <c r="F2185" s="1" t="s">
        <v>21</v>
      </c>
      <c r="G2185" s="1">
        <f>VLOOKUP(F2185,sizing_mappings!$A$2:$B$6,2,0)</f>
        <v>3</v>
      </c>
      <c r="H2185" s="1" t="s">
        <v>2077</v>
      </c>
    </row>
    <row r="2186" spans="1:8" hidden="1" x14ac:dyDescent="0.25">
      <c r="A2186" s="1" t="s">
        <v>2030</v>
      </c>
      <c r="B2186" s="1" t="s">
        <v>2567</v>
      </c>
      <c r="C2186" s="2" t="s">
        <v>119</v>
      </c>
      <c r="D2186" s="1">
        <f>VLOOKUP(C2186,status_mappings!$A$2:$B$8,2,0)</f>
        <v>1</v>
      </c>
      <c r="E2186" s="1">
        <v>1802</v>
      </c>
      <c r="F2186" s="1" t="s">
        <v>21</v>
      </c>
      <c r="G2186" s="1">
        <f>VLOOKUP(F2186,sizing_mappings!$A$2:$B$6,2,0)</f>
        <v>3</v>
      </c>
      <c r="H2186" s="1" t="s">
        <v>1024</v>
      </c>
    </row>
    <row r="2187" spans="1:8" hidden="1" x14ac:dyDescent="0.25">
      <c r="A2187" s="1" t="s">
        <v>2030</v>
      </c>
      <c r="B2187" s="1" t="s">
        <v>2568</v>
      </c>
      <c r="C2187" s="2" t="s">
        <v>119</v>
      </c>
      <c r="D2187" s="1">
        <f>VLOOKUP(C2187,status_mappings!$A$2:$B$8,2,0)</f>
        <v>1</v>
      </c>
      <c r="E2187" s="1">
        <v>1802</v>
      </c>
      <c r="F2187" s="1" t="s">
        <v>21</v>
      </c>
      <c r="G2187" s="1">
        <f>VLOOKUP(F2187,sizing_mappings!$A$2:$B$6,2,0)</f>
        <v>3</v>
      </c>
      <c r="H2187" s="1" t="s">
        <v>1258</v>
      </c>
    </row>
    <row r="2188" spans="1:8" hidden="1" x14ac:dyDescent="0.25">
      <c r="A2188" s="1" t="s">
        <v>31</v>
      </c>
      <c r="B2188" s="1" t="s">
        <v>2569</v>
      </c>
      <c r="C2188" s="2" t="s">
        <v>119</v>
      </c>
      <c r="D2188" s="1">
        <f>VLOOKUP(C2188,status_mappings!$A$2:$B$8,2,0)</f>
        <v>1</v>
      </c>
      <c r="E2188" s="1">
        <v>1802</v>
      </c>
      <c r="F2188" s="1" t="s">
        <v>14</v>
      </c>
      <c r="G2188" s="1">
        <f>VLOOKUP(F2188,sizing_mappings!$A$2:$B$6,2,0)</f>
        <v>2</v>
      </c>
      <c r="H2188" s="1" t="s">
        <v>2351</v>
      </c>
    </row>
    <row r="2189" spans="1:8" ht="15" hidden="1" customHeight="1" x14ac:dyDescent="0.25">
      <c r="A2189" s="1" t="s">
        <v>1708</v>
      </c>
      <c r="B2189" s="1" t="s">
        <v>2570</v>
      </c>
      <c r="C2189" s="2" t="s">
        <v>24</v>
      </c>
      <c r="D2189" s="1">
        <f>VLOOKUP(C2189,status_mappings!$A$2:$B$8,2,0)</f>
        <v>0</v>
      </c>
      <c r="E2189" s="1">
        <v>1802</v>
      </c>
      <c r="F2189" s="1" t="s">
        <v>21</v>
      </c>
      <c r="G2189" s="1">
        <f>VLOOKUP(F2189,sizing_mappings!$A$2:$B$6,2,0)</f>
        <v>3</v>
      </c>
      <c r="H2189" s="1" t="s">
        <v>2351</v>
      </c>
    </row>
    <row r="2190" spans="1:8" hidden="1" x14ac:dyDescent="0.25">
      <c r="A2190" s="1" t="s">
        <v>388</v>
      </c>
      <c r="B2190" s="1" t="s">
        <v>2571</v>
      </c>
      <c r="C2190" s="2" t="s">
        <v>2085</v>
      </c>
      <c r="D2190" s="1">
        <f>VLOOKUP(C2190,status_mappings!$A$2:$B$8,2,0)</f>
        <v>2</v>
      </c>
      <c r="E2190" s="1">
        <v>1802</v>
      </c>
      <c r="F2190" s="1" t="s">
        <v>55</v>
      </c>
      <c r="G2190" s="1">
        <f>VLOOKUP(F2190,sizing_mappings!$A$2:$B$6,2,0)</f>
        <v>1</v>
      </c>
      <c r="H2190" s="1" t="s">
        <v>1404</v>
      </c>
    </row>
    <row r="2191" spans="1:8" hidden="1" x14ac:dyDescent="0.25">
      <c r="A2191" s="1" t="s">
        <v>388</v>
      </c>
      <c r="B2191" s="1" t="s">
        <v>2572</v>
      </c>
      <c r="C2191" s="2" t="s">
        <v>2085</v>
      </c>
      <c r="D2191" s="1">
        <f>VLOOKUP(C2191,status_mappings!$A$2:$B$8,2,0)</f>
        <v>2</v>
      </c>
      <c r="E2191" s="1">
        <v>1802</v>
      </c>
      <c r="F2191" s="1" t="s">
        <v>55</v>
      </c>
      <c r="G2191" s="1">
        <f>VLOOKUP(F2191,sizing_mappings!$A$2:$B$6,2,0)</f>
        <v>1</v>
      </c>
      <c r="H2191" s="1" t="s">
        <v>1404</v>
      </c>
    </row>
    <row r="2192" spans="1:8" hidden="1" x14ac:dyDescent="0.25">
      <c r="A2192" s="1" t="s">
        <v>2296</v>
      </c>
      <c r="B2192" s="1" t="s">
        <v>2573</v>
      </c>
      <c r="C2192" s="2" t="s">
        <v>119</v>
      </c>
      <c r="D2192" s="1">
        <f>VLOOKUP(C2192,status_mappings!$A$2:$B$8,2,0)</f>
        <v>1</v>
      </c>
      <c r="E2192" s="1">
        <v>1803</v>
      </c>
      <c r="F2192" s="1" t="s">
        <v>21</v>
      </c>
      <c r="G2192" s="1">
        <f>VLOOKUP(F2192,sizing_mappings!$A$2:$B$6,2,0)</f>
        <v>3</v>
      </c>
      <c r="H2192" s="1" t="s">
        <v>1697</v>
      </c>
    </row>
    <row r="2193" spans="1:8" hidden="1" x14ac:dyDescent="0.25">
      <c r="A2193" s="1" t="s">
        <v>2296</v>
      </c>
      <c r="B2193" s="1" t="s">
        <v>2575</v>
      </c>
      <c r="C2193" s="2" t="s">
        <v>24</v>
      </c>
      <c r="D2193" s="1">
        <f>VLOOKUP(C2193,status_mappings!$A$2:$B$8,2,0)</f>
        <v>0</v>
      </c>
      <c r="E2193" s="1">
        <v>1803</v>
      </c>
      <c r="F2193" s="1" t="s">
        <v>14</v>
      </c>
      <c r="G2193" s="1">
        <f>VLOOKUP(F2193,sizing_mappings!$A$2:$B$6,2,0)</f>
        <v>2</v>
      </c>
      <c r="H2193" s="1" t="s">
        <v>1697</v>
      </c>
    </row>
    <row r="2194" spans="1:8" hidden="1" x14ac:dyDescent="0.25">
      <c r="A2194" s="1" t="s">
        <v>2296</v>
      </c>
      <c r="B2194" s="1" t="s">
        <v>2574</v>
      </c>
      <c r="C2194" s="2" t="s">
        <v>24</v>
      </c>
      <c r="D2194" s="1">
        <f>VLOOKUP(C2194,status_mappings!$A$2:$B$8,2,0)</f>
        <v>0</v>
      </c>
      <c r="E2194" s="1">
        <v>1803</v>
      </c>
      <c r="F2194" s="1" t="s">
        <v>14</v>
      </c>
      <c r="G2194" s="1">
        <f>VLOOKUP(F2194,sizing_mappings!$A$2:$B$6,2,0)</f>
        <v>2</v>
      </c>
      <c r="H2194" s="1" t="s">
        <v>1697</v>
      </c>
    </row>
    <row r="2195" spans="1:8" hidden="1" x14ac:dyDescent="0.25">
      <c r="A2195" s="1" t="s">
        <v>2296</v>
      </c>
      <c r="B2195" s="1" t="s">
        <v>2576</v>
      </c>
      <c r="C2195" s="2" t="s">
        <v>24</v>
      </c>
      <c r="D2195" s="1">
        <f>VLOOKUP(C2195,status_mappings!$A$2:$B$8,2,0)</f>
        <v>0</v>
      </c>
      <c r="E2195" s="1">
        <v>1804</v>
      </c>
      <c r="F2195" s="1" t="s">
        <v>18</v>
      </c>
      <c r="G2195" s="1">
        <f>VLOOKUP(F2195,sizing_mappings!$A$2:$B$6,2,0)</f>
        <v>5</v>
      </c>
      <c r="H2195" s="1" t="s">
        <v>1697</v>
      </c>
    </row>
    <row r="2196" spans="1:8" hidden="1" x14ac:dyDescent="0.25">
      <c r="A2196" s="1" t="s">
        <v>31</v>
      </c>
      <c r="B2196" s="1" t="s">
        <v>2582</v>
      </c>
      <c r="C2196" s="2" t="s">
        <v>2085</v>
      </c>
      <c r="D2196" s="1">
        <f>VLOOKUP(C2196,status_mappings!$A$2:$B$8,2,0)</f>
        <v>2</v>
      </c>
      <c r="E2196" s="1">
        <v>1802</v>
      </c>
      <c r="F2196" s="1" t="s">
        <v>55</v>
      </c>
      <c r="G2196" s="1">
        <f>VLOOKUP(F2196,sizing_mappings!$A$2:$B$6,2,0)</f>
        <v>1</v>
      </c>
      <c r="H2196" s="1" t="s">
        <v>2151</v>
      </c>
    </row>
    <row r="2197" spans="1:8" hidden="1" x14ac:dyDescent="0.25">
      <c r="A2197" s="1" t="s">
        <v>2267</v>
      </c>
      <c r="B2197" s="1" t="s">
        <v>2583</v>
      </c>
      <c r="C2197" s="2" t="s">
        <v>119</v>
      </c>
      <c r="D2197" s="1">
        <f>VLOOKUP(C2197,status_mappings!$A$2:$B$8,2,0)</f>
        <v>1</v>
      </c>
      <c r="E2197" s="1">
        <v>1802</v>
      </c>
      <c r="F2197" s="1" t="s">
        <v>55</v>
      </c>
      <c r="G2197" s="1">
        <v>1</v>
      </c>
      <c r="H2197" s="1" t="s">
        <v>2246</v>
      </c>
    </row>
    <row r="2198" spans="1:8" x14ac:dyDescent="0.25">
      <c r="A2198" s="1" t="s">
        <v>2275</v>
      </c>
      <c r="B2198" s="1" t="s">
        <v>2584</v>
      </c>
      <c r="C2198" s="2" t="s">
        <v>13</v>
      </c>
      <c r="E2198" s="1">
        <v>1802</v>
      </c>
      <c r="F2198" s="1" t="s">
        <v>55</v>
      </c>
      <c r="G2198" s="1">
        <v>1</v>
      </c>
      <c r="H2198" s="1" t="s">
        <v>2277</v>
      </c>
    </row>
    <row r="2199" spans="1:8" hidden="1" x14ac:dyDescent="0.25">
      <c r="A2199" s="1" t="s">
        <v>2275</v>
      </c>
      <c r="B2199" s="1" t="s">
        <v>2585</v>
      </c>
      <c r="C2199" s="2" t="s">
        <v>13</v>
      </c>
      <c r="E2199" s="1">
        <v>1802</v>
      </c>
      <c r="F2199" s="1" t="s">
        <v>55</v>
      </c>
      <c r="G2199" s="1">
        <v>1</v>
      </c>
      <c r="H2199" s="1" t="s">
        <v>2279</v>
      </c>
    </row>
    <row r="2200" spans="1:8" hidden="1" x14ac:dyDescent="0.25">
      <c r="A2200" s="1" t="s">
        <v>2275</v>
      </c>
      <c r="B2200" s="1" t="s">
        <v>2586</v>
      </c>
      <c r="C2200" s="2" t="s">
        <v>24</v>
      </c>
      <c r="E2200" s="1">
        <v>1803</v>
      </c>
      <c r="F2200" s="1" t="s">
        <v>55</v>
      </c>
      <c r="G2200" s="1">
        <f>VLOOKUP(F2200,sizing_mappings!$A$2:$B$6,2,0)</f>
        <v>1</v>
      </c>
      <c r="H2200" s="1" t="s">
        <v>2281</v>
      </c>
    </row>
    <row r="2201" spans="1:8" hidden="1" x14ac:dyDescent="0.25">
      <c r="A2201" s="1" t="s">
        <v>2275</v>
      </c>
      <c r="B2201" s="1" t="s">
        <v>2587</v>
      </c>
      <c r="C2201" s="2" t="s">
        <v>13</v>
      </c>
      <c r="E2201" s="1">
        <v>1802</v>
      </c>
      <c r="F2201" s="1" t="s">
        <v>55</v>
      </c>
      <c r="G2201" s="1">
        <v>1</v>
      </c>
      <c r="H2201" s="1" t="s">
        <v>2283</v>
      </c>
    </row>
    <row r="2202" spans="1:8" x14ac:dyDescent="0.25">
      <c r="A2202" s="1" t="s">
        <v>2275</v>
      </c>
      <c r="B2202" s="1" t="s">
        <v>2589</v>
      </c>
      <c r="C2202" s="2" t="s">
        <v>24</v>
      </c>
      <c r="E2202" s="1">
        <v>1803</v>
      </c>
      <c r="F2202" s="1" t="s">
        <v>21</v>
      </c>
      <c r="G2202" s="1">
        <v>3</v>
      </c>
      <c r="H2202" s="1" t="s">
        <v>2277</v>
      </c>
    </row>
    <row r="2203" spans="1:8" hidden="1" x14ac:dyDescent="0.25">
      <c r="A2203" s="1" t="s">
        <v>2275</v>
      </c>
      <c r="B2203" s="1" t="s">
        <v>2588</v>
      </c>
      <c r="C2203" s="2" t="s">
        <v>13</v>
      </c>
      <c r="E2203" s="1">
        <v>1802</v>
      </c>
      <c r="F2203" s="1" t="s">
        <v>55</v>
      </c>
      <c r="G2203" s="1">
        <v>1</v>
      </c>
      <c r="H2203" s="1" t="s">
        <v>2279</v>
      </c>
    </row>
    <row r="2204" spans="1:8" x14ac:dyDescent="0.25">
      <c r="A2204" s="1" t="s">
        <v>2275</v>
      </c>
      <c r="B2204" s="1" t="s">
        <v>2590</v>
      </c>
      <c r="C2204" s="2" t="s">
        <v>13</v>
      </c>
      <c r="E2204" s="1">
        <v>1802</v>
      </c>
      <c r="F2204" s="1" t="s">
        <v>21</v>
      </c>
      <c r="G2204" s="1">
        <v>3</v>
      </c>
      <c r="H2204" s="1" t="s">
        <v>2277</v>
      </c>
    </row>
    <row r="2205" spans="1:8" hidden="1" x14ac:dyDescent="0.25">
      <c r="A2205" s="1" t="s">
        <v>2275</v>
      </c>
      <c r="B2205" s="1" t="s">
        <v>2591</v>
      </c>
      <c r="C2205" s="2" t="s">
        <v>13</v>
      </c>
      <c r="E2205" s="1">
        <v>1802</v>
      </c>
      <c r="F2205" s="1" t="s">
        <v>21</v>
      </c>
      <c r="G2205" s="1">
        <v>3</v>
      </c>
      <c r="H2205" s="1" t="s">
        <v>2279</v>
      </c>
    </row>
    <row r="2206" spans="1:8" hidden="1" x14ac:dyDescent="0.25">
      <c r="A2206" s="1" t="s">
        <v>2275</v>
      </c>
      <c r="B2206" s="1" t="s">
        <v>2592</v>
      </c>
      <c r="C2206" s="2" t="s">
        <v>13</v>
      </c>
      <c r="E2206" s="1">
        <v>1802</v>
      </c>
      <c r="F2206" s="1" t="s">
        <v>21</v>
      </c>
      <c r="G2206" s="1">
        <f>VLOOKUP(F2206,sizing_mappings!$A$2:$B$6,2,0)</f>
        <v>3</v>
      </c>
      <c r="H2206" s="1" t="s">
        <v>2281</v>
      </c>
    </row>
    <row r="2207" spans="1:8" hidden="1" x14ac:dyDescent="0.25">
      <c r="A2207" s="1" t="s">
        <v>2275</v>
      </c>
      <c r="B2207" s="1" t="s">
        <v>2593</v>
      </c>
      <c r="C2207" s="2" t="s">
        <v>13</v>
      </c>
      <c r="E2207" s="1">
        <v>1802</v>
      </c>
      <c r="F2207" s="1" t="s">
        <v>21</v>
      </c>
      <c r="G2207" s="1">
        <v>3</v>
      </c>
      <c r="H2207" s="1" t="s">
        <v>2283</v>
      </c>
    </row>
    <row r="2208" spans="1:8" hidden="1" x14ac:dyDescent="0.25">
      <c r="A2208" s="1" t="s">
        <v>2275</v>
      </c>
      <c r="B2208" s="1" t="s">
        <v>2594</v>
      </c>
      <c r="C2208" s="2" t="s">
        <v>552</v>
      </c>
      <c r="E2208" s="1">
        <v>1802</v>
      </c>
      <c r="F2208" s="1" t="s">
        <v>55</v>
      </c>
      <c r="G2208" s="1">
        <f>VLOOKUP(F2208,sizing_mappings!$A$2:$B$6,2,0)</f>
        <v>1</v>
      </c>
      <c r="H2208" s="1" t="s">
        <v>2281</v>
      </c>
    </row>
    <row r="2209" spans="1:8" x14ac:dyDescent="0.25">
      <c r="A2209" s="1" t="s">
        <v>2275</v>
      </c>
      <c r="B2209" s="1" t="s">
        <v>2595</v>
      </c>
      <c r="C2209" s="2" t="s">
        <v>13</v>
      </c>
      <c r="E2209" s="1">
        <v>1802</v>
      </c>
      <c r="F2209" s="1" t="s">
        <v>21</v>
      </c>
      <c r="G2209" s="1">
        <v>3</v>
      </c>
      <c r="H2209" s="1" t="s">
        <v>2277</v>
      </c>
    </row>
    <row r="2210" spans="1:8" hidden="1" x14ac:dyDescent="0.25">
      <c r="A2210" s="1" t="s">
        <v>2275</v>
      </c>
      <c r="B2210" s="1" t="s">
        <v>2596</v>
      </c>
      <c r="C2210" s="2" t="s">
        <v>13</v>
      </c>
      <c r="D2210" s="1" t="s">
        <v>2597</v>
      </c>
      <c r="E2210" s="1">
        <v>1802</v>
      </c>
      <c r="F2210" s="1" t="s">
        <v>55</v>
      </c>
      <c r="G2210" s="1">
        <f>VLOOKUP(F2210,sizing_mappings!$A$2:$B$6,2,0)</f>
        <v>1</v>
      </c>
      <c r="H2210" s="1" t="s">
        <v>2281</v>
      </c>
    </row>
    <row r="2211" spans="1:8" x14ac:dyDescent="0.25">
      <c r="A2211" s="1" t="s">
        <v>2275</v>
      </c>
      <c r="B2211" s="1" t="s">
        <v>2598</v>
      </c>
      <c r="C2211" s="2" t="s">
        <v>13</v>
      </c>
      <c r="E2211" s="1">
        <v>1802</v>
      </c>
      <c r="F2211" s="1" t="s">
        <v>55</v>
      </c>
      <c r="G2211" s="1">
        <v>1</v>
      </c>
      <c r="H2211" s="1" t="s">
        <v>2277</v>
      </c>
    </row>
    <row r="2212" spans="1:8" hidden="1" x14ac:dyDescent="0.25">
      <c r="A2212" s="1" t="s">
        <v>2275</v>
      </c>
      <c r="B2212" s="1" t="s">
        <v>2599</v>
      </c>
      <c r="C2212" s="2" t="s">
        <v>24</v>
      </c>
      <c r="E2212" s="1">
        <v>1803</v>
      </c>
      <c r="F2212" s="1" t="s">
        <v>14</v>
      </c>
      <c r="G2212" s="1">
        <v>2</v>
      </c>
    </row>
  </sheetData>
  <autoFilter ref="A1:L2212">
    <filterColumn colId="0">
      <filters>
        <filter val="TEMPEST"/>
      </filters>
    </filterColumn>
    <filterColumn colId="4">
      <filters>
        <filter val="1802"/>
      </filters>
    </filterColumn>
    <filterColumn colId="7">
      <filters>
        <filter val="Zachary Rotter"/>
      </filters>
    </filterColumn>
  </autoFilter>
  <conditionalFormatting sqref="F1330">
    <cfRule type="iconSet" priority="24">
      <iconSet iconSet="3Symbols2" reverse="1">
        <cfvo type="percent" val="0"/>
        <cfvo type="num" val="4"/>
        <cfvo type="num" val="5"/>
      </iconSet>
    </cfRule>
  </conditionalFormatting>
  <conditionalFormatting sqref="F1443">
    <cfRule type="iconSet" priority="25">
      <iconSet iconSet="3Symbols2" reverse="1">
        <cfvo type="percent" val="0"/>
        <cfvo type="num" val="4"/>
        <cfvo type="num" val="5"/>
      </iconSet>
    </cfRule>
  </conditionalFormatting>
  <conditionalFormatting sqref="F1446">
    <cfRule type="iconSet" priority="26">
      <iconSet iconSet="3Symbols2" reverse="1">
        <cfvo type="percent" val="0"/>
        <cfvo type="num" val="4"/>
        <cfvo type="num" val="5"/>
      </iconSet>
    </cfRule>
  </conditionalFormatting>
  <conditionalFormatting sqref="F1447">
    <cfRule type="iconSet" priority="27">
      <iconSet iconSet="3Symbols2" reverse="1">
        <cfvo type="percent" val="0"/>
        <cfvo type="num" val="4"/>
        <cfvo type="num" val="5"/>
      </iconSet>
    </cfRule>
  </conditionalFormatting>
  <conditionalFormatting sqref="F1448">
    <cfRule type="iconSet" priority="28">
      <iconSet iconSet="3Symbols2" reverse="1">
        <cfvo type="percent" val="0"/>
        <cfvo type="num" val="4"/>
        <cfvo type="num" val="5"/>
      </iconSet>
    </cfRule>
  </conditionalFormatting>
  <conditionalFormatting sqref="F1504">
    <cfRule type="iconSet" priority="29">
      <iconSet iconSet="3Symbols2" reverse="1">
        <cfvo type="percent" val="0"/>
        <cfvo type="num" val="4"/>
        <cfvo type="num" val="5"/>
      </iconSet>
    </cfRule>
  </conditionalFormatting>
  <conditionalFormatting sqref="D1:D2117 D2171 D2175 D2198:D1048576">
    <cfRule type="iconSet" priority="30">
      <iconSet iconSet="3Symbols2" reverse="1">
        <cfvo type="percent" val="0"/>
        <cfvo type="num" val="4"/>
        <cfvo type="num" val="5"/>
      </iconSet>
    </cfRule>
  </conditionalFormatting>
  <conditionalFormatting sqref="H1744 F1744">
    <cfRule type="iconSet" priority="31">
      <iconSet iconSet="3Symbols2" reverse="1">
        <cfvo type="percent" val="0"/>
        <cfvo type="num" val="4"/>
        <cfvo type="num" val="5"/>
      </iconSet>
    </cfRule>
  </conditionalFormatting>
  <conditionalFormatting sqref="D2118:D2134">
    <cfRule type="iconSet" priority="32">
      <iconSet iconSet="3Symbols2" reverse="1">
        <cfvo type="percent" val="0"/>
        <cfvo type="num" val="4"/>
        <cfvo type="num" val="5"/>
      </iconSet>
    </cfRule>
  </conditionalFormatting>
  <conditionalFormatting sqref="D2135:D2168">
    <cfRule type="iconSet" priority="21">
      <iconSet iconSet="3Symbols2" reverse="1">
        <cfvo type="percent" val="0"/>
        <cfvo type="num" val="4"/>
        <cfvo type="num" val="5"/>
      </iconSet>
    </cfRule>
  </conditionalFormatting>
  <conditionalFormatting sqref="D2169">
    <cfRule type="iconSet" priority="20">
      <iconSet iconSet="3Symbols2" reverse="1">
        <cfvo type="percent" val="0"/>
        <cfvo type="num" val="4"/>
        <cfvo type="num" val="5"/>
      </iconSet>
    </cfRule>
  </conditionalFormatting>
  <conditionalFormatting sqref="D2170">
    <cfRule type="iconSet" priority="19">
      <iconSet iconSet="3Symbols2" reverse="1">
        <cfvo type="percent" val="0"/>
        <cfvo type="num" val="4"/>
        <cfvo type="num" val="5"/>
      </iconSet>
    </cfRule>
  </conditionalFormatting>
  <conditionalFormatting sqref="D2172">
    <cfRule type="iconSet" priority="18">
      <iconSet iconSet="3Symbols2" reverse="1">
        <cfvo type="percent" val="0"/>
        <cfvo type="num" val="4"/>
        <cfvo type="num" val="5"/>
      </iconSet>
    </cfRule>
  </conditionalFormatting>
  <conditionalFormatting sqref="D2173">
    <cfRule type="iconSet" priority="17">
      <iconSet iconSet="3Symbols2" reverse="1">
        <cfvo type="percent" val="0"/>
        <cfvo type="num" val="4"/>
        <cfvo type="num" val="5"/>
      </iconSet>
    </cfRule>
  </conditionalFormatting>
  <conditionalFormatting sqref="D2174">
    <cfRule type="iconSet" priority="16">
      <iconSet iconSet="3Symbols2" reverse="1">
        <cfvo type="percent" val="0"/>
        <cfvo type="num" val="4"/>
        <cfvo type="num" val="5"/>
      </iconSet>
    </cfRule>
  </conditionalFormatting>
  <conditionalFormatting sqref="D2176:D2183">
    <cfRule type="iconSet" priority="15">
      <iconSet iconSet="3Symbols2" reverse="1">
        <cfvo type="percent" val="0"/>
        <cfvo type="num" val="4"/>
        <cfvo type="num" val="5"/>
      </iconSet>
    </cfRule>
  </conditionalFormatting>
  <conditionalFormatting sqref="D2184">
    <cfRule type="iconSet" priority="13">
      <iconSet iconSet="3Symbols2" reverse="1">
        <cfvo type="percent" val="0"/>
        <cfvo type="num" val="4"/>
        <cfvo type="num" val="5"/>
      </iconSet>
    </cfRule>
  </conditionalFormatting>
  <conditionalFormatting sqref="D2185:D2186">
    <cfRule type="iconSet" priority="12">
      <iconSet iconSet="3Symbols2" reverse="1">
        <cfvo type="percent" val="0"/>
        <cfvo type="num" val="4"/>
        <cfvo type="num" val="5"/>
      </iconSet>
    </cfRule>
  </conditionalFormatting>
  <conditionalFormatting sqref="D2187">
    <cfRule type="iconSet" priority="11">
      <iconSet iconSet="3Symbols2" reverse="1">
        <cfvo type="percent" val="0"/>
        <cfvo type="num" val="4"/>
        <cfvo type="num" val="5"/>
      </iconSet>
    </cfRule>
  </conditionalFormatting>
  <conditionalFormatting sqref="D2188">
    <cfRule type="iconSet" priority="10">
      <iconSet iconSet="3Symbols2" reverse="1">
        <cfvo type="percent" val="0"/>
        <cfvo type="num" val="4"/>
        <cfvo type="num" val="5"/>
      </iconSet>
    </cfRule>
  </conditionalFormatting>
  <conditionalFormatting sqref="D2189">
    <cfRule type="iconSet" priority="9">
      <iconSet iconSet="3Symbols2" reverse="1">
        <cfvo type="percent" val="0"/>
        <cfvo type="num" val="4"/>
        <cfvo type="num" val="5"/>
      </iconSet>
    </cfRule>
  </conditionalFormatting>
  <conditionalFormatting sqref="D2190">
    <cfRule type="iconSet" priority="8">
      <iconSet iconSet="3Symbols2" reverse="1">
        <cfvo type="percent" val="0"/>
        <cfvo type="num" val="4"/>
        <cfvo type="num" val="5"/>
      </iconSet>
    </cfRule>
  </conditionalFormatting>
  <conditionalFormatting sqref="D2191">
    <cfRule type="iconSet" priority="7">
      <iconSet iconSet="3Symbols2" reverse="1">
        <cfvo type="percent" val="0"/>
        <cfvo type="num" val="4"/>
        <cfvo type="num" val="5"/>
      </iconSet>
    </cfRule>
  </conditionalFormatting>
  <conditionalFormatting sqref="D2192">
    <cfRule type="iconSet" priority="6">
      <iconSet iconSet="3Symbols2" reverse="1">
        <cfvo type="percent" val="0"/>
        <cfvo type="num" val="4"/>
        <cfvo type="num" val="5"/>
      </iconSet>
    </cfRule>
  </conditionalFormatting>
  <conditionalFormatting sqref="D2193">
    <cfRule type="iconSet" priority="5">
      <iconSet iconSet="3Symbols2" reverse="1">
        <cfvo type="percent" val="0"/>
        <cfvo type="num" val="4"/>
        <cfvo type="num" val="5"/>
      </iconSet>
    </cfRule>
  </conditionalFormatting>
  <conditionalFormatting sqref="D2194">
    <cfRule type="iconSet" priority="4">
      <iconSet iconSet="3Symbols2" reverse="1">
        <cfvo type="percent" val="0"/>
        <cfvo type="num" val="4"/>
        <cfvo type="num" val="5"/>
      </iconSet>
    </cfRule>
  </conditionalFormatting>
  <conditionalFormatting sqref="D2195">
    <cfRule type="iconSet" priority="3">
      <iconSet iconSet="3Symbols2" reverse="1">
        <cfvo type="percent" val="0"/>
        <cfvo type="num" val="4"/>
        <cfvo type="num" val="5"/>
      </iconSet>
    </cfRule>
  </conditionalFormatting>
  <conditionalFormatting sqref="D2196">
    <cfRule type="iconSet" priority="2">
      <iconSet iconSet="3Symbols2" reverse="1">
        <cfvo type="percent" val="0"/>
        <cfvo type="num" val="4"/>
        <cfvo type="num" val="5"/>
      </iconSet>
    </cfRule>
  </conditionalFormatting>
  <conditionalFormatting sqref="D2197">
    <cfRule type="iconSet" priority="1">
      <iconSet iconSet="3Symbols2" reverse="1">
        <cfvo type="percent" val="0"/>
        <cfvo type="num" val="4"/>
        <cfvo type="num" val="5"/>
      </iconSe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56" activePane="bottomLeft" state="frozen"/>
      <selection pane="bottomLeft" activeCell="Q49" sqref="Q49"/>
    </sheetView>
  </sheetViews>
  <sheetFormatPr defaultColWidth="8.7109375" defaultRowHeight="15" x14ac:dyDescent="0.25"/>
  <sheetData>
    <row r="1" spans="1:11" ht="60" x14ac:dyDescent="0.25">
      <c r="A1" s="11" t="s">
        <v>2492</v>
      </c>
      <c r="B1" s="11" t="s">
        <v>2493</v>
      </c>
      <c r="C1" s="11" t="s">
        <v>2494</v>
      </c>
      <c r="D1" s="11" t="s">
        <v>2495</v>
      </c>
      <c r="E1" s="11" t="s">
        <v>2496</v>
      </c>
      <c r="F1" s="11" t="s">
        <v>2497</v>
      </c>
      <c r="G1" s="11" t="s">
        <v>2498</v>
      </c>
      <c r="H1" s="11" t="s">
        <v>2499</v>
      </c>
      <c r="I1" s="11" t="s">
        <v>2500</v>
      </c>
      <c r="J1" s="11" t="s">
        <v>2501</v>
      </c>
      <c r="K1" s="11" t="s">
        <v>2502</v>
      </c>
    </row>
    <row r="2" spans="1:11" x14ac:dyDescent="0.25">
      <c r="A2">
        <v>1</v>
      </c>
      <c r="B2">
        <v>1309</v>
      </c>
      <c r="C2" s="12">
        <v>29</v>
      </c>
      <c r="D2" s="12">
        <v>20</v>
      </c>
      <c r="E2" s="12">
        <v>0</v>
      </c>
      <c r="F2" s="12" t="s">
        <v>25</v>
      </c>
      <c r="G2" s="12">
        <v>10</v>
      </c>
      <c r="H2" s="13">
        <f t="shared" ref="H2:H33" si="0">C2/G2</f>
        <v>2.9</v>
      </c>
      <c r="I2" s="13">
        <f t="shared" ref="I2:I33" si="1">D2/G2</f>
        <v>2</v>
      </c>
      <c r="J2" s="13">
        <f t="shared" ref="J2:J33" si="2">E2/G2</f>
        <v>0</v>
      </c>
      <c r="K2" s="13">
        <f t="shared" ref="K2:K33" si="3">I2/H2</f>
        <v>0.68965517241379315</v>
      </c>
    </row>
    <row r="3" spans="1:11" x14ac:dyDescent="0.25">
      <c r="A3">
        <v>2</v>
      </c>
      <c r="B3">
        <v>1310</v>
      </c>
      <c r="C3" s="12">
        <v>49</v>
      </c>
      <c r="D3" s="12">
        <v>2</v>
      </c>
      <c r="E3" s="12">
        <v>11</v>
      </c>
      <c r="F3" s="12" t="s">
        <v>25</v>
      </c>
      <c r="G3" s="12">
        <v>12</v>
      </c>
      <c r="H3" s="13">
        <f t="shared" si="0"/>
        <v>4.083333333333333</v>
      </c>
      <c r="I3" s="13">
        <f t="shared" si="1"/>
        <v>0.16666666666666666</v>
      </c>
      <c r="J3" s="13">
        <f t="shared" si="2"/>
        <v>0.91666666666666663</v>
      </c>
      <c r="K3" s="13">
        <f t="shared" si="3"/>
        <v>4.0816326530612249E-2</v>
      </c>
    </row>
    <row r="4" spans="1:11" x14ac:dyDescent="0.25">
      <c r="A4">
        <v>3</v>
      </c>
      <c r="B4">
        <v>1311</v>
      </c>
      <c r="C4" s="12">
        <v>56</v>
      </c>
      <c r="D4" s="12">
        <v>21</v>
      </c>
      <c r="E4" s="12">
        <v>18</v>
      </c>
      <c r="F4" s="12">
        <v>65</v>
      </c>
      <c r="G4" s="12">
        <v>16</v>
      </c>
      <c r="H4" s="13">
        <f t="shared" si="0"/>
        <v>3.5</v>
      </c>
      <c r="I4" s="13">
        <f t="shared" si="1"/>
        <v>1.3125</v>
      </c>
      <c r="J4" s="13">
        <f t="shared" si="2"/>
        <v>1.125</v>
      </c>
      <c r="K4" s="13">
        <f t="shared" si="3"/>
        <v>0.375</v>
      </c>
    </row>
    <row r="5" spans="1:11" x14ac:dyDescent="0.25">
      <c r="A5">
        <v>4</v>
      </c>
      <c r="B5">
        <v>1312</v>
      </c>
      <c r="C5" s="12">
        <v>125</v>
      </c>
      <c r="D5" s="12">
        <v>29</v>
      </c>
      <c r="E5" s="12">
        <v>18</v>
      </c>
      <c r="F5" s="12">
        <v>68</v>
      </c>
      <c r="G5" s="12">
        <v>17</v>
      </c>
      <c r="H5" s="13">
        <f t="shared" si="0"/>
        <v>7.3529411764705879</v>
      </c>
      <c r="I5" s="13">
        <f t="shared" si="1"/>
        <v>1.7058823529411764</v>
      </c>
      <c r="J5" s="13">
        <f t="shared" si="2"/>
        <v>1.0588235294117647</v>
      </c>
      <c r="K5" s="13">
        <f t="shared" si="3"/>
        <v>0.23200000000000001</v>
      </c>
    </row>
    <row r="6" spans="1:11" x14ac:dyDescent="0.25">
      <c r="A6">
        <v>5</v>
      </c>
      <c r="B6">
        <v>1313</v>
      </c>
      <c r="C6" s="12">
        <v>32</v>
      </c>
      <c r="D6" s="12">
        <v>77</v>
      </c>
      <c r="E6" s="12">
        <v>20</v>
      </c>
      <c r="F6" s="12">
        <v>69</v>
      </c>
      <c r="G6" s="12">
        <v>17</v>
      </c>
      <c r="H6" s="13">
        <f t="shared" si="0"/>
        <v>1.8823529411764706</v>
      </c>
      <c r="I6" s="13">
        <f t="shared" si="1"/>
        <v>4.5294117647058822</v>
      </c>
      <c r="J6" s="13">
        <f t="shared" si="2"/>
        <v>1.1764705882352942</v>
      </c>
      <c r="K6" s="13">
        <f t="shared" si="3"/>
        <v>2.40625</v>
      </c>
    </row>
    <row r="7" spans="1:11" x14ac:dyDescent="0.25">
      <c r="A7">
        <v>6</v>
      </c>
      <c r="B7">
        <v>1401</v>
      </c>
      <c r="C7" s="12">
        <v>68</v>
      </c>
      <c r="D7" s="12">
        <v>62</v>
      </c>
      <c r="E7" s="12">
        <v>24</v>
      </c>
      <c r="F7" s="12">
        <v>42</v>
      </c>
      <c r="G7" s="12">
        <v>17</v>
      </c>
      <c r="H7" s="13">
        <f t="shared" si="0"/>
        <v>4</v>
      </c>
      <c r="I7" s="13">
        <f t="shared" si="1"/>
        <v>3.6470588235294117</v>
      </c>
      <c r="J7" s="13">
        <f t="shared" si="2"/>
        <v>1.411764705882353</v>
      </c>
      <c r="K7" s="13">
        <f t="shared" si="3"/>
        <v>0.91176470588235292</v>
      </c>
    </row>
    <row r="8" spans="1:11" x14ac:dyDescent="0.25">
      <c r="A8">
        <v>7</v>
      </c>
      <c r="B8">
        <v>1402</v>
      </c>
      <c r="C8" s="12">
        <v>97</v>
      </c>
      <c r="D8" s="12">
        <v>48</v>
      </c>
      <c r="E8" s="12">
        <v>28</v>
      </c>
      <c r="F8" s="12">
        <v>14</v>
      </c>
      <c r="G8" s="12">
        <v>19</v>
      </c>
      <c r="H8" s="13">
        <f t="shared" si="0"/>
        <v>5.1052631578947372</v>
      </c>
      <c r="I8" s="13">
        <f t="shared" si="1"/>
        <v>2.5263157894736841</v>
      </c>
      <c r="J8" s="13">
        <f t="shared" si="2"/>
        <v>1.4736842105263157</v>
      </c>
      <c r="K8" s="13">
        <f t="shared" si="3"/>
        <v>0.49484536082474223</v>
      </c>
    </row>
    <row r="9" spans="1:11" x14ac:dyDescent="0.25">
      <c r="A9">
        <v>8</v>
      </c>
      <c r="B9">
        <v>1403</v>
      </c>
      <c r="C9" s="12">
        <v>96</v>
      </c>
      <c r="D9" s="12">
        <v>45</v>
      </c>
      <c r="E9" s="12">
        <v>9</v>
      </c>
      <c r="F9" s="12">
        <v>38</v>
      </c>
      <c r="G9" s="12">
        <v>19</v>
      </c>
      <c r="H9" s="13">
        <f t="shared" si="0"/>
        <v>5.0526315789473681</v>
      </c>
      <c r="I9" s="13">
        <f t="shared" si="1"/>
        <v>2.3684210526315788</v>
      </c>
      <c r="J9" s="13">
        <f t="shared" si="2"/>
        <v>0.47368421052631576</v>
      </c>
      <c r="K9" s="13">
        <f t="shared" si="3"/>
        <v>0.46875</v>
      </c>
    </row>
    <row r="10" spans="1:11" x14ac:dyDescent="0.25">
      <c r="A10">
        <v>9</v>
      </c>
      <c r="B10">
        <v>1404</v>
      </c>
      <c r="C10" s="12">
        <v>42</v>
      </c>
      <c r="D10" s="12">
        <v>15</v>
      </c>
      <c r="E10" s="12">
        <v>18</v>
      </c>
      <c r="F10" s="12" t="s">
        <v>25</v>
      </c>
      <c r="G10" s="12">
        <v>19</v>
      </c>
      <c r="H10" s="13">
        <f t="shared" si="0"/>
        <v>2.2105263157894739</v>
      </c>
      <c r="I10" s="13">
        <f t="shared" si="1"/>
        <v>0.78947368421052633</v>
      </c>
      <c r="J10" s="13">
        <f t="shared" si="2"/>
        <v>0.94736842105263153</v>
      </c>
      <c r="K10" s="13">
        <f t="shared" si="3"/>
        <v>0.3571428571428571</v>
      </c>
    </row>
    <row r="11" spans="1:11" x14ac:dyDescent="0.25">
      <c r="A11">
        <v>10</v>
      </c>
      <c r="B11">
        <v>1405</v>
      </c>
      <c r="C11" s="12">
        <v>49</v>
      </c>
      <c r="D11" s="12">
        <v>33</v>
      </c>
      <c r="E11" s="12">
        <v>21</v>
      </c>
      <c r="F11" s="12">
        <v>69</v>
      </c>
      <c r="G11" s="12">
        <v>21</v>
      </c>
      <c r="H11" s="13">
        <f t="shared" si="0"/>
        <v>2.3333333333333335</v>
      </c>
      <c r="I11" s="13">
        <f t="shared" si="1"/>
        <v>1.5714285714285714</v>
      </c>
      <c r="J11" s="13">
        <f t="shared" si="2"/>
        <v>1</v>
      </c>
      <c r="K11" s="13">
        <f t="shared" si="3"/>
        <v>0.67346938775510201</v>
      </c>
    </row>
    <row r="12" spans="1:11" x14ac:dyDescent="0.25">
      <c r="A12">
        <v>11</v>
      </c>
      <c r="B12">
        <v>1406</v>
      </c>
      <c r="C12" s="12">
        <v>49</v>
      </c>
      <c r="D12" s="12">
        <v>16</v>
      </c>
      <c r="E12" s="12">
        <v>29</v>
      </c>
      <c r="F12" s="12">
        <v>70</v>
      </c>
      <c r="G12" s="12">
        <v>21</v>
      </c>
      <c r="H12" s="13">
        <f t="shared" si="0"/>
        <v>2.3333333333333335</v>
      </c>
      <c r="I12" s="13">
        <f t="shared" si="1"/>
        <v>0.76190476190476186</v>
      </c>
      <c r="J12" s="13">
        <f t="shared" si="2"/>
        <v>1.3809523809523809</v>
      </c>
      <c r="K12" s="13">
        <f t="shared" si="3"/>
        <v>0.32653061224489793</v>
      </c>
    </row>
    <row r="13" spans="1:11" x14ac:dyDescent="0.25">
      <c r="A13">
        <v>12</v>
      </c>
      <c r="B13">
        <v>1407</v>
      </c>
      <c r="C13" s="12">
        <v>40</v>
      </c>
      <c r="D13" s="12">
        <v>0</v>
      </c>
      <c r="E13" s="12">
        <v>22</v>
      </c>
      <c r="F13" s="12" t="s">
        <v>25</v>
      </c>
      <c r="G13" s="12">
        <v>8</v>
      </c>
      <c r="H13" s="13">
        <f t="shared" si="0"/>
        <v>5</v>
      </c>
      <c r="I13" s="13">
        <f t="shared" si="1"/>
        <v>0</v>
      </c>
      <c r="J13" s="13">
        <f t="shared" si="2"/>
        <v>2.75</v>
      </c>
      <c r="K13" s="13">
        <f t="shared" si="3"/>
        <v>0</v>
      </c>
    </row>
    <row r="14" spans="1:11" x14ac:dyDescent="0.25">
      <c r="A14">
        <v>13</v>
      </c>
      <c r="B14">
        <v>1408</v>
      </c>
      <c r="C14" s="12">
        <v>19</v>
      </c>
      <c r="D14" s="12">
        <v>0</v>
      </c>
      <c r="E14" s="12">
        <v>29</v>
      </c>
      <c r="F14" s="12" t="s">
        <v>25</v>
      </c>
      <c r="G14" s="12">
        <v>6</v>
      </c>
      <c r="H14" s="13">
        <f t="shared" si="0"/>
        <v>3.1666666666666665</v>
      </c>
      <c r="I14" s="13">
        <f t="shared" si="1"/>
        <v>0</v>
      </c>
      <c r="J14" s="13">
        <f t="shared" si="2"/>
        <v>4.833333333333333</v>
      </c>
      <c r="K14" s="13">
        <f t="shared" si="3"/>
        <v>0</v>
      </c>
    </row>
    <row r="15" spans="1:11" x14ac:dyDescent="0.25">
      <c r="A15">
        <v>14</v>
      </c>
      <c r="B15">
        <v>1409</v>
      </c>
      <c r="C15" s="12">
        <v>62</v>
      </c>
      <c r="D15" s="12">
        <v>0</v>
      </c>
      <c r="E15" s="12">
        <v>26</v>
      </c>
      <c r="F15" s="12" t="s">
        <v>25</v>
      </c>
      <c r="G15" s="12">
        <v>5</v>
      </c>
      <c r="H15" s="13">
        <f t="shared" si="0"/>
        <v>12.4</v>
      </c>
      <c r="I15" s="13">
        <f t="shared" si="1"/>
        <v>0</v>
      </c>
      <c r="J15" s="13">
        <f t="shared" si="2"/>
        <v>5.2</v>
      </c>
      <c r="K15" s="13">
        <f t="shared" si="3"/>
        <v>0</v>
      </c>
    </row>
    <row r="16" spans="1:11" x14ac:dyDescent="0.25">
      <c r="A16">
        <v>15</v>
      </c>
      <c r="B16">
        <v>1410</v>
      </c>
      <c r="C16" s="12">
        <v>132</v>
      </c>
      <c r="D16" s="12">
        <v>83</v>
      </c>
      <c r="E16" s="12">
        <v>31</v>
      </c>
      <c r="F16" s="12">
        <v>50</v>
      </c>
      <c r="G16" s="12">
        <v>33</v>
      </c>
      <c r="H16" s="13">
        <f t="shared" si="0"/>
        <v>4</v>
      </c>
      <c r="I16" s="13">
        <f t="shared" si="1"/>
        <v>2.5151515151515151</v>
      </c>
      <c r="J16" s="13">
        <f t="shared" si="2"/>
        <v>0.93939393939393945</v>
      </c>
      <c r="K16" s="13">
        <f t="shared" si="3"/>
        <v>0.62878787878787878</v>
      </c>
    </row>
    <row r="17" spans="1:11" x14ac:dyDescent="0.25">
      <c r="A17">
        <v>16</v>
      </c>
      <c r="B17">
        <v>1411</v>
      </c>
      <c r="C17" s="12">
        <v>72</v>
      </c>
      <c r="D17" s="12">
        <v>131</v>
      </c>
      <c r="E17" s="12">
        <v>31</v>
      </c>
      <c r="F17" s="12">
        <v>51</v>
      </c>
      <c r="G17" s="12">
        <v>32</v>
      </c>
      <c r="H17" s="13">
        <f t="shared" si="0"/>
        <v>2.25</v>
      </c>
      <c r="I17" s="13">
        <f t="shared" si="1"/>
        <v>4.09375</v>
      </c>
      <c r="J17" s="13">
        <f t="shared" si="2"/>
        <v>0.96875</v>
      </c>
      <c r="K17" s="13">
        <f t="shared" si="3"/>
        <v>1.8194444444444444</v>
      </c>
    </row>
    <row r="18" spans="1:11" x14ac:dyDescent="0.25">
      <c r="A18">
        <v>17</v>
      </c>
      <c r="B18">
        <v>1412</v>
      </c>
      <c r="C18" s="12">
        <v>24</v>
      </c>
      <c r="D18" s="12">
        <v>0</v>
      </c>
      <c r="E18" s="12">
        <v>0</v>
      </c>
      <c r="F18" s="12">
        <v>0</v>
      </c>
      <c r="G18" s="12">
        <v>32</v>
      </c>
      <c r="H18" s="13">
        <f t="shared" si="0"/>
        <v>0.75</v>
      </c>
      <c r="I18" s="13">
        <f t="shared" si="1"/>
        <v>0</v>
      </c>
      <c r="J18" s="13">
        <f t="shared" si="2"/>
        <v>0</v>
      </c>
      <c r="K18" s="13">
        <f t="shared" si="3"/>
        <v>0</v>
      </c>
    </row>
    <row r="19" spans="1:11" x14ac:dyDescent="0.25">
      <c r="A19">
        <v>18</v>
      </c>
      <c r="B19">
        <v>1501</v>
      </c>
      <c r="C19" s="12">
        <v>102</v>
      </c>
      <c r="D19" s="12">
        <v>62</v>
      </c>
      <c r="E19" s="12">
        <v>34</v>
      </c>
      <c r="F19" s="12">
        <v>133</v>
      </c>
      <c r="G19" s="12">
        <v>32</v>
      </c>
      <c r="H19" s="13">
        <f t="shared" si="0"/>
        <v>3.1875</v>
      </c>
      <c r="I19" s="13">
        <f t="shared" si="1"/>
        <v>1.9375</v>
      </c>
      <c r="J19" s="13">
        <f t="shared" si="2"/>
        <v>1.0625</v>
      </c>
      <c r="K19" s="13">
        <f t="shared" si="3"/>
        <v>0.60784313725490191</v>
      </c>
    </row>
    <row r="20" spans="1:11" x14ac:dyDescent="0.25">
      <c r="A20">
        <v>19</v>
      </c>
      <c r="B20">
        <v>1502</v>
      </c>
      <c r="C20" s="12">
        <v>54</v>
      </c>
      <c r="D20" s="12">
        <v>161</v>
      </c>
      <c r="E20" s="12">
        <v>32</v>
      </c>
      <c r="F20" s="12">
        <v>47</v>
      </c>
      <c r="G20" s="12">
        <v>29</v>
      </c>
      <c r="H20" s="13">
        <f t="shared" si="0"/>
        <v>1.8620689655172413</v>
      </c>
      <c r="I20" s="13">
        <f t="shared" si="1"/>
        <v>5.5517241379310347</v>
      </c>
      <c r="J20" s="13">
        <f t="shared" si="2"/>
        <v>1.103448275862069</v>
      </c>
      <c r="K20" s="13">
        <f t="shared" si="3"/>
        <v>2.9814814814814818</v>
      </c>
    </row>
    <row r="21" spans="1:11" x14ac:dyDescent="0.25">
      <c r="A21">
        <v>20</v>
      </c>
      <c r="B21">
        <v>1503</v>
      </c>
      <c r="C21" s="12">
        <v>63</v>
      </c>
      <c r="D21" s="12">
        <v>113</v>
      </c>
      <c r="E21" s="12">
        <v>11</v>
      </c>
      <c r="F21" s="12">
        <v>42</v>
      </c>
      <c r="G21" s="12">
        <v>24</v>
      </c>
      <c r="H21" s="13">
        <f t="shared" si="0"/>
        <v>2.625</v>
      </c>
      <c r="I21" s="13">
        <f t="shared" si="1"/>
        <v>4.708333333333333</v>
      </c>
      <c r="J21" s="13">
        <f t="shared" si="2"/>
        <v>0.45833333333333331</v>
      </c>
      <c r="K21" s="13">
        <f t="shared" si="3"/>
        <v>1.7936507936507935</v>
      </c>
    </row>
    <row r="22" spans="1:11" x14ac:dyDescent="0.25">
      <c r="A22">
        <v>21</v>
      </c>
      <c r="B22">
        <v>1504</v>
      </c>
      <c r="C22" s="12">
        <v>70</v>
      </c>
      <c r="D22" s="12">
        <v>128</v>
      </c>
      <c r="E22" s="12">
        <v>0</v>
      </c>
      <c r="F22" s="12">
        <v>16</v>
      </c>
      <c r="G22" s="12">
        <v>28</v>
      </c>
      <c r="H22" s="13">
        <f t="shared" si="0"/>
        <v>2.5</v>
      </c>
      <c r="I22" s="13">
        <f t="shared" si="1"/>
        <v>4.5714285714285712</v>
      </c>
      <c r="J22" s="13">
        <f t="shared" si="2"/>
        <v>0</v>
      </c>
      <c r="K22" s="13">
        <f t="shared" si="3"/>
        <v>1.8285714285714285</v>
      </c>
    </row>
    <row r="23" spans="1:11" x14ac:dyDescent="0.25">
      <c r="A23">
        <v>22</v>
      </c>
      <c r="B23">
        <v>1505</v>
      </c>
      <c r="C23" s="12">
        <v>50</v>
      </c>
      <c r="D23" s="12">
        <v>111</v>
      </c>
      <c r="E23" s="12">
        <v>9</v>
      </c>
      <c r="F23" s="12">
        <v>29</v>
      </c>
      <c r="G23" s="12">
        <v>28</v>
      </c>
      <c r="H23" s="13">
        <f t="shared" si="0"/>
        <v>1.7857142857142858</v>
      </c>
      <c r="I23" s="13">
        <f t="shared" si="1"/>
        <v>3.9642857142857144</v>
      </c>
      <c r="J23" s="13">
        <f t="shared" si="2"/>
        <v>0.32142857142857145</v>
      </c>
      <c r="K23" s="13">
        <f t="shared" si="3"/>
        <v>2.2199999999999998</v>
      </c>
    </row>
    <row r="24" spans="1:11" x14ac:dyDescent="0.25">
      <c r="A24">
        <v>23</v>
      </c>
      <c r="B24">
        <v>1506</v>
      </c>
      <c r="C24" s="12">
        <v>35</v>
      </c>
      <c r="D24" s="12">
        <v>114</v>
      </c>
      <c r="E24" s="12">
        <v>30</v>
      </c>
      <c r="F24" s="12">
        <v>0</v>
      </c>
      <c r="G24" s="12">
        <v>20</v>
      </c>
      <c r="H24" s="13">
        <f t="shared" si="0"/>
        <v>1.75</v>
      </c>
      <c r="I24" s="13">
        <f t="shared" si="1"/>
        <v>5.7</v>
      </c>
      <c r="J24" s="13">
        <f t="shared" si="2"/>
        <v>1.5</v>
      </c>
      <c r="K24" s="13">
        <f t="shared" si="3"/>
        <v>3.2571428571428571</v>
      </c>
    </row>
    <row r="25" spans="1:11" x14ac:dyDescent="0.25">
      <c r="A25">
        <v>24</v>
      </c>
      <c r="B25">
        <v>1507</v>
      </c>
      <c r="C25" s="12">
        <v>43</v>
      </c>
      <c r="D25" s="12">
        <v>129</v>
      </c>
      <c r="E25" s="12">
        <v>16</v>
      </c>
      <c r="F25" s="12">
        <v>76</v>
      </c>
      <c r="G25" s="12">
        <v>25</v>
      </c>
      <c r="H25" s="13">
        <f t="shared" si="0"/>
        <v>1.72</v>
      </c>
      <c r="I25" s="13">
        <f t="shared" si="1"/>
        <v>5.16</v>
      </c>
      <c r="J25" s="13">
        <f t="shared" si="2"/>
        <v>0.64</v>
      </c>
      <c r="K25" s="13">
        <f t="shared" si="3"/>
        <v>3</v>
      </c>
    </row>
    <row r="26" spans="1:11" x14ac:dyDescent="0.25">
      <c r="A26">
        <v>25</v>
      </c>
      <c r="B26">
        <v>1508</v>
      </c>
      <c r="C26" s="12">
        <v>119</v>
      </c>
      <c r="D26" s="12">
        <v>68</v>
      </c>
      <c r="E26" s="12">
        <v>22</v>
      </c>
      <c r="F26" s="12">
        <v>22</v>
      </c>
      <c r="G26" s="12">
        <v>24</v>
      </c>
      <c r="H26" s="13">
        <f t="shared" si="0"/>
        <v>4.958333333333333</v>
      </c>
      <c r="I26" s="13">
        <f t="shared" si="1"/>
        <v>2.8333333333333335</v>
      </c>
      <c r="J26" s="13">
        <f t="shared" si="2"/>
        <v>0.91666666666666663</v>
      </c>
      <c r="K26" s="13">
        <f t="shared" si="3"/>
        <v>0.57142857142857151</v>
      </c>
    </row>
    <row r="27" spans="1:11" x14ac:dyDescent="0.25">
      <c r="A27">
        <v>26</v>
      </c>
      <c r="B27">
        <v>1509</v>
      </c>
      <c r="C27" s="12">
        <v>68</v>
      </c>
      <c r="D27" s="12">
        <v>49</v>
      </c>
      <c r="E27" s="12">
        <v>30</v>
      </c>
      <c r="F27" s="12">
        <v>32</v>
      </c>
      <c r="G27" s="12">
        <v>12</v>
      </c>
      <c r="H27" s="13">
        <f t="shared" si="0"/>
        <v>5.666666666666667</v>
      </c>
      <c r="I27" s="13">
        <f t="shared" si="1"/>
        <v>4.083333333333333</v>
      </c>
      <c r="J27" s="13">
        <f t="shared" si="2"/>
        <v>2.5</v>
      </c>
      <c r="K27" s="13">
        <f t="shared" si="3"/>
        <v>0.72058823529411753</v>
      </c>
    </row>
    <row r="28" spans="1:11" x14ac:dyDescent="0.25">
      <c r="A28">
        <v>27</v>
      </c>
      <c r="B28">
        <v>1510</v>
      </c>
      <c r="C28" s="12">
        <v>102</v>
      </c>
      <c r="D28" s="12">
        <v>64</v>
      </c>
      <c r="E28" s="12">
        <v>16</v>
      </c>
      <c r="F28" s="12">
        <v>45</v>
      </c>
      <c r="G28" s="12">
        <v>21</v>
      </c>
      <c r="H28" s="13">
        <f t="shared" si="0"/>
        <v>4.8571428571428568</v>
      </c>
      <c r="I28" s="13">
        <f t="shared" si="1"/>
        <v>3.0476190476190474</v>
      </c>
      <c r="J28" s="13">
        <f t="shared" si="2"/>
        <v>0.76190476190476186</v>
      </c>
      <c r="K28" s="13">
        <f t="shared" si="3"/>
        <v>0.62745098039215685</v>
      </c>
    </row>
    <row r="29" spans="1:11" x14ac:dyDescent="0.25">
      <c r="A29">
        <v>28</v>
      </c>
      <c r="B29">
        <v>1511</v>
      </c>
      <c r="C29" s="12">
        <v>42</v>
      </c>
      <c r="D29" s="12">
        <v>146</v>
      </c>
      <c r="E29" s="12">
        <v>29</v>
      </c>
      <c r="F29" s="12">
        <v>24</v>
      </c>
      <c r="G29" s="12">
        <v>24</v>
      </c>
      <c r="H29" s="13">
        <f t="shared" si="0"/>
        <v>1.75</v>
      </c>
      <c r="I29" s="13">
        <f t="shared" si="1"/>
        <v>6.083333333333333</v>
      </c>
      <c r="J29" s="13">
        <f t="shared" si="2"/>
        <v>1.2083333333333333</v>
      </c>
      <c r="K29" s="13">
        <f t="shared" si="3"/>
        <v>3.4761904761904758</v>
      </c>
    </row>
    <row r="30" spans="1:11" x14ac:dyDescent="0.25">
      <c r="A30">
        <v>29</v>
      </c>
      <c r="B30">
        <v>1512</v>
      </c>
      <c r="C30" s="12">
        <v>101</v>
      </c>
      <c r="D30" s="12">
        <v>122</v>
      </c>
      <c r="E30" s="12">
        <v>27</v>
      </c>
      <c r="F30" s="12">
        <v>40</v>
      </c>
      <c r="G30" s="12">
        <v>24</v>
      </c>
      <c r="H30" s="13">
        <f t="shared" si="0"/>
        <v>4.208333333333333</v>
      </c>
      <c r="I30" s="13">
        <f t="shared" si="1"/>
        <v>5.083333333333333</v>
      </c>
      <c r="J30" s="13">
        <f t="shared" si="2"/>
        <v>1.125</v>
      </c>
      <c r="K30" s="13">
        <f t="shared" si="3"/>
        <v>1.2079207920792079</v>
      </c>
    </row>
    <row r="31" spans="1:11" x14ac:dyDescent="0.25">
      <c r="A31">
        <v>30</v>
      </c>
      <c r="B31">
        <v>1601</v>
      </c>
      <c r="C31" s="12">
        <v>198</v>
      </c>
      <c r="D31" s="12">
        <v>106</v>
      </c>
      <c r="E31" s="12">
        <v>54</v>
      </c>
      <c r="F31" s="12">
        <v>53</v>
      </c>
      <c r="G31" s="12">
        <v>36</v>
      </c>
      <c r="H31" s="13">
        <f t="shared" si="0"/>
        <v>5.5</v>
      </c>
      <c r="I31" s="13">
        <f t="shared" si="1"/>
        <v>2.9444444444444446</v>
      </c>
      <c r="J31" s="13">
        <f t="shared" si="2"/>
        <v>1.5</v>
      </c>
      <c r="K31" s="13">
        <f t="shared" si="3"/>
        <v>0.53535353535353536</v>
      </c>
    </row>
    <row r="32" spans="1:11" x14ac:dyDescent="0.25">
      <c r="A32">
        <v>31</v>
      </c>
      <c r="B32">
        <v>1602</v>
      </c>
      <c r="C32" s="12">
        <v>108</v>
      </c>
      <c r="D32" s="12">
        <v>163</v>
      </c>
      <c r="E32" s="12">
        <v>56</v>
      </c>
      <c r="F32" s="12">
        <v>51</v>
      </c>
      <c r="G32" s="12">
        <v>30</v>
      </c>
      <c r="H32" s="13">
        <f t="shared" si="0"/>
        <v>3.6</v>
      </c>
      <c r="I32" s="13">
        <f t="shared" si="1"/>
        <v>5.4333333333333336</v>
      </c>
      <c r="J32" s="13">
        <f t="shared" si="2"/>
        <v>1.8666666666666667</v>
      </c>
      <c r="K32" s="13">
        <f t="shared" si="3"/>
        <v>1.5092592592592593</v>
      </c>
    </row>
    <row r="33" spans="1:11" x14ac:dyDescent="0.25">
      <c r="A33">
        <v>32</v>
      </c>
      <c r="B33">
        <v>1603</v>
      </c>
      <c r="C33" s="12">
        <v>112</v>
      </c>
      <c r="D33" s="12">
        <v>175</v>
      </c>
      <c r="E33" s="12">
        <v>37</v>
      </c>
      <c r="F33" s="12">
        <v>0</v>
      </c>
      <c r="G33" s="12">
        <v>29</v>
      </c>
      <c r="H33" s="13">
        <f t="shared" si="0"/>
        <v>3.8620689655172415</v>
      </c>
      <c r="I33" s="13">
        <f t="shared" si="1"/>
        <v>6.0344827586206895</v>
      </c>
      <c r="J33" s="13">
        <f t="shared" si="2"/>
        <v>1.2758620689655173</v>
      </c>
      <c r="K33" s="13">
        <f t="shared" si="3"/>
        <v>1.5625</v>
      </c>
    </row>
    <row r="34" spans="1:11" x14ac:dyDescent="0.25">
      <c r="A34">
        <v>33</v>
      </c>
      <c r="B34">
        <v>1604</v>
      </c>
      <c r="C34" s="12">
        <v>211</v>
      </c>
      <c r="D34" s="12">
        <v>152</v>
      </c>
      <c r="E34" s="12">
        <v>35</v>
      </c>
      <c r="F34" s="12">
        <v>0</v>
      </c>
      <c r="G34" s="12">
        <v>22</v>
      </c>
      <c r="H34" s="13">
        <f t="shared" ref="H34:H55" si="4">C34/G34</f>
        <v>9.5909090909090917</v>
      </c>
      <c r="I34" s="13">
        <f t="shared" ref="I34:I55" si="5">D34/G34</f>
        <v>6.9090909090909092</v>
      </c>
      <c r="J34" s="13">
        <f t="shared" ref="J34:J55" si="6">E34/G34</f>
        <v>1.5909090909090908</v>
      </c>
      <c r="K34" s="13">
        <f t="shared" ref="K34:K55" si="7">I34/H34</f>
        <v>0.72037914691943128</v>
      </c>
    </row>
    <row r="35" spans="1:11" x14ac:dyDescent="0.25">
      <c r="A35">
        <v>34</v>
      </c>
      <c r="B35">
        <v>1605</v>
      </c>
      <c r="C35" s="12">
        <v>212</v>
      </c>
      <c r="D35" s="12">
        <v>135</v>
      </c>
      <c r="E35" s="12">
        <v>24</v>
      </c>
      <c r="F35" s="12">
        <v>30</v>
      </c>
      <c r="G35" s="12">
        <v>26</v>
      </c>
      <c r="H35" s="13">
        <f t="shared" si="4"/>
        <v>8.1538461538461533</v>
      </c>
      <c r="I35" s="13">
        <f t="shared" si="5"/>
        <v>5.1923076923076925</v>
      </c>
      <c r="J35" s="13">
        <f t="shared" si="6"/>
        <v>0.92307692307692313</v>
      </c>
      <c r="K35" s="13">
        <f t="shared" si="7"/>
        <v>0.6367924528301887</v>
      </c>
    </row>
    <row r="36" spans="1:11" x14ac:dyDescent="0.25">
      <c r="A36">
        <v>35</v>
      </c>
      <c r="B36">
        <v>1606</v>
      </c>
      <c r="C36" s="12">
        <v>171</v>
      </c>
      <c r="D36" s="12">
        <v>74</v>
      </c>
      <c r="E36" s="12">
        <v>10</v>
      </c>
      <c r="F36" s="12">
        <v>48</v>
      </c>
      <c r="G36" s="12">
        <v>23</v>
      </c>
      <c r="H36" s="13">
        <f t="shared" si="4"/>
        <v>7.4347826086956523</v>
      </c>
      <c r="I36" s="13">
        <f t="shared" si="5"/>
        <v>3.2173913043478262</v>
      </c>
      <c r="J36" s="13">
        <f t="shared" si="6"/>
        <v>0.43478260869565216</v>
      </c>
      <c r="K36" s="13">
        <f t="shared" si="7"/>
        <v>0.43274853801169588</v>
      </c>
    </row>
    <row r="37" spans="1:11" x14ac:dyDescent="0.25">
      <c r="A37">
        <v>36</v>
      </c>
      <c r="B37">
        <v>1607</v>
      </c>
      <c r="C37" s="12">
        <v>82</v>
      </c>
      <c r="D37" s="12">
        <v>48</v>
      </c>
      <c r="E37" s="12">
        <v>27</v>
      </c>
      <c r="F37" s="12">
        <v>32</v>
      </c>
      <c r="G37" s="12">
        <v>17</v>
      </c>
      <c r="H37" s="13">
        <f t="shared" si="4"/>
        <v>4.8235294117647056</v>
      </c>
      <c r="I37" s="13">
        <f t="shared" si="5"/>
        <v>2.8235294117647061</v>
      </c>
      <c r="J37" s="13">
        <f t="shared" si="6"/>
        <v>1.588235294117647</v>
      </c>
      <c r="K37" s="13">
        <f t="shared" si="7"/>
        <v>0.58536585365853666</v>
      </c>
    </row>
    <row r="38" spans="1:11" x14ac:dyDescent="0.25">
      <c r="A38">
        <v>37</v>
      </c>
      <c r="B38">
        <v>1608</v>
      </c>
      <c r="C38" s="12">
        <v>37</v>
      </c>
      <c r="D38" s="12">
        <v>75</v>
      </c>
      <c r="E38" s="12">
        <v>0</v>
      </c>
      <c r="F38" s="12">
        <v>0</v>
      </c>
      <c r="G38" s="12">
        <v>13</v>
      </c>
      <c r="H38" s="13">
        <f t="shared" si="4"/>
        <v>2.8461538461538463</v>
      </c>
      <c r="I38" s="13">
        <f t="shared" si="5"/>
        <v>5.7692307692307692</v>
      </c>
      <c r="J38" s="13">
        <f t="shared" si="6"/>
        <v>0</v>
      </c>
      <c r="K38" s="13">
        <f t="shared" si="7"/>
        <v>2.0270270270270268</v>
      </c>
    </row>
    <row r="39" spans="1:11" x14ac:dyDescent="0.25">
      <c r="A39">
        <v>38</v>
      </c>
      <c r="B39">
        <v>1609</v>
      </c>
      <c r="C39" s="12">
        <v>73</v>
      </c>
      <c r="D39" s="12">
        <v>17</v>
      </c>
      <c r="E39" s="12">
        <v>32</v>
      </c>
      <c r="F39" s="12">
        <v>0</v>
      </c>
      <c r="G39" s="12">
        <v>14</v>
      </c>
      <c r="H39" s="13">
        <f t="shared" si="4"/>
        <v>5.2142857142857144</v>
      </c>
      <c r="I39" s="13">
        <f t="shared" si="5"/>
        <v>1.2142857142857142</v>
      </c>
      <c r="J39" s="13">
        <f t="shared" si="6"/>
        <v>2.2857142857142856</v>
      </c>
      <c r="K39" s="13">
        <f t="shared" si="7"/>
        <v>0.23287671232876711</v>
      </c>
    </row>
    <row r="40" spans="1:11" x14ac:dyDescent="0.25">
      <c r="A40">
        <v>39</v>
      </c>
      <c r="B40">
        <v>1610</v>
      </c>
      <c r="C40" s="12">
        <v>131</v>
      </c>
      <c r="D40" s="12">
        <v>180</v>
      </c>
      <c r="E40" s="12">
        <v>5</v>
      </c>
      <c r="F40" s="12">
        <v>11</v>
      </c>
      <c r="G40" s="12">
        <v>32</v>
      </c>
      <c r="H40" s="13">
        <f t="shared" si="4"/>
        <v>4.09375</v>
      </c>
      <c r="I40" s="13">
        <f t="shared" si="5"/>
        <v>5.625</v>
      </c>
      <c r="J40" s="13">
        <f t="shared" si="6"/>
        <v>0.15625</v>
      </c>
      <c r="K40" s="13">
        <f t="shared" si="7"/>
        <v>1.3740458015267176</v>
      </c>
    </row>
    <row r="41" spans="1:11" x14ac:dyDescent="0.25">
      <c r="A41">
        <v>40</v>
      </c>
      <c r="B41">
        <v>1611</v>
      </c>
      <c r="C41" s="12">
        <v>115</v>
      </c>
      <c r="D41" s="12">
        <v>95</v>
      </c>
      <c r="E41" s="12">
        <v>20</v>
      </c>
      <c r="F41" s="12">
        <v>111</v>
      </c>
      <c r="G41" s="12">
        <v>33</v>
      </c>
      <c r="H41" s="13">
        <f t="shared" si="4"/>
        <v>3.4848484848484849</v>
      </c>
      <c r="I41" s="13">
        <f t="shared" si="5"/>
        <v>2.8787878787878789</v>
      </c>
      <c r="J41" s="13">
        <f t="shared" si="6"/>
        <v>0.60606060606060608</v>
      </c>
      <c r="K41" s="13">
        <f t="shared" si="7"/>
        <v>0.82608695652173914</v>
      </c>
    </row>
    <row r="42" spans="1:11" x14ac:dyDescent="0.25">
      <c r="A42">
        <v>41</v>
      </c>
      <c r="B42">
        <v>1612</v>
      </c>
      <c r="C42" s="12">
        <v>79</v>
      </c>
      <c r="D42" s="12">
        <v>99</v>
      </c>
      <c r="E42" s="12">
        <v>19</v>
      </c>
      <c r="F42" s="12">
        <v>60</v>
      </c>
      <c r="G42" s="12">
        <v>31</v>
      </c>
      <c r="H42" s="13">
        <f t="shared" si="4"/>
        <v>2.5483870967741935</v>
      </c>
      <c r="I42" s="13">
        <f t="shared" si="5"/>
        <v>3.193548387096774</v>
      </c>
      <c r="J42" s="13">
        <f t="shared" si="6"/>
        <v>0.61290322580645162</v>
      </c>
      <c r="K42" s="13">
        <f t="shared" si="7"/>
        <v>1.2531645569620253</v>
      </c>
    </row>
    <row r="43" spans="1:11" x14ac:dyDescent="0.25">
      <c r="A43">
        <v>42</v>
      </c>
      <c r="B43">
        <v>1701</v>
      </c>
      <c r="C43" s="12">
        <v>112</v>
      </c>
      <c r="D43" s="12">
        <v>120</v>
      </c>
      <c r="E43" s="12">
        <v>12</v>
      </c>
      <c r="F43" s="12">
        <v>34</v>
      </c>
      <c r="G43" s="12">
        <v>29</v>
      </c>
      <c r="H43" s="13">
        <f t="shared" si="4"/>
        <v>3.8620689655172415</v>
      </c>
      <c r="I43" s="13">
        <f t="shared" si="5"/>
        <v>4.1379310344827589</v>
      </c>
      <c r="J43" s="13">
        <f t="shared" si="6"/>
        <v>0.41379310344827586</v>
      </c>
      <c r="K43" s="13">
        <f t="shared" si="7"/>
        <v>1.0714285714285714</v>
      </c>
    </row>
    <row r="44" spans="1:11" x14ac:dyDescent="0.25">
      <c r="A44">
        <v>43</v>
      </c>
      <c r="B44">
        <v>1702</v>
      </c>
      <c r="C44" s="12">
        <v>202</v>
      </c>
      <c r="D44" s="12">
        <v>99</v>
      </c>
      <c r="E44" s="12">
        <v>24</v>
      </c>
      <c r="F44" s="12">
        <v>84</v>
      </c>
      <c r="G44" s="12">
        <v>27</v>
      </c>
      <c r="H44" s="13">
        <f t="shared" si="4"/>
        <v>7.4814814814814818</v>
      </c>
      <c r="I44" s="13">
        <f t="shared" si="5"/>
        <v>3.6666666666666665</v>
      </c>
      <c r="J44" s="13">
        <f t="shared" si="6"/>
        <v>0.88888888888888884</v>
      </c>
      <c r="K44" s="13">
        <f t="shared" si="7"/>
        <v>0.49009900990099003</v>
      </c>
    </row>
    <row r="45" spans="1:11" x14ac:dyDescent="0.25">
      <c r="A45">
        <v>44</v>
      </c>
      <c r="B45">
        <v>1703</v>
      </c>
      <c r="C45" s="12">
        <v>215</v>
      </c>
      <c r="D45" s="12">
        <v>65</v>
      </c>
      <c r="E45" s="12">
        <v>24</v>
      </c>
      <c r="F45" s="12">
        <v>73</v>
      </c>
      <c r="G45" s="12">
        <v>40</v>
      </c>
      <c r="H45" s="13">
        <f t="shared" si="4"/>
        <v>5.375</v>
      </c>
      <c r="I45" s="13">
        <f t="shared" si="5"/>
        <v>1.625</v>
      </c>
      <c r="J45" s="13">
        <f t="shared" si="6"/>
        <v>0.6</v>
      </c>
      <c r="K45" s="13">
        <f t="shared" si="7"/>
        <v>0.30232558139534882</v>
      </c>
    </row>
    <row r="46" spans="1:11" x14ac:dyDescent="0.25">
      <c r="A46">
        <v>45</v>
      </c>
      <c r="B46">
        <v>1704</v>
      </c>
      <c r="C46" s="12">
        <v>226</v>
      </c>
      <c r="D46" s="12">
        <v>50</v>
      </c>
      <c r="E46" s="12">
        <v>8</v>
      </c>
      <c r="F46" s="12">
        <v>102</v>
      </c>
      <c r="G46" s="12">
        <v>43</v>
      </c>
      <c r="H46" s="13">
        <f t="shared" si="4"/>
        <v>5.2558139534883717</v>
      </c>
      <c r="I46" s="13">
        <f t="shared" si="5"/>
        <v>1.1627906976744187</v>
      </c>
      <c r="J46" s="13">
        <f t="shared" si="6"/>
        <v>0.18604651162790697</v>
      </c>
      <c r="K46" s="13">
        <f t="shared" si="7"/>
        <v>0.22123893805309738</v>
      </c>
    </row>
    <row r="47" spans="1:11" x14ac:dyDescent="0.25">
      <c r="A47">
        <v>46</v>
      </c>
      <c r="B47">
        <v>1705</v>
      </c>
      <c r="C47" s="12">
        <v>243</v>
      </c>
      <c r="D47" s="12">
        <v>51</v>
      </c>
      <c r="E47" s="12">
        <v>23</v>
      </c>
      <c r="F47" s="12">
        <v>94</v>
      </c>
      <c r="G47" s="12">
        <v>44</v>
      </c>
      <c r="H47" s="13">
        <f t="shared" si="4"/>
        <v>5.5227272727272725</v>
      </c>
      <c r="I47" s="13">
        <f t="shared" si="5"/>
        <v>1.1590909090909092</v>
      </c>
      <c r="J47" s="13">
        <f t="shared" si="6"/>
        <v>0.52272727272727271</v>
      </c>
      <c r="K47" s="13">
        <f t="shared" si="7"/>
        <v>0.20987654320987656</v>
      </c>
    </row>
    <row r="48" spans="1:11" x14ac:dyDescent="0.25">
      <c r="A48">
        <v>47</v>
      </c>
      <c r="B48">
        <v>1706</v>
      </c>
      <c r="C48" s="12">
        <v>160</v>
      </c>
      <c r="D48" s="12">
        <v>113</v>
      </c>
      <c r="E48" s="12">
        <v>20</v>
      </c>
      <c r="F48" s="12">
        <v>46</v>
      </c>
      <c r="G48" s="12">
        <v>39</v>
      </c>
      <c r="H48" s="13">
        <f t="shared" si="4"/>
        <v>4.1025641025641022</v>
      </c>
      <c r="I48" s="13">
        <f t="shared" si="5"/>
        <v>2.8974358974358974</v>
      </c>
      <c r="J48" s="13">
        <f t="shared" si="6"/>
        <v>0.51282051282051277</v>
      </c>
      <c r="K48" s="13">
        <f t="shared" si="7"/>
        <v>0.70625000000000004</v>
      </c>
    </row>
    <row r="49" spans="1:11" x14ac:dyDescent="0.25">
      <c r="A49">
        <v>48</v>
      </c>
      <c r="B49">
        <v>1707</v>
      </c>
      <c r="C49" s="12">
        <v>127</v>
      </c>
      <c r="D49" s="12">
        <v>61</v>
      </c>
      <c r="E49" s="12">
        <v>59</v>
      </c>
      <c r="F49" s="12">
        <v>72</v>
      </c>
      <c r="G49" s="12">
        <v>24</v>
      </c>
      <c r="H49" s="13">
        <f t="shared" si="4"/>
        <v>5.291666666666667</v>
      </c>
      <c r="I49" s="13">
        <f t="shared" si="5"/>
        <v>2.5416666666666665</v>
      </c>
      <c r="J49" s="13">
        <f t="shared" si="6"/>
        <v>2.4583333333333335</v>
      </c>
      <c r="K49" s="13">
        <f t="shared" si="7"/>
        <v>0.48031496062992118</v>
      </c>
    </row>
    <row r="50" spans="1:11" x14ac:dyDescent="0.25">
      <c r="A50">
        <v>49</v>
      </c>
      <c r="B50">
        <v>1708</v>
      </c>
      <c r="C50" s="12">
        <v>107</v>
      </c>
      <c r="D50" s="12">
        <v>28</v>
      </c>
      <c r="E50" s="12">
        <v>50</v>
      </c>
      <c r="F50" s="12">
        <v>44</v>
      </c>
      <c r="G50" s="12">
        <v>26</v>
      </c>
      <c r="H50" s="13">
        <f t="shared" si="4"/>
        <v>4.115384615384615</v>
      </c>
      <c r="I50" s="13">
        <f t="shared" si="5"/>
        <v>1.0769230769230769</v>
      </c>
      <c r="J50" s="13">
        <f t="shared" si="6"/>
        <v>1.9230769230769231</v>
      </c>
      <c r="K50" s="13">
        <f t="shared" si="7"/>
        <v>0.26168224299065423</v>
      </c>
    </row>
    <row r="51" spans="1:11" x14ac:dyDescent="0.25">
      <c r="A51">
        <v>50</v>
      </c>
      <c r="B51">
        <v>1709</v>
      </c>
      <c r="C51" s="12">
        <v>35</v>
      </c>
      <c r="D51" s="12">
        <v>0</v>
      </c>
      <c r="E51" s="12">
        <v>15</v>
      </c>
      <c r="F51" s="12">
        <v>5</v>
      </c>
      <c r="G51" s="12">
        <v>5</v>
      </c>
      <c r="H51" s="13">
        <f t="shared" si="4"/>
        <v>7</v>
      </c>
      <c r="I51" s="13">
        <f t="shared" si="5"/>
        <v>0</v>
      </c>
      <c r="J51" s="13">
        <f t="shared" si="6"/>
        <v>3</v>
      </c>
      <c r="K51" s="13">
        <f t="shared" si="7"/>
        <v>0</v>
      </c>
    </row>
    <row r="52" spans="1:11" x14ac:dyDescent="0.25">
      <c r="A52">
        <v>51</v>
      </c>
      <c r="B52">
        <v>1710</v>
      </c>
      <c r="C52" s="12">
        <v>202</v>
      </c>
      <c r="D52" s="12">
        <v>110</v>
      </c>
      <c r="E52" s="12">
        <v>15</v>
      </c>
      <c r="F52" s="12">
        <v>70</v>
      </c>
      <c r="G52" s="12">
        <v>37</v>
      </c>
      <c r="H52" s="13">
        <f t="shared" si="4"/>
        <v>5.4594594594594597</v>
      </c>
      <c r="I52" s="13">
        <f t="shared" si="5"/>
        <v>2.9729729729729728</v>
      </c>
      <c r="J52" s="13">
        <f t="shared" si="6"/>
        <v>0.40540540540540543</v>
      </c>
      <c r="K52" s="13">
        <f t="shared" si="7"/>
        <v>0.54455445544554448</v>
      </c>
    </row>
    <row r="53" spans="1:11" x14ac:dyDescent="0.25">
      <c r="A53">
        <v>52</v>
      </c>
      <c r="B53">
        <v>1711</v>
      </c>
      <c r="C53" s="12">
        <v>92</v>
      </c>
      <c r="D53" s="12">
        <v>210</v>
      </c>
      <c r="E53" s="12">
        <v>20</v>
      </c>
      <c r="F53" s="12">
        <v>69</v>
      </c>
      <c r="G53" s="12">
        <v>39</v>
      </c>
      <c r="H53" s="13">
        <f t="shared" si="4"/>
        <v>2.358974358974359</v>
      </c>
      <c r="I53" s="13">
        <f t="shared" si="5"/>
        <v>5.384615384615385</v>
      </c>
      <c r="J53" s="13">
        <f t="shared" si="6"/>
        <v>0.51282051282051277</v>
      </c>
      <c r="K53" s="13">
        <f t="shared" si="7"/>
        <v>2.2826086956521738</v>
      </c>
    </row>
    <row r="54" spans="1:11" x14ac:dyDescent="0.25">
      <c r="A54">
        <v>53</v>
      </c>
      <c r="B54">
        <v>1712</v>
      </c>
      <c r="C54" s="12">
        <v>127</v>
      </c>
      <c r="D54" s="12">
        <v>120</v>
      </c>
      <c r="E54" s="12">
        <v>5</v>
      </c>
      <c r="F54" s="12">
        <v>85</v>
      </c>
      <c r="G54" s="12">
        <v>38</v>
      </c>
      <c r="H54" s="13">
        <f t="shared" si="4"/>
        <v>3.3421052631578947</v>
      </c>
      <c r="I54" s="13">
        <f t="shared" si="5"/>
        <v>3.1578947368421053</v>
      </c>
      <c r="J54" s="13">
        <f t="shared" si="6"/>
        <v>0.13157894736842105</v>
      </c>
      <c r="K54" s="13">
        <f t="shared" si="7"/>
        <v>0.94488188976377951</v>
      </c>
    </row>
    <row r="55" spans="1:11" x14ac:dyDescent="0.25">
      <c r="A55">
        <v>54</v>
      </c>
      <c r="B55">
        <v>1801</v>
      </c>
      <c r="C55" s="12">
        <v>202</v>
      </c>
      <c r="D55" s="12">
        <v>195</v>
      </c>
      <c r="E55" s="12">
        <v>12</v>
      </c>
      <c r="F55" s="12">
        <v>58</v>
      </c>
      <c r="G55" s="12">
        <v>42</v>
      </c>
      <c r="H55" s="13">
        <f t="shared" si="4"/>
        <v>4.8095238095238093</v>
      </c>
      <c r="I55" s="13">
        <f t="shared" si="5"/>
        <v>4.6428571428571432</v>
      </c>
      <c r="J55" s="13">
        <f t="shared" si="6"/>
        <v>0.2857142857142857</v>
      </c>
      <c r="K55" s="13">
        <f t="shared" si="7"/>
        <v>0.96534653465346543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46"/>
  <sheetViews>
    <sheetView workbookViewId="0">
      <pane xSplit="1" ySplit="1" topLeftCell="AL178" activePane="bottomRight" state="frozen"/>
      <selection pane="topRight" activeCell="AL1" sqref="AL1"/>
      <selection pane="bottomLeft" activeCell="A19" sqref="A19"/>
      <selection pane="bottomRight" activeCell="BE192" sqref="BE192"/>
    </sheetView>
  </sheetViews>
  <sheetFormatPr defaultColWidth="8.7109375" defaultRowHeight="15" x14ac:dyDescent="0.25"/>
  <sheetData>
    <row r="1" spans="1:56" x14ac:dyDescent="0.25">
      <c r="A1" s="14" t="s">
        <v>2503</v>
      </c>
      <c r="B1" s="14">
        <v>1309</v>
      </c>
      <c r="C1" s="14">
        <v>1310</v>
      </c>
      <c r="D1" s="14">
        <v>1311</v>
      </c>
      <c r="E1" s="14">
        <v>1312</v>
      </c>
      <c r="F1" s="14">
        <v>1313</v>
      </c>
      <c r="G1" s="14">
        <v>1401</v>
      </c>
      <c r="H1" s="14">
        <v>1402</v>
      </c>
      <c r="I1" s="14">
        <v>1403</v>
      </c>
      <c r="J1" s="14">
        <v>1404</v>
      </c>
      <c r="K1" s="14">
        <v>1405</v>
      </c>
      <c r="L1" s="14">
        <v>1406</v>
      </c>
      <c r="M1" s="14">
        <v>1407</v>
      </c>
      <c r="N1" s="14">
        <v>1408</v>
      </c>
      <c r="O1" s="14">
        <v>1409</v>
      </c>
      <c r="P1" s="14">
        <v>1410</v>
      </c>
      <c r="Q1" s="14">
        <v>1411</v>
      </c>
      <c r="R1" s="14">
        <v>1412</v>
      </c>
      <c r="S1" s="14">
        <v>1501</v>
      </c>
      <c r="T1" s="14">
        <v>1502</v>
      </c>
      <c r="U1" s="14">
        <v>1503</v>
      </c>
      <c r="V1" s="14">
        <v>1504</v>
      </c>
      <c r="W1" s="14">
        <v>1505</v>
      </c>
      <c r="X1" s="14">
        <v>1506</v>
      </c>
      <c r="Y1" s="14">
        <v>1507</v>
      </c>
      <c r="Z1" s="14">
        <v>1508</v>
      </c>
      <c r="AA1" s="14">
        <v>1509</v>
      </c>
      <c r="AB1" s="14">
        <v>1510</v>
      </c>
      <c r="AC1" s="14">
        <v>1511</v>
      </c>
      <c r="AD1" s="14">
        <v>1512</v>
      </c>
      <c r="AE1" s="14">
        <v>1601</v>
      </c>
      <c r="AF1" s="14">
        <v>1602</v>
      </c>
      <c r="AG1" s="14">
        <v>1603</v>
      </c>
      <c r="AH1" s="14">
        <v>1604</v>
      </c>
      <c r="AI1" s="14">
        <v>1605</v>
      </c>
      <c r="AJ1" s="14">
        <v>1606</v>
      </c>
      <c r="AK1" s="14">
        <v>1607</v>
      </c>
      <c r="AL1" s="14">
        <v>1608</v>
      </c>
      <c r="AM1" s="14">
        <v>1609</v>
      </c>
      <c r="AN1" s="14">
        <v>1610</v>
      </c>
      <c r="AO1" s="14">
        <v>1611</v>
      </c>
      <c r="AP1" s="14">
        <v>1612</v>
      </c>
      <c r="AQ1" s="14">
        <v>1701</v>
      </c>
      <c r="AR1" s="14">
        <v>1702</v>
      </c>
      <c r="AS1" s="14">
        <v>1703</v>
      </c>
      <c r="AT1" s="14">
        <v>1704</v>
      </c>
      <c r="AU1" s="14">
        <v>1705</v>
      </c>
      <c r="AV1" s="14">
        <v>1706</v>
      </c>
      <c r="AW1" s="14">
        <v>1707</v>
      </c>
      <c r="AX1" s="14">
        <v>1708</v>
      </c>
      <c r="AY1" s="14">
        <v>1709</v>
      </c>
      <c r="AZ1" s="14">
        <v>1710</v>
      </c>
      <c r="BA1" s="14">
        <v>1711</v>
      </c>
      <c r="BB1" s="14">
        <v>1712</v>
      </c>
      <c r="BC1" s="14">
        <v>1801</v>
      </c>
      <c r="BD1" s="14" t="s">
        <v>2504</v>
      </c>
    </row>
    <row r="2" spans="1:56" x14ac:dyDescent="0.25">
      <c r="A2" t="s">
        <v>15</v>
      </c>
      <c r="B2">
        <f>SUMIFS('user stories'!$G$2:$G$2897,'user stories'!$H$2:$H$2897,$A2,'user stories'!$E$2:$E$2897,B$1,'user stories'!$C$2:$C$2897,"accepted")</f>
        <v>7</v>
      </c>
      <c r="C2">
        <f>SUMIFS('user stories'!$G$2:$G$2897,'user stories'!$H$2:$H$2897,$A2,'user stories'!$E$2:$E$2897,C$1,'user stories'!$C$2:$C$2897,"accepted")</f>
        <v>2</v>
      </c>
      <c r="D2">
        <f>SUMIFS('user stories'!$G$2:$G$2897,'user stories'!$H$2:$H$2897,$A2,'user stories'!$E$2:$E$2897,D$1,'user stories'!$C$2:$C$2897,"accepted")</f>
        <v>4</v>
      </c>
      <c r="E2">
        <f>SUMIFS('user stories'!$G$2:$G$2897,'user stories'!$H$2:$H$2897,$A2,'user stories'!$E$2:$E$2897,E$1,'user stories'!$C$2:$C$2897,"accepted")</f>
        <v>11</v>
      </c>
      <c r="F2">
        <f>SUMIFS('user stories'!$G$2:$G$2897,'user stories'!$H$2:$H$2897,$A2,'user stories'!$E$2:$E$2897,F$1,'user stories'!$C$2:$C$2897,"accepted")</f>
        <v>3</v>
      </c>
      <c r="G2">
        <f>SUMIFS('user stories'!$G$2:$G$2897,'user stories'!$H$2:$H$2897,$A2,'user stories'!$E$2:$E$2897,G$1,'user stories'!$C$2:$C$2897,"accepted")</f>
        <v>16</v>
      </c>
      <c r="H2">
        <f>SUMIFS('user stories'!$G$2:$G$2897,'user stories'!$H$2:$H$2897,$A2,'user stories'!$E$2:$E$2897,H$1,'user stories'!$C$2:$C$2897,"accepted")</f>
        <v>24</v>
      </c>
      <c r="I2">
        <f>SUMIFS('user stories'!$G$2:$G$2897,'user stories'!$H$2:$H$2897,$A2,'user stories'!$E$2:$E$2897,I$1,'user stories'!$C$2:$C$2897,"accepted")</f>
        <v>18</v>
      </c>
      <c r="J2">
        <f>SUMIFS('user stories'!$G$2:$G$2897,'user stories'!$H$2:$H$2897,$A2,'user stories'!$E$2:$E$2897,J$1,'user stories'!$C$2:$C$2897,"accepted")</f>
        <v>6</v>
      </c>
      <c r="K2">
        <f>SUMIFS('user stories'!$G$2:$G$2897,'user stories'!$H$2:$H$2897,$A2,'user stories'!$E$2:$E$2897,K$1,'user stories'!$C$2:$C$2897,"accepted")</f>
        <v>8</v>
      </c>
      <c r="L2">
        <f>SUMIFS('user stories'!$G$2:$G$2897,'user stories'!$H$2:$H$2897,$A2,'user stories'!$E$2:$E$2897,L$1,'user stories'!$C$2:$C$2897,"accepted")</f>
        <v>3</v>
      </c>
      <c r="M2">
        <f>SUMIFS('user stories'!$G$2:$G$2897,'user stories'!$H$2:$H$2897,$A2,'user stories'!$E$2:$E$2897,M$1,'user stories'!$C$2:$C$2897,"accepted")</f>
        <v>9</v>
      </c>
      <c r="N2">
        <f>SUMIFS('user stories'!$G$2:$G$2897,'user stories'!$H$2:$H$2897,$A2,'user stories'!$E$2:$E$2897,N$1,'user stories'!$C$2:$C$2897,"accepted")</f>
        <v>3</v>
      </c>
      <c r="O2">
        <f>SUMIFS('user stories'!$G$2:$G$2897,'user stories'!$H$2:$H$2897,$A2,'user stories'!$E$2:$E$2897,O$1,'user stories'!$C$2:$C$2897,"accepted")</f>
        <v>3</v>
      </c>
      <c r="P2">
        <f>SUMIFS('user stories'!$G$2:$G$2897,'user stories'!$H$2:$H$2897,$A2,'user stories'!$E$2:$E$2897,P$1,'user stories'!$C$2:$C$2897,"accepted")</f>
        <v>24</v>
      </c>
      <c r="Q2">
        <f>SUMIFS('user stories'!$G$2:$G$2897,'user stories'!$H$2:$H$2897,$A2,'user stories'!$E$2:$E$2897,Q$1,'user stories'!$C$2:$C$2897,"accepted")</f>
        <v>23</v>
      </c>
      <c r="R2">
        <f>SUMIFS('user stories'!$G$2:$G$2897,'user stories'!$H$2:$H$2897,$A2,'user stories'!$E$2:$E$2897,R$1,'user stories'!$C$2:$C$2897,"accepted")</f>
        <v>11</v>
      </c>
      <c r="S2">
        <f>SUMIFS('user stories'!$G$2:$G$2897,'user stories'!$H$2:$H$2897,$A2,'user stories'!$E$2:$E$2897,S$1,'user stories'!$C$2:$C$2897,"accepted")</f>
        <v>16</v>
      </c>
      <c r="T2">
        <f>SUMIFS('user stories'!$G$2:$G$2897,'user stories'!$H$2:$H$2897,$A2,'user stories'!$E$2:$E$2897,T$1,'user stories'!$C$2:$C$2897,"accepted")</f>
        <v>14</v>
      </c>
      <c r="U2">
        <f>SUMIFS('user stories'!$G$2:$G$2897,'user stories'!$H$2:$H$2897,$A2,'user stories'!$E$2:$E$2897,U$1,'user stories'!$C$2:$C$2897,"accepted")</f>
        <v>11</v>
      </c>
      <c r="V2">
        <f>SUMIFS('user stories'!$G$2:$G$2897,'user stories'!$H$2:$H$2897,$A2,'user stories'!$E$2:$E$2897,V$1,'user stories'!$C$2:$C$2897,"accepted")</f>
        <v>13</v>
      </c>
      <c r="W2">
        <f>SUMIFS('user stories'!$G$2:$G$2897,'user stories'!$H$2:$H$2897,$A2,'user stories'!$E$2:$E$2897,W$1,'user stories'!$C$2:$C$2897,"accepted")</f>
        <v>3</v>
      </c>
      <c r="X2">
        <f>SUMIFS('user stories'!$G$2:$G$2897,'user stories'!$H$2:$H$2897,$A2,'user stories'!$E$2:$E$2897,X$1,'user stories'!$C$2:$C$2897,"accepted")</f>
        <v>8</v>
      </c>
      <c r="Y2">
        <f>SUMIFS('user stories'!$G$2:$G$2897,'user stories'!$H$2:$H$2897,$A2,'user stories'!$E$2:$E$2897,Y$1,'user stories'!$C$2:$C$2897,"accepted")</f>
        <v>11</v>
      </c>
      <c r="Z2">
        <f>SUMIFS('user stories'!$G$2:$G$2897,'user stories'!$H$2:$H$2897,$A2,'user stories'!$E$2:$E$2897,Z$1,'user stories'!$C$2:$C$2897,"accepted")</f>
        <v>13</v>
      </c>
      <c r="AA2">
        <f>SUMIFS('user stories'!$G$2:$G$2897,'user stories'!$H$2:$H$2897,$A2,'user stories'!$E$2:$E$2897,AA$1,'user stories'!$C$2:$C$2897,"accepted")</f>
        <v>9</v>
      </c>
      <c r="AB2">
        <f>SUMIFS('user stories'!$G$2:$G$2897,'user stories'!$H$2:$H$2897,$A2,'user stories'!$E$2:$E$2897,AB$1,'user stories'!$C$2:$C$2897,"accepted")</f>
        <v>16</v>
      </c>
      <c r="AC2">
        <f>SUMIFS('user stories'!$G$2:$G$2897,'user stories'!$H$2:$H$2897,$A2,'user stories'!$E$2:$E$2897,AC$1,'user stories'!$C$2:$C$2897,"accepted")</f>
        <v>5</v>
      </c>
      <c r="AD2">
        <f>SUMIFS('user stories'!$G$2:$G$2897,'user stories'!$H$2:$H$2897,$A2,'user stories'!$E$2:$E$2897,AD$1,'user stories'!$C$2:$C$2897,"accepted")</f>
        <v>10</v>
      </c>
      <c r="AE2">
        <f>SUMIFS('user stories'!$G$2:$G$2897,'user stories'!$H$2:$H$2897,$A2,'user stories'!$E$2:$E$2897,AE$1,'user stories'!$C$2:$C$2897,"accepted")</f>
        <v>13</v>
      </c>
      <c r="AF2">
        <f>SUMIFS('user stories'!$G$2:$G$2897,'user stories'!$H$2:$H$2897,$A2,'user stories'!$E$2:$E$2897,AF$1,'user stories'!$C$2:$C$2897,"accepted")</f>
        <v>10</v>
      </c>
      <c r="AG2">
        <f>SUMIFS('user stories'!$G$2:$G$2897,'user stories'!$H$2:$H$2897,$A2,'user stories'!$E$2:$E$2897,AG$1,'user stories'!$C$2:$C$2897,"accepted")</f>
        <v>15</v>
      </c>
      <c r="AH2">
        <f>SUMIFS('user stories'!$G$2:$G$2897,'user stories'!$H$2:$H$2897,$A2,'user stories'!$E$2:$E$2897,AH$1,'user stories'!$C$2:$C$2897,"accepted")</f>
        <v>5</v>
      </c>
      <c r="AI2">
        <f>SUMIFS('user stories'!$G$2:$G$2897,'user stories'!$H$2:$H$2897,$A2,'user stories'!$E$2:$E$2897,AI$1,'user stories'!$C$2:$C$2897,"accepted")</f>
        <v>16</v>
      </c>
      <c r="AJ2">
        <f>SUMIFS('user stories'!$G$2:$G$2897,'user stories'!$H$2:$H$2897,$A2,'user stories'!$E$2:$E$2897,AJ$1,'user stories'!$C$2:$C$2897,"accepted")</f>
        <v>8</v>
      </c>
      <c r="AK2">
        <f>SUMIFS('user stories'!$G$2:$G$2897,'user stories'!$H$2:$H$2897,$A2,'user stories'!$E$2:$E$2897,AK$1,'user stories'!$C$2:$C$2897,"accepted")</f>
        <v>21</v>
      </c>
      <c r="AL2">
        <f>SUMIFS('user stories'!$G$2:$G$2897,'user stories'!$H$2:$H$2897,$A2,'user stories'!$E$2:$E$2897,AL$1,'user stories'!$C$2:$C$2897,"accepted")</f>
        <v>5</v>
      </c>
      <c r="AM2">
        <f>SUMIFS('user stories'!$G$2:$G$2897,'user stories'!$H$2:$H$2897,$A2,'user stories'!$E$2:$E$2897,AM$1,'user stories'!$C$2:$C$2897,"accepted")</f>
        <v>5</v>
      </c>
      <c r="AN2">
        <f>SUMIFS('user stories'!$G$2:$G$2897,'user stories'!$H$2:$H$2897,$A2,'user stories'!$E$2:$E$2897,AN$1,'user stories'!$C$2:$C$2897,"accepted")</f>
        <v>6</v>
      </c>
      <c r="AO2">
        <f>SUMIFS('user stories'!$G$2:$G$2897,'user stories'!$H$2:$H$2897,$A2,'user stories'!$E$2:$E$2897,AO$1,'user stories'!$C$2:$C$2897,"accepted")</f>
        <v>5</v>
      </c>
      <c r="AP2">
        <f>SUMIFS('user stories'!$G$2:$G$2897,'user stories'!$H$2:$H$2897,$A2,'user stories'!$E$2:$E$2897,AP$1,'user stories'!$C$2:$C$2897,"accepted")</f>
        <v>5</v>
      </c>
      <c r="AQ2">
        <f>SUMIFS('user stories'!$G$2:$G$2897,'user stories'!$H$2:$H$2897,$A2,'user stories'!$E$2:$E$2897,AQ$1,'user stories'!$C$2:$C$2897,"accepted")</f>
        <v>8</v>
      </c>
      <c r="AR2">
        <f>SUMIFS('user stories'!$G$2:$G$2897,'user stories'!$H$2:$H$2897,$A2,'user stories'!$E$2:$E$2897,AR$1,'user stories'!$C$2:$C$2897,"accepted")</f>
        <v>8</v>
      </c>
      <c r="AS2">
        <f>SUMIFS('user stories'!$G$2:$G$2897,'user stories'!$H$2:$H$2897,$A2,'user stories'!$E$2:$E$2897,AS$1,'user stories'!$C$2:$C$2897,"accepted")</f>
        <v>8</v>
      </c>
      <c r="AT2">
        <f>SUMIFS('user stories'!$G$2:$G$2897,'user stories'!$H$2:$H$2897,$A2,'user stories'!$E$2:$E$2897,AT$1,'user stories'!$C$2:$C$2897,"accepted")</f>
        <v>8</v>
      </c>
      <c r="AU2">
        <f>SUMIFS('user stories'!$G$2:$G$2897,'user stories'!$H$2:$H$2897,$A2,'user stories'!$E$2:$E$2897,AU$1,'user stories'!$C$2:$C$2897,"accepted")</f>
        <v>8</v>
      </c>
      <c r="AV2">
        <f>SUMIFS('user stories'!$G$2:$G$2897,'user stories'!$H$2:$H$2897,$A2,'user stories'!$E$2:$E$2897,AV$1,'user stories'!$C$2:$C$2897,"accepted")</f>
        <v>8</v>
      </c>
      <c r="AW2">
        <f>SUMIFS('user stories'!$G$2:$G$2897,'user stories'!$H$2:$H$2897,$A2,'user stories'!$E$2:$E$2897,AW$1,'user stories'!$C$2:$C$2897,"accepted")</f>
        <v>8</v>
      </c>
      <c r="AX2">
        <f>SUMIFS('user stories'!$G$2:$G$2897,'user stories'!$H$2:$H$2897,$A2,'user stories'!$E$2:$E$2897,AX$1,'user stories'!$C$2:$C$2897,"accepted")</f>
        <v>8</v>
      </c>
      <c r="AY2">
        <f>SUMIFS('user stories'!$G$2:$G$2897,'user stories'!$H$2:$H$2897,$A2,'user stories'!$E$2:$E$2897,AY$1,'user stories'!$C$2:$C$2897,"accepted")</f>
        <v>19</v>
      </c>
      <c r="AZ2">
        <f>SUMIFS('user stories'!$G$2:$G$2897,'user stories'!$H$2:$H$2897,$A2,'user stories'!$E$2:$E$2897,AZ$1,'user stories'!$C$2:$C$2897,"accepted")</f>
        <v>16</v>
      </c>
      <c r="BA2">
        <f>SUMIFS('user stories'!$G$2:$G$2897,'user stories'!$H$2:$H$2897,$A2,'user stories'!$E$2:$E$2897,BA$1,'user stories'!$C$2:$C$2897,"accepted")</f>
        <v>8</v>
      </c>
      <c r="BB2">
        <f>SUMIFS('user stories'!$G$2:$G$2897,'user stories'!$H$2:$H$2897,$A2,'user stories'!$E$2:$E$2897,BB$1,'user stories'!$C$2:$C$2897,"accepted")</f>
        <v>0</v>
      </c>
      <c r="BC2">
        <f>SUMIFS('user stories'!$G$2:$G$2897,'user stories'!$H$2:$H$2897,$A2,'user stories'!$E$2:$E$2897,BC$1,'user stories'!$C$2:$C$2897,"accepted")</f>
        <v>0</v>
      </c>
      <c r="BD2" s="4">
        <f t="shared" ref="BD2:BD65" si="0">SUM(B2:BC2)</f>
        <v>525</v>
      </c>
    </row>
    <row r="3" spans="1:56" x14ac:dyDescent="0.25">
      <c r="A3" t="s">
        <v>19</v>
      </c>
      <c r="B3">
        <f>SUMIFS('user stories'!$G$2:$G$2897,'user stories'!$H$2:$H$2897,$A3,'user stories'!$E$2:$E$2897,B$1,'user stories'!$C$2:$C$2897,"accepted")</f>
        <v>7</v>
      </c>
      <c r="C3">
        <f>SUMIFS('user stories'!$G$2:$G$2897,'user stories'!$H$2:$H$2897,$A3,'user stories'!$E$2:$E$2897,C$1,'user stories'!$C$2:$C$2897,"accepted")</f>
        <v>10</v>
      </c>
      <c r="D3">
        <f>SUMIFS('user stories'!$G$2:$G$2897,'user stories'!$H$2:$H$2897,$A3,'user stories'!$E$2:$E$2897,D$1,'user stories'!$C$2:$C$2897,"accepted")</f>
        <v>6</v>
      </c>
      <c r="E3">
        <f>SUMIFS('user stories'!$G$2:$G$2897,'user stories'!$H$2:$H$2897,$A3,'user stories'!$E$2:$E$2897,E$1,'user stories'!$C$2:$C$2897,"accepted")</f>
        <v>11</v>
      </c>
      <c r="F3">
        <f>SUMIFS('user stories'!$G$2:$G$2897,'user stories'!$H$2:$H$2897,$A3,'user stories'!$E$2:$E$2897,F$1,'user stories'!$C$2:$C$2897,"accepted")</f>
        <v>0</v>
      </c>
      <c r="G3">
        <f>SUMIFS('user stories'!$G$2:$G$2897,'user stories'!$H$2:$H$2897,$A3,'user stories'!$E$2:$E$2897,G$1,'user stories'!$C$2:$C$2897,"accepted")</f>
        <v>3</v>
      </c>
      <c r="H3">
        <f>SUMIFS('user stories'!$G$2:$G$2897,'user stories'!$H$2:$H$2897,$A3,'user stories'!$E$2:$E$2897,H$1,'user stories'!$C$2:$C$2897,"accepted")</f>
        <v>3</v>
      </c>
      <c r="I3">
        <f>SUMIFS('user stories'!$G$2:$G$2897,'user stories'!$H$2:$H$2897,$A3,'user stories'!$E$2:$E$2897,I$1,'user stories'!$C$2:$C$2897,"accepted")</f>
        <v>8</v>
      </c>
      <c r="J3">
        <f>SUMIFS('user stories'!$G$2:$G$2897,'user stories'!$H$2:$H$2897,$A3,'user stories'!$E$2:$E$2897,J$1,'user stories'!$C$2:$C$2897,"accepted")</f>
        <v>0</v>
      </c>
      <c r="K3">
        <f>SUMIFS('user stories'!$G$2:$G$2897,'user stories'!$H$2:$H$2897,$A3,'user stories'!$E$2:$E$2897,K$1,'user stories'!$C$2:$C$2897,"accepted")</f>
        <v>5</v>
      </c>
      <c r="L3">
        <f>SUMIFS('user stories'!$G$2:$G$2897,'user stories'!$H$2:$H$2897,$A3,'user stories'!$E$2:$E$2897,L$1,'user stories'!$C$2:$C$2897,"accepted")</f>
        <v>2</v>
      </c>
      <c r="M3">
        <f>SUMIFS('user stories'!$G$2:$G$2897,'user stories'!$H$2:$H$2897,$A3,'user stories'!$E$2:$E$2897,M$1,'user stories'!$C$2:$C$2897,"accepted")</f>
        <v>5</v>
      </c>
      <c r="N3">
        <f>SUMIFS('user stories'!$G$2:$G$2897,'user stories'!$H$2:$H$2897,$A3,'user stories'!$E$2:$E$2897,N$1,'user stories'!$C$2:$C$2897,"accepted")</f>
        <v>0</v>
      </c>
      <c r="O3">
        <f>SUMIFS('user stories'!$G$2:$G$2897,'user stories'!$H$2:$H$2897,$A3,'user stories'!$E$2:$E$2897,O$1,'user stories'!$C$2:$C$2897,"accepted")</f>
        <v>0</v>
      </c>
      <c r="P3">
        <f>SUMIFS('user stories'!$G$2:$G$2897,'user stories'!$H$2:$H$2897,$A3,'user stories'!$E$2:$E$2897,P$1,'user stories'!$C$2:$C$2897,"accepted")</f>
        <v>21</v>
      </c>
      <c r="Q3">
        <f>SUMIFS('user stories'!$G$2:$G$2897,'user stories'!$H$2:$H$2897,$A3,'user stories'!$E$2:$E$2897,Q$1,'user stories'!$C$2:$C$2897,"accepted")</f>
        <v>1</v>
      </c>
      <c r="R3">
        <f>SUMIFS('user stories'!$G$2:$G$2897,'user stories'!$H$2:$H$2897,$A3,'user stories'!$E$2:$E$2897,R$1,'user stories'!$C$2:$C$2897,"accepted")</f>
        <v>1</v>
      </c>
      <c r="S3">
        <f>SUMIFS('user stories'!$G$2:$G$2897,'user stories'!$H$2:$H$2897,$A3,'user stories'!$E$2:$E$2897,S$1,'user stories'!$C$2:$C$2897,"accepted")</f>
        <v>5</v>
      </c>
      <c r="T3">
        <f>SUMIFS('user stories'!$G$2:$G$2897,'user stories'!$H$2:$H$2897,$A3,'user stories'!$E$2:$E$2897,T$1,'user stories'!$C$2:$C$2897,"accepted")</f>
        <v>8</v>
      </c>
      <c r="U3">
        <f>SUMIFS('user stories'!$G$2:$G$2897,'user stories'!$H$2:$H$2897,$A3,'user stories'!$E$2:$E$2897,U$1,'user stories'!$C$2:$C$2897,"accepted")</f>
        <v>0</v>
      </c>
      <c r="V3">
        <f>SUMIFS('user stories'!$G$2:$G$2897,'user stories'!$H$2:$H$2897,$A3,'user stories'!$E$2:$E$2897,V$1,'user stories'!$C$2:$C$2897,"accepted")</f>
        <v>0</v>
      </c>
      <c r="W3">
        <f>SUMIFS('user stories'!$G$2:$G$2897,'user stories'!$H$2:$H$2897,$A3,'user stories'!$E$2:$E$2897,W$1,'user stories'!$C$2:$C$2897,"accepted")</f>
        <v>0</v>
      </c>
      <c r="X3">
        <f>SUMIFS('user stories'!$G$2:$G$2897,'user stories'!$H$2:$H$2897,$A3,'user stories'!$E$2:$E$2897,X$1,'user stories'!$C$2:$C$2897,"accepted")</f>
        <v>0</v>
      </c>
      <c r="Y3">
        <f>SUMIFS('user stories'!$G$2:$G$2897,'user stories'!$H$2:$H$2897,$A3,'user stories'!$E$2:$E$2897,Y$1,'user stories'!$C$2:$C$2897,"accepted")</f>
        <v>0</v>
      </c>
      <c r="Z3">
        <f>SUMIFS('user stories'!$G$2:$G$2897,'user stories'!$H$2:$H$2897,$A3,'user stories'!$E$2:$E$2897,Z$1,'user stories'!$C$2:$C$2897,"accepted")</f>
        <v>0</v>
      </c>
      <c r="AA3">
        <f>SUMIFS('user stories'!$G$2:$G$2897,'user stories'!$H$2:$H$2897,$A3,'user stories'!$E$2:$E$2897,AA$1,'user stories'!$C$2:$C$2897,"accepted")</f>
        <v>0</v>
      </c>
      <c r="AB3">
        <f>SUMIFS('user stories'!$G$2:$G$2897,'user stories'!$H$2:$H$2897,$A3,'user stories'!$E$2:$E$2897,AB$1,'user stories'!$C$2:$C$2897,"accepted")</f>
        <v>0</v>
      </c>
      <c r="AC3">
        <f>SUMIFS('user stories'!$G$2:$G$2897,'user stories'!$H$2:$H$2897,$A3,'user stories'!$E$2:$E$2897,AC$1,'user stories'!$C$2:$C$2897,"accepted")</f>
        <v>0</v>
      </c>
      <c r="AD3">
        <f>SUMIFS('user stories'!$G$2:$G$2897,'user stories'!$H$2:$H$2897,$A3,'user stories'!$E$2:$E$2897,AD$1,'user stories'!$C$2:$C$2897,"accepted")</f>
        <v>0</v>
      </c>
      <c r="AE3">
        <f>SUMIFS('user stories'!$G$2:$G$2897,'user stories'!$H$2:$H$2897,$A3,'user stories'!$E$2:$E$2897,AE$1,'user stories'!$C$2:$C$2897,"accepted")</f>
        <v>0</v>
      </c>
      <c r="AF3">
        <f>SUMIFS('user stories'!$G$2:$G$2897,'user stories'!$H$2:$H$2897,$A3,'user stories'!$E$2:$E$2897,AF$1,'user stories'!$C$2:$C$2897,"accepted")</f>
        <v>0</v>
      </c>
      <c r="AG3">
        <f>SUMIFS('user stories'!$G$2:$G$2897,'user stories'!$H$2:$H$2897,$A3,'user stories'!$E$2:$E$2897,AG$1,'user stories'!$C$2:$C$2897,"accepted")</f>
        <v>0</v>
      </c>
      <c r="AH3">
        <f>SUMIFS('user stories'!$G$2:$G$2897,'user stories'!$H$2:$H$2897,$A3,'user stories'!$E$2:$E$2897,AH$1,'user stories'!$C$2:$C$2897,"accepted")</f>
        <v>0</v>
      </c>
      <c r="AI3">
        <f>SUMIFS('user stories'!$G$2:$G$2897,'user stories'!$H$2:$H$2897,$A3,'user stories'!$E$2:$E$2897,AI$1,'user stories'!$C$2:$C$2897,"accepted")</f>
        <v>0</v>
      </c>
      <c r="AJ3">
        <f>SUMIFS('user stories'!$G$2:$G$2897,'user stories'!$H$2:$H$2897,$A3,'user stories'!$E$2:$E$2897,AJ$1,'user stories'!$C$2:$C$2897,"accepted")</f>
        <v>0</v>
      </c>
      <c r="AK3">
        <f>SUMIFS('user stories'!$G$2:$G$2897,'user stories'!$H$2:$H$2897,$A3,'user stories'!$E$2:$E$2897,AK$1,'user stories'!$C$2:$C$2897,"accepted")</f>
        <v>0</v>
      </c>
      <c r="AL3">
        <f>SUMIFS('user stories'!$G$2:$G$2897,'user stories'!$H$2:$H$2897,$A3,'user stories'!$E$2:$E$2897,AL$1,'user stories'!$C$2:$C$2897,"accepted")</f>
        <v>0</v>
      </c>
      <c r="AM3">
        <f>SUMIFS('user stories'!$G$2:$G$2897,'user stories'!$H$2:$H$2897,$A3,'user stories'!$E$2:$E$2897,AM$1,'user stories'!$C$2:$C$2897,"accepted")</f>
        <v>0</v>
      </c>
      <c r="AN3">
        <f>SUMIFS('user stories'!$G$2:$G$2897,'user stories'!$H$2:$H$2897,$A3,'user stories'!$E$2:$E$2897,AN$1,'user stories'!$C$2:$C$2897,"accepted")</f>
        <v>0</v>
      </c>
      <c r="AO3">
        <f>SUMIFS('user stories'!$G$2:$G$2897,'user stories'!$H$2:$H$2897,$A3,'user stories'!$E$2:$E$2897,AO$1,'user stories'!$C$2:$C$2897,"accepted")</f>
        <v>0</v>
      </c>
      <c r="AP3">
        <f>SUMIFS('user stories'!$G$2:$G$2897,'user stories'!$H$2:$H$2897,$A3,'user stories'!$E$2:$E$2897,AP$1,'user stories'!$C$2:$C$2897,"accepted")</f>
        <v>0</v>
      </c>
      <c r="AQ3">
        <f>SUMIFS('user stories'!$G$2:$G$2897,'user stories'!$H$2:$H$2897,$A3,'user stories'!$E$2:$E$2897,AQ$1,'user stories'!$C$2:$C$2897,"accepted")</f>
        <v>0</v>
      </c>
      <c r="AR3">
        <f>SUMIFS('user stories'!$G$2:$G$2897,'user stories'!$H$2:$H$2897,$A3,'user stories'!$E$2:$E$2897,AR$1,'user stories'!$C$2:$C$2897,"accepted")</f>
        <v>0</v>
      </c>
      <c r="AS3">
        <f>SUMIFS('user stories'!$G$2:$G$2897,'user stories'!$H$2:$H$2897,$A3,'user stories'!$E$2:$E$2897,AS$1,'user stories'!$C$2:$C$2897,"accepted")</f>
        <v>0</v>
      </c>
      <c r="AT3">
        <f>SUMIFS('user stories'!$G$2:$G$2897,'user stories'!$H$2:$H$2897,$A3,'user stories'!$E$2:$E$2897,AT$1,'user stories'!$C$2:$C$2897,"accepted")</f>
        <v>0</v>
      </c>
      <c r="AU3">
        <f>SUMIFS('user stories'!$G$2:$G$2897,'user stories'!$H$2:$H$2897,$A3,'user stories'!$E$2:$E$2897,AU$1,'user stories'!$C$2:$C$2897,"accepted")</f>
        <v>0</v>
      </c>
      <c r="AV3">
        <f>SUMIFS('user stories'!$G$2:$G$2897,'user stories'!$H$2:$H$2897,$A3,'user stories'!$E$2:$E$2897,AV$1,'user stories'!$C$2:$C$2897,"accepted")</f>
        <v>0</v>
      </c>
      <c r="AW3">
        <f>SUMIFS('user stories'!$G$2:$G$2897,'user stories'!$H$2:$H$2897,$A3,'user stories'!$E$2:$E$2897,AW$1,'user stories'!$C$2:$C$2897,"accepted")</f>
        <v>0</v>
      </c>
      <c r="AX3">
        <f>SUMIFS('user stories'!$G$2:$G$2897,'user stories'!$H$2:$H$2897,$A3,'user stories'!$E$2:$E$2897,AX$1,'user stories'!$C$2:$C$2897,"accepted")</f>
        <v>0</v>
      </c>
      <c r="AY3">
        <f>SUMIFS('user stories'!$G$2:$G$2897,'user stories'!$H$2:$H$2897,$A3,'user stories'!$E$2:$E$2897,AY$1,'user stories'!$C$2:$C$2897,"accepted")</f>
        <v>0</v>
      </c>
      <c r="AZ3">
        <f>SUMIFS('user stories'!$G$2:$G$2897,'user stories'!$H$2:$H$2897,$A3,'user stories'!$E$2:$E$2897,AZ$1,'user stories'!$C$2:$C$2897,"accepted")</f>
        <v>0</v>
      </c>
      <c r="BA3">
        <f>SUMIFS('user stories'!$G$2:$G$2897,'user stories'!$H$2:$H$2897,$A3,'user stories'!$E$2:$E$2897,BA$1,'user stories'!$C$2:$C$2897,"accepted")</f>
        <v>0</v>
      </c>
      <c r="BB3">
        <f>SUMIFS('user stories'!$G$2:$G$2897,'user stories'!$H$2:$H$2897,$A3,'user stories'!$E$2:$E$2897,BB$1,'user stories'!$C$2:$C$2897,"accepted")</f>
        <v>0</v>
      </c>
      <c r="BC3">
        <f>SUMIFS('user stories'!$G$2:$G$2897,'user stories'!$H$2:$H$2897,$A3,'user stories'!$E$2:$E$2897,BC$1,'user stories'!$C$2:$C$2897,"accepted")</f>
        <v>0</v>
      </c>
      <c r="BD3" s="4">
        <f t="shared" si="0"/>
        <v>96</v>
      </c>
    </row>
    <row r="4" spans="1:56" x14ac:dyDescent="0.25">
      <c r="A4" t="s">
        <v>44</v>
      </c>
      <c r="B4">
        <f>SUMIFS('user stories'!$G$2:$G$2897,'user stories'!$H$2:$H$2897,$A4,'user stories'!$E$2:$E$2897,B$1,'user stories'!$C$2:$C$2897,"accepted")</f>
        <v>2</v>
      </c>
      <c r="C4">
        <f>SUMIFS('user stories'!$G$2:$G$2897,'user stories'!$H$2:$H$2897,$A4,'user stories'!$E$2:$E$2897,C$1,'user stories'!$C$2:$C$2897,"accepted")</f>
        <v>3</v>
      </c>
      <c r="D4">
        <f>SUMIFS('user stories'!$G$2:$G$2897,'user stories'!$H$2:$H$2897,$A4,'user stories'!$E$2:$E$2897,D$1,'user stories'!$C$2:$C$2897,"accepted")</f>
        <v>15</v>
      </c>
      <c r="E4">
        <f>SUMIFS('user stories'!$G$2:$G$2897,'user stories'!$H$2:$H$2897,$A4,'user stories'!$E$2:$E$2897,E$1,'user stories'!$C$2:$C$2897,"accepted")</f>
        <v>4</v>
      </c>
      <c r="F4">
        <f>SUMIFS('user stories'!$G$2:$G$2897,'user stories'!$H$2:$H$2897,$A4,'user stories'!$E$2:$E$2897,F$1,'user stories'!$C$2:$C$2897,"accepted")</f>
        <v>0</v>
      </c>
      <c r="G4">
        <f>SUMIFS('user stories'!$G$2:$G$2897,'user stories'!$H$2:$H$2897,$A4,'user stories'!$E$2:$E$2897,G$1,'user stories'!$C$2:$C$2897,"accepted")</f>
        <v>9</v>
      </c>
      <c r="H4">
        <f>SUMIFS('user stories'!$G$2:$G$2897,'user stories'!$H$2:$H$2897,$A4,'user stories'!$E$2:$E$2897,H$1,'user stories'!$C$2:$C$2897,"accepted")</f>
        <v>3</v>
      </c>
      <c r="I4">
        <f>SUMIFS('user stories'!$G$2:$G$2897,'user stories'!$H$2:$H$2897,$A4,'user stories'!$E$2:$E$2897,I$1,'user stories'!$C$2:$C$2897,"accepted")</f>
        <v>8</v>
      </c>
      <c r="J4">
        <f>SUMIFS('user stories'!$G$2:$G$2897,'user stories'!$H$2:$H$2897,$A4,'user stories'!$E$2:$E$2897,J$1,'user stories'!$C$2:$C$2897,"accepted")</f>
        <v>0</v>
      </c>
      <c r="K4">
        <f>SUMIFS('user stories'!$G$2:$G$2897,'user stories'!$H$2:$H$2897,$A4,'user stories'!$E$2:$E$2897,K$1,'user stories'!$C$2:$C$2897,"accepted")</f>
        <v>0</v>
      </c>
      <c r="L4">
        <f>SUMIFS('user stories'!$G$2:$G$2897,'user stories'!$H$2:$H$2897,$A4,'user stories'!$E$2:$E$2897,L$1,'user stories'!$C$2:$C$2897,"accepted")</f>
        <v>0</v>
      </c>
      <c r="M4">
        <f>SUMIFS('user stories'!$G$2:$G$2897,'user stories'!$H$2:$H$2897,$A4,'user stories'!$E$2:$E$2897,M$1,'user stories'!$C$2:$C$2897,"accepted")</f>
        <v>0</v>
      </c>
      <c r="N4">
        <f>SUMIFS('user stories'!$G$2:$G$2897,'user stories'!$H$2:$H$2897,$A4,'user stories'!$E$2:$E$2897,N$1,'user stories'!$C$2:$C$2897,"accepted")</f>
        <v>0</v>
      </c>
      <c r="O4">
        <f>SUMIFS('user stories'!$G$2:$G$2897,'user stories'!$H$2:$H$2897,$A4,'user stories'!$E$2:$E$2897,O$1,'user stories'!$C$2:$C$2897,"accepted")</f>
        <v>0</v>
      </c>
      <c r="P4">
        <f>SUMIFS('user stories'!$G$2:$G$2897,'user stories'!$H$2:$H$2897,$A4,'user stories'!$E$2:$E$2897,P$1,'user stories'!$C$2:$C$2897,"accepted")</f>
        <v>0</v>
      </c>
      <c r="Q4">
        <f>SUMIFS('user stories'!$G$2:$G$2897,'user stories'!$H$2:$H$2897,$A4,'user stories'!$E$2:$E$2897,Q$1,'user stories'!$C$2:$C$2897,"accepted")</f>
        <v>0</v>
      </c>
      <c r="R4">
        <f>SUMIFS('user stories'!$G$2:$G$2897,'user stories'!$H$2:$H$2897,$A4,'user stories'!$E$2:$E$2897,R$1,'user stories'!$C$2:$C$2897,"accepted")</f>
        <v>0</v>
      </c>
      <c r="S4">
        <f>SUMIFS('user stories'!$G$2:$G$2897,'user stories'!$H$2:$H$2897,$A4,'user stories'!$E$2:$E$2897,S$1,'user stories'!$C$2:$C$2897,"accepted")</f>
        <v>0</v>
      </c>
      <c r="T4">
        <f>SUMIFS('user stories'!$G$2:$G$2897,'user stories'!$H$2:$H$2897,$A4,'user stories'!$E$2:$E$2897,T$1,'user stories'!$C$2:$C$2897,"accepted")</f>
        <v>0</v>
      </c>
      <c r="U4">
        <f>SUMIFS('user stories'!$G$2:$G$2897,'user stories'!$H$2:$H$2897,$A4,'user stories'!$E$2:$E$2897,U$1,'user stories'!$C$2:$C$2897,"accepted")</f>
        <v>0</v>
      </c>
      <c r="V4">
        <f>SUMIFS('user stories'!$G$2:$G$2897,'user stories'!$H$2:$H$2897,$A4,'user stories'!$E$2:$E$2897,V$1,'user stories'!$C$2:$C$2897,"accepted")</f>
        <v>0</v>
      </c>
      <c r="W4">
        <f>SUMIFS('user stories'!$G$2:$G$2897,'user stories'!$H$2:$H$2897,$A4,'user stories'!$E$2:$E$2897,W$1,'user stories'!$C$2:$C$2897,"accepted")</f>
        <v>0</v>
      </c>
      <c r="X4">
        <f>SUMIFS('user stories'!$G$2:$G$2897,'user stories'!$H$2:$H$2897,$A4,'user stories'!$E$2:$E$2897,X$1,'user stories'!$C$2:$C$2897,"accepted")</f>
        <v>0</v>
      </c>
      <c r="Y4">
        <f>SUMIFS('user stories'!$G$2:$G$2897,'user stories'!$H$2:$H$2897,$A4,'user stories'!$E$2:$E$2897,Y$1,'user stories'!$C$2:$C$2897,"accepted")</f>
        <v>0</v>
      </c>
      <c r="Z4">
        <f>SUMIFS('user stories'!$G$2:$G$2897,'user stories'!$H$2:$H$2897,$A4,'user stories'!$E$2:$E$2897,Z$1,'user stories'!$C$2:$C$2897,"accepted")</f>
        <v>0</v>
      </c>
      <c r="AA4">
        <f>SUMIFS('user stories'!$G$2:$G$2897,'user stories'!$H$2:$H$2897,$A4,'user stories'!$E$2:$E$2897,AA$1,'user stories'!$C$2:$C$2897,"accepted")</f>
        <v>0</v>
      </c>
      <c r="AB4">
        <f>SUMIFS('user stories'!$G$2:$G$2897,'user stories'!$H$2:$H$2897,$A4,'user stories'!$E$2:$E$2897,AB$1,'user stories'!$C$2:$C$2897,"accepted")</f>
        <v>0</v>
      </c>
      <c r="AC4">
        <f>SUMIFS('user stories'!$G$2:$G$2897,'user stories'!$H$2:$H$2897,$A4,'user stories'!$E$2:$E$2897,AC$1,'user stories'!$C$2:$C$2897,"accepted")</f>
        <v>0</v>
      </c>
      <c r="AD4">
        <f>SUMIFS('user stories'!$G$2:$G$2897,'user stories'!$H$2:$H$2897,$A4,'user stories'!$E$2:$E$2897,AD$1,'user stories'!$C$2:$C$2897,"accepted")</f>
        <v>0</v>
      </c>
      <c r="AE4">
        <f>SUMIFS('user stories'!$G$2:$G$2897,'user stories'!$H$2:$H$2897,$A4,'user stories'!$E$2:$E$2897,AE$1,'user stories'!$C$2:$C$2897,"accepted")</f>
        <v>0</v>
      </c>
      <c r="AF4">
        <f>SUMIFS('user stories'!$G$2:$G$2897,'user stories'!$H$2:$H$2897,$A4,'user stories'!$E$2:$E$2897,AF$1,'user stories'!$C$2:$C$2897,"accepted")</f>
        <v>0</v>
      </c>
      <c r="AG4">
        <f>SUMIFS('user stories'!$G$2:$G$2897,'user stories'!$H$2:$H$2897,$A4,'user stories'!$E$2:$E$2897,AG$1,'user stories'!$C$2:$C$2897,"accepted")</f>
        <v>0</v>
      </c>
      <c r="AH4">
        <f>SUMIFS('user stories'!$G$2:$G$2897,'user stories'!$H$2:$H$2897,$A4,'user stories'!$E$2:$E$2897,AH$1,'user stories'!$C$2:$C$2897,"accepted")</f>
        <v>0</v>
      </c>
      <c r="AI4">
        <f>SUMIFS('user stories'!$G$2:$G$2897,'user stories'!$H$2:$H$2897,$A4,'user stories'!$E$2:$E$2897,AI$1,'user stories'!$C$2:$C$2897,"accepted")</f>
        <v>0</v>
      </c>
      <c r="AJ4">
        <f>SUMIFS('user stories'!$G$2:$G$2897,'user stories'!$H$2:$H$2897,$A4,'user stories'!$E$2:$E$2897,AJ$1,'user stories'!$C$2:$C$2897,"accepted")</f>
        <v>0</v>
      </c>
      <c r="AK4">
        <f>SUMIFS('user stories'!$G$2:$G$2897,'user stories'!$H$2:$H$2897,$A4,'user stories'!$E$2:$E$2897,AK$1,'user stories'!$C$2:$C$2897,"accepted")</f>
        <v>0</v>
      </c>
      <c r="AL4">
        <f>SUMIFS('user stories'!$G$2:$G$2897,'user stories'!$H$2:$H$2897,$A4,'user stories'!$E$2:$E$2897,AL$1,'user stories'!$C$2:$C$2897,"accepted")</f>
        <v>0</v>
      </c>
      <c r="AM4">
        <f>SUMIFS('user stories'!$G$2:$G$2897,'user stories'!$H$2:$H$2897,$A4,'user stories'!$E$2:$E$2897,AM$1,'user stories'!$C$2:$C$2897,"accepted")</f>
        <v>0</v>
      </c>
      <c r="AN4">
        <f>SUMIFS('user stories'!$G$2:$G$2897,'user stories'!$H$2:$H$2897,$A4,'user stories'!$E$2:$E$2897,AN$1,'user stories'!$C$2:$C$2897,"accepted")</f>
        <v>0</v>
      </c>
      <c r="AO4">
        <f>SUMIFS('user stories'!$G$2:$G$2897,'user stories'!$H$2:$H$2897,$A4,'user stories'!$E$2:$E$2897,AO$1,'user stories'!$C$2:$C$2897,"accepted")</f>
        <v>0</v>
      </c>
      <c r="AP4">
        <f>SUMIFS('user stories'!$G$2:$G$2897,'user stories'!$H$2:$H$2897,$A4,'user stories'!$E$2:$E$2897,AP$1,'user stories'!$C$2:$C$2897,"accepted")</f>
        <v>0</v>
      </c>
      <c r="AQ4">
        <f>SUMIFS('user stories'!$G$2:$G$2897,'user stories'!$H$2:$H$2897,$A4,'user stories'!$E$2:$E$2897,AQ$1,'user stories'!$C$2:$C$2897,"accepted")</f>
        <v>0</v>
      </c>
      <c r="AR4">
        <f>SUMIFS('user stories'!$G$2:$G$2897,'user stories'!$H$2:$H$2897,$A4,'user stories'!$E$2:$E$2897,AR$1,'user stories'!$C$2:$C$2897,"accepted")</f>
        <v>0</v>
      </c>
      <c r="AS4">
        <f>SUMIFS('user stories'!$G$2:$G$2897,'user stories'!$H$2:$H$2897,$A4,'user stories'!$E$2:$E$2897,AS$1,'user stories'!$C$2:$C$2897,"accepted")</f>
        <v>0</v>
      </c>
      <c r="AT4">
        <f>SUMIFS('user stories'!$G$2:$G$2897,'user stories'!$H$2:$H$2897,$A4,'user stories'!$E$2:$E$2897,AT$1,'user stories'!$C$2:$C$2897,"accepted")</f>
        <v>0</v>
      </c>
      <c r="AU4">
        <f>SUMIFS('user stories'!$G$2:$G$2897,'user stories'!$H$2:$H$2897,$A4,'user stories'!$E$2:$E$2897,AU$1,'user stories'!$C$2:$C$2897,"accepted")</f>
        <v>0</v>
      </c>
      <c r="AV4">
        <f>SUMIFS('user stories'!$G$2:$G$2897,'user stories'!$H$2:$H$2897,$A4,'user stories'!$E$2:$E$2897,AV$1,'user stories'!$C$2:$C$2897,"accepted")</f>
        <v>0</v>
      </c>
      <c r="AW4">
        <f>SUMIFS('user stories'!$G$2:$G$2897,'user stories'!$H$2:$H$2897,$A4,'user stories'!$E$2:$E$2897,AW$1,'user stories'!$C$2:$C$2897,"accepted")</f>
        <v>0</v>
      </c>
      <c r="AX4">
        <f>SUMIFS('user stories'!$G$2:$G$2897,'user stories'!$H$2:$H$2897,$A4,'user stories'!$E$2:$E$2897,AX$1,'user stories'!$C$2:$C$2897,"accepted")</f>
        <v>0</v>
      </c>
      <c r="AY4">
        <f>SUMIFS('user stories'!$G$2:$G$2897,'user stories'!$H$2:$H$2897,$A4,'user stories'!$E$2:$E$2897,AY$1,'user stories'!$C$2:$C$2897,"accepted")</f>
        <v>0</v>
      </c>
      <c r="AZ4">
        <f>SUMIFS('user stories'!$G$2:$G$2897,'user stories'!$H$2:$H$2897,$A4,'user stories'!$E$2:$E$2897,AZ$1,'user stories'!$C$2:$C$2897,"accepted")</f>
        <v>0</v>
      </c>
      <c r="BA4">
        <f>SUMIFS('user stories'!$G$2:$G$2897,'user stories'!$H$2:$H$2897,$A4,'user stories'!$E$2:$E$2897,BA$1,'user stories'!$C$2:$C$2897,"accepted")</f>
        <v>0</v>
      </c>
      <c r="BB4">
        <f>SUMIFS('user stories'!$G$2:$G$2897,'user stories'!$H$2:$H$2897,$A4,'user stories'!$E$2:$E$2897,BB$1,'user stories'!$C$2:$C$2897,"accepted")</f>
        <v>0</v>
      </c>
      <c r="BC4">
        <f>SUMIFS('user stories'!$G$2:$G$2897,'user stories'!$H$2:$H$2897,$A4,'user stories'!$E$2:$E$2897,BC$1,'user stories'!$C$2:$C$2897,"accepted")</f>
        <v>0</v>
      </c>
      <c r="BD4" s="4">
        <f t="shared" si="0"/>
        <v>44</v>
      </c>
    </row>
    <row r="5" spans="1:56" x14ac:dyDescent="0.25">
      <c r="A5" t="s">
        <v>126</v>
      </c>
      <c r="B5">
        <f>SUMIFS('user stories'!$G$2:$G$2897,'user stories'!$H$2:$H$2897,$A5,'user stories'!$E$2:$E$2897,B$1,'user stories'!$C$2:$C$2897,"accepted")</f>
        <v>0</v>
      </c>
      <c r="C5">
        <f>SUMIFS('user stories'!$G$2:$G$2897,'user stories'!$H$2:$H$2897,$A5,'user stories'!$E$2:$E$2897,C$1,'user stories'!$C$2:$C$2897,"accepted")</f>
        <v>0</v>
      </c>
      <c r="D5">
        <f>SUMIFS('user stories'!$G$2:$G$2897,'user stories'!$H$2:$H$2897,$A5,'user stories'!$E$2:$E$2897,D$1,'user stories'!$C$2:$C$2897,"accepted")</f>
        <v>7</v>
      </c>
      <c r="E5">
        <f>SUMIFS('user stories'!$G$2:$G$2897,'user stories'!$H$2:$H$2897,$A5,'user stories'!$E$2:$E$2897,E$1,'user stories'!$C$2:$C$2897,"accepted")</f>
        <v>7</v>
      </c>
      <c r="F5">
        <f>SUMIFS('user stories'!$G$2:$G$2897,'user stories'!$H$2:$H$2897,$A5,'user stories'!$E$2:$E$2897,F$1,'user stories'!$C$2:$C$2897,"accepted")</f>
        <v>0</v>
      </c>
      <c r="G5">
        <f>SUMIFS('user stories'!$G$2:$G$2897,'user stories'!$H$2:$H$2897,$A5,'user stories'!$E$2:$E$2897,G$1,'user stories'!$C$2:$C$2897,"accepted")</f>
        <v>0</v>
      </c>
      <c r="H5">
        <f>SUMIFS('user stories'!$G$2:$G$2897,'user stories'!$H$2:$H$2897,$A5,'user stories'!$E$2:$E$2897,H$1,'user stories'!$C$2:$C$2897,"accepted")</f>
        <v>12</v>
      </c>
      <c r="I5">
        <f>SUMIFS('user stories'!$G$2:$G$2897,'user stories'!$H$2:$H$2897,$A5,'user stories'!$E$2:$E$2897,I$1,'user stories'!$C$2:$C$2897,"accepted")</f>
        <v>3</v>
      </c>
      <c r="J5">
        <f>SUMIFS('user stories'!$G$2:$G$2897,'user stories'!$H$2:$H$2897,$A5,'user stories'!$E$2:$E$2897,J$1,'user stories'!$C$2:$C$2897,"accepted")</f>
        <v>3</v>
      </c>
      <c r="K5">
        <f>SUMIFS('user stories'!$G$2:$G$2897,'user stories'!$H$2:$H$2897,$A5,'user stories'!$E$2:$E$2897,K$1,'user stories'!$C$2:$C$2897,"accepted")</f>
        <v>0</v>
      </c>
      <c r="L5">
        <f>SUMIFS('user stories'!$G$2:$G$2897,'user stories'!$H$2:$H$2897,$A5,'user stories'!$E$2:$E$2897,L$1,'user stories'!$C$2:$C$2897,"accepted")</f>
        <v>5</v>
      </c>
      <c r="M5">
        <f>SUMIFS('user stories'!$G$2:$G$2897,'user stories'!$H$2:$H$2897,$A5,'user stories'!$E$2:$E$2897,M$1,'user stories'!$C$2:$C$2897,"accepted")</f>
        <v>0</v>
      </c>
      <c r="N5">
        <f>SUMIFS('user stories'!$G$2:$G$2897,'user stories'!$H$2:$H$2897,$A5,'user stories'!$E$2:$E$2897,N$1,'user stories'!$C$2:$C$2897,"accepted")</f>
        <v>0</v>
      </c>
      <c r="O5">
        <f>SUMIFS('user stories'!$G$2:$G$2897,'user stories'!$H$2:$H$2897,$A5,'user stories'!$E$2:$E$2897,O$1,'user stories'!$C$2:$C$2897,"accepted")</f>
        <v>0</v>
      </c>
      <c r="P5">
        <f>SUMIFS('user stories'!$G$2:$G$2897,'user stories'!$H$2:$H$2897,$A5,'user stories'!$E$2:$E$2897,P$1,'user stories'!$C$2:$C$2897,"accepted")</f>
        <v>0</v>
      </c>
      <c r="Q5">
        <f>SUMIFS('user stories'!$G$2:$G$2897,'user stories'!$H$2:$H$2897,$A5,'user stories'!$E$2:$E$2897,Q$1,'user stories'!$C$2:$C$2897,"accepted")</f>
        <v>0</v>
      </c>
      <c r="R5">
        <f>SUMIFS('user stories'!$G$2:$G$2897,'user stories'!$H$2:$H$2897,$A5,'user stories'!$E$2:$E$2897,R$1,'user stories'!$C$2:$C$2897,"accepted")</f>
        <v>0</v>
      </c>
      <c r="S5">
        <f>SUMIFS('user stories'!$G$2:$G$2897,'user stories'!$H$2:$H$2897,$A5,'user stories'!$E$2:$E$2897,S$1,'user stories'!$C$2:$C$2897,"accepted")</f>
        <v>0</v>
      </c>
      <c r="T5">
        <f>SUMIFS('user stories'!$G$2:$G$2897,'user stories'!$H$2:$H$2897,$A5,'user stories'!$E$2:$E$2897,T$1,'user stories'!$C$2:$C$2897,"accepted")</f>
        <v>0</v>
      </c>
      <c r="U5">
        <f>SUMIFS('user stories'!$G$2:$G$2897,'user stories'!$H$2:$H$2897,$A5,'user stories'!$E$2:$E$2897,U$1,'user stories'!$C$2:$C$2897,"accepted")</f>
        <v>0</v>
      </c>
      <c r="V5">
        <f>SUMIFS('user stories'!$G$2:$G$2897,'user stories'!$H$2:$H$2897,$A5,'user stories'!$E$2:$E$2897,V$1,'user stories'!$C$2:$C$2897,"accepted")</f>
        <v>0</v>
      </c>
      <c r="W5">
        <f>SUMIFS('user stories'!$G$2:$G$2897,'user stories'!$H$2:$H$2897,$A5,'user stories'!$E$2:$E$2897,W$1,'user stories'!$C$2:$C$2897,"accepted")</f>
        <v>0</v>
      </c>
      <c r="X5">
        <f>SUMIFS('user stories'!$G$2:$G$2897,'user stories'!$H$2:$H$2897,$A5,'user stories'!$E$2:$E$2897,X$1,'user stories'!$C$2:$C$2897,"accepted")</f>
        <v>0</v>
      </c>
      <c r="Y5">
        <f>SUMIFS('user stories'!$G$2:$G$2897,'user stories'!$H$2:$H$2897,$A5,'user stories'!$E$2:$E$2897,Y$1,'user stories'!$C$2:$C$2897,"accepted")</f>
        <v>0</v>
      </c>
      <c r="Z5">
        <f>SUMIFS('user stories'!$G$2:$G$2897,'user stories'!$H$2:$H$2897,$A5,'user stories'!$E$2:$E$2897,Z$1,'user stories'!$C$2:$C$2897,"accepted")</f>
        <v>0</v>
      </c>
      <c r="AA5">
        <f>SUMIFS('user stories'!$G$2:$G$2897,'user stories'!$H$2:$H$2897,$A5,'user stories'!$E$2:$E$2897,AA$1,'user stories'!$C$2:$C$2897,"accepted")</f>
        <v>0</v>
      </c>
      <c r="AB5">
        <f>SUMIFS('user stories'!$G$2:$G$2897,'user stories'!$H$2:$H$2897,$A5,'user stories'!$E$2:$E$2897,AB$1,'user stories'!$C$2:$C$2897,"accepted")</f>
        <v>0</v>
      </c>
      <c r="AC5">
        <f>SUMIFS('user stories'!$G$2:$G$2897,'user stories'!$H$2:$H$2897,$A5,'user stories'!$E$2:$E$2897,AC$1,'user stories'!$C$2:$C$2897,"accepted")</f>
        <v>0</v>
      </c>
      <c r="AD5">
        <f>SUMIFS('user stories'!$G$2:$G$2897,'user stories'!$H$2:$H$2897,$A5,'user stories'!$E$2:$E$2897,AD$1,'user stories'!$C$2:$C$2897,"accepted")</f>
        <v>0</v>
      </c>
      <c r="AE5">
        <f>SUMIFS('user stories'!$G$2:$G$2897,'user stories'!$H$2:$H$2897,$A5,'user stories'!$E$2:$E$2897,AE$1,'user stories'!$C$2:$C$2897,"accepted")</f>
        <v>0</v>
      </c>
      <c r="AF5">
        <f>SUMIFS('user stories'!$G$2:$G$2897,'user stories'!$H$2:$H$2897,$A5,'user stories'!$E$2:$E$2897,AF$1,'user stories'!$C$2:$C$2897,"accepted")</f>
        <v>0</v>
      </c>
      <c r="AG5">
        <f>SUMIFS('user stories'!$G$2:$G$2897,'user stories'!$H$2:$H$2897,$A5,'user stories'!$E$2:$E$2897,AG$1,'user stories'!$C$2:$C$2897,"accepted")</f>
        <v>0</v>
      </c>
      <c r="AH5">
        <f>SUMIFS('user stories'!$G$2:$G$2897,'user stories'!$H$2:$H$2897,$A5,'user stories'!$E$2:$E$2897,AH$1,'user stories'!$C$2:$C$2897,"accepted")</f>
        <v>0</v>
      </c>
      <c r="AI5">
        <f>SUMIFS('user stories'!$G$2:$G$2897,'user stories'!$H$2:$H$2897,$A5,'user stories'!$E$2:$E$2897,AI$1,'user stories'!$C$2:$C$2897,"accepted")</f>
        <v>0</v>
      </c>
      <c r="AJ5">
        <f>SUMIFS('user stories'!$G$2:$G$2897,'user stories'!$H$2:$H$2897,$A5,'user stories'!$E$2:$E$2897,AJ$1,'user stories'!$C$2:$C$2897,"accepted")</f>
        <v>0</v>
      </c>
      <c r="AK5">
        <f>SUMIFS('user stories'!$G$2:$G$2897,'user stories'!$H$2:$H$2897,$A5,'user stories'!$E$2:$E$2897,AK$1,'user stories'!$C$2:$C$2897,"accepted")</f>
        <v>0</v>
      </c>
      <c r="AL5">
        <f>SUMIFS('user stories'!$G$2:$G$2897,'user stories'!$H$2:$H$2897,$A5,'user stories'!$E$2:$E$2897,AL$1,'user stories'!$C$2:$C$2897,"accepted")</f>
        <v>0</v>
      </c>
      <c r="AM5">
        <f>SUMIFS('user stories'!$G$2:$G$2897,'user stories'!$H$2:$H$2897,$A5,'user stories'!$E$2:$E$2897,AM$1,'user stories'!$C$2:$C$2897,"accepted")</f>
        <v>0</v>
      </c>
      <c r="AN5">
        <f>SUMIFS('user stories'!$G$2:$G$2897,'user stories'!$H$2:$H$2897,$A5,'user stories'!$E$2:$E$2897,AN$1,'user stories'!$C$2:$C$2897,"accepted")</f>
        <v>0</v>
      </c>
      <c r="AO5">
        <f>SUMIFS('user stories'!$G$2:$G$2897,'user stories'!$H$2:$H$2897,$A5,'user stories'!$E$2:$E$2897,AO$1,'user stories'!$C$2:$C$2897,"accepted")</f>
        <v>0</v>
      </c>
      <c r="AP5">
        <f>SUMIFS('user stories'!$G$2:$G$2897,'user stories'!$H$2:$H$2897,$A5,'user stories'!$E$2:$E$2897,AP$1,'user stories'!$C$2:$C$2897,"accepted")</f>
        <v>0</v>
      </c>
      <c r="AQ5">
        <f>SUMIFS('user stories'!$G$2:$G$2897,'user stories'!$H$2:$H$2897,$A5,'user stories'!$E$2:$E$2897,AQ$1,'user stories'!$C$2:$C$2897,"accepted")</f>
        <v>0</v>
      </c>
      <c r="AR5">
        <f>SUMIFS('user stories'!$G$2:$G$2897,'user stories'!$H$2:$H$2897,$A5,'user stories'!$E$2:$E$2897,AR$1,'user stories'!$C$2:$C$2897,"accepted")</f>
        <v>0</v>
      </c>
      <c r="AS5">
        <f>SUMIFS('user stories'!$G$2:$G$2897,'user stories'!$H$2:$H$2897,$A5,'user stories'!$E$2:$E$2897,AS$1,'user stories'!$C$2:$C$2897,"accepted")</f>
        <v>0</v>
      </c>
      <c r="AT5">
        <f>SUMIFS('user stories'!$G$2:$G$2897,'user stories'!$H$2:$H$2897,$A5,'user stories'!$E$2:$E$2897,AT$1,'user stories'!$C$2:$C$2897,"accepted")</f>
        <v>0</v>
      </c>
      <c r="AU5">
        <f>SUMIFS('user stories'!$G$2:$G$2897,'user stories'!$H$2:$H$2897,$A5,'user stories'!$E$2:$E$2897,AU$1,'user stories'!$C$2:$C$2897,"accepted")</f>
        <v>0</v>
      </c>
      <c r="AV5">
        <f>SUMIFS('user stories'!$G$2:$G$2897,'user stories'!$H$2:$H$2897,$A5,'user stories'!$E$2:$E$2897,AV$1,'user stories'!$C$2:$C$2897,"accepted")</f>
        <v>0</v>
      </c>
      <c r="AW5">
        <f>SUMIFS('user stories'!$G$2:$G$2897,'user stories'!$H$2:$H$2897,$A5,'user stories'!$E$2:$E$2897,AW$1,'user stories'!$C$2:$C$2897,"accepted")</f>
        <v>0</v>
      </c>
      <c r="AX5">
        <f>SUMIFS('user stories'!$G$2:$G$2897,'user stories'!$H$2:$H$2897,$A5,'user stories'!$E$2:$E$2897,AX$1,'user stories'!$C$2:$C$2897,"accepted")</f>
        <v>0</v>
      </c>
      <c r="AY5">
        <f>SUMIFS('user stories'!$G$2:$G$2897,'user stories'!$H$2:$H$2897,$A5,'user stories'!$E$2:$E$2897,AY$1,'user stories'!$C$2:$C$2897,"accepted")</f>
        <v>0</v>
      </c>
      <c r="AZ5">
        <f>SUMIFS('user stories'!$G$2:$G$2897,'user stories'!$H$2:$H$2897,$A5,'user stories'!$E$2:$E$2897,AZ$1,'user stories'!$C$2:$C$2897,"accepted")</f>
        <v>0</v>
      </c>
      <c r="BA5">
        <f>SUMIFS('user stories'!$G$2:$G$2897,'user stories'!$H$2:$H$2897,$A5,'user stories'!$E$2:$E$2897,BA$1,'user stories'!$C$2:$C$2897,"accepted")</f>
        <v>0</v>
      </c>
      <c r="BB5">
        <f>SUMIFS('user stories'!$G$2:$G$2897,'user stories'!$H$2:$H$2897,$A5,'user stories'!$E$2:$E$2897,BB$1,'user stories'!$C$2:$C$2897,"accepted")</f>
        <v>0</v>
      </c>
      <c r="BC5">
        <f>SUMIFS('user stories'!$G$2:$G$2897,'user stories'!$H$2:$H$2897,$A5,'user stories'!$E$2:$E$2897,BC$1,'user stories'!$C$2:$C$2897,"accepted")</f>
        <v>0</v>
      </c>
      <c r="BD5" s="4">
        <f t="shared" si="0"/>
        <v>37</v>
      </c>
    </row>
    <row r="6" spans="1:56" x14ac:dyDescent="0.25">
      <c r="A6" t="s">
        <v>99</v>
      </c>
      <c r="B6">
        <f>SUMIFS('user stories'!$G$2:$G$2897,'user stories'!$H$2:$H$2897,$A6,'user stories'!$E$2:$E$2897,B$1,'user stories'!$C$2:$C$2897,"accepted")</f>
        <v>0</v>
      </c>
      <c r="C6">
        <f>SUMIFS('user stories'!$G$2:$G$2897,'user stories'!$H$2:$H$2897,$A6,'user stories'!$E$2:$E$2897,C$1,'user stories'!$C$2:$C$2897,"accepted")</f>
        <v>0</v>
      </c>
      <c r="D6">
        <f>SUMIFS('user stories'!$G$2:$G$2897,'user stories'!$H$2:$H$2897,$A6,'user stories'!$E$2:$E$2897,D$1,'user stories'!$C$2:$C$2897,"accepted")</f>
        <v>2</v>
      </c>
      <c r="E6">
        <f>SUMIFS('user stories'!$G$2:$G$2897,'user stories'!$H$2:$H$2897,$A6,'user stories'!$E$2:$E$2897,E$1,'user stories'!$C$2:$C$2897,"accepted")</f>
        <v>9</v>
      </c>
      <c r="F6">
        <f>SUMIFS('user stories'!$G$2:$G$2897,'user stories'!$H$2:$H$2897,$A6,'user stories'!$E$2:$E$2897,F$1,'user stories'!$C$2:$C$2897,"accepted")</f>
        <v>0</v>
      </c>
      <c r="G6">
        <f>SUMIFS('user stories'!$G$2:$G$2897,'user stories'!$H$2:$H$2897,$A6,'user stories'!$E$2:$E$2897,G$1,'user stories'!$C$2:$C$2897,"accepted")</f>
        <v>7</v>
      </c>
      <c r="H6">
        <f>SUMIFS('user stories'!$G$2:$G$2897,'user stories'!$H$2:$H$2897,$A6,'user stories'!$E$2:$E$2897,H$1,'user stories'!$C$2:$C$2897,"accepted")</f>
        <v>3</v>
      </c>
      <c r="I6">
        <f>SUMIFS('user stories'!$G$2:$G$2897,'user stories'!$H$2:$H$2897,$A6,'user stories'!$E$2:$E$2897,I$1,'user stories'!$C$2:$C$2897,"accepted")</f>
        <v>5</v>
      </c>
      <c r="J6">
        <f>SUMIFS('user stories'!$G$2:$G$2897,'user stories'!$H$2:$H$2897,$A6,'user stories'!$E$2:$E$2897,J$1,'user stories'!$C$2:$C$2897,"accepted")</f>
        <v>0</v>
      </c>
      <c r="K6">
        <f>SUMIFS('user stories'!$G$2:$G$2897,'user stories'!$H$2:$H$2897,$A6,'user stories'!$E$2:$E$2897,K$1,'user stories'!$C$2:$C$2897,"accepted")</f>
        <v>5</v>
      </c>
      <c r="L6">
        <f>SUMIFS('user stories'!$G$2:$G$2897,'user stories'!$H$2:$H$2897,$A6,'user stories'!$E$2:$E$2897,L$1,'user stories'!$C$2:$C$2897,"accepted")</f>
        <v>6</v>
      </c>
      <c r="M6">
        <f>SUMIFS('user stories'!$G$2:$G$2897,'user stories'!$H$2:$H$2897,$A6,'user stories'!$E$2:$E$2897,M$1,'user stories'!$C$2:$C$2897,"accepted")</f>
        <v>3</v>
      </c>
      <c r="N6">
        <f>SUMIFS('user stories'!$G$2:$G$2897,'user stories'!$H$2:$H$2897,$A6,'user stories'!$E$2:$E$2897,N$1,'user stories'!$C$2:$C$2897,"accepted")</f>
        <v>5</v>
      </c>
      <c r="O6">
        <f>SUMIFS('user stories'!$G$2:$G$2897,'user stories'!$H$2:$H$2897,$A6,'user stories'!$E$2:$E$2897,O$1,'user stories'!$C$2:$C$2897,"accepted")</f>
        <v>0</v>
      </c>
      <c r="P6">
        <f>SUMIFS('user stories'!$G$2:$G$2897,'user stories'!$H$2:$H$2897,$A6,'user stories'!$E$2:$E$2897,P$1,'user stories'!$C$2:$C$2897,"accepted")</f>
        <v>11</v>
      </c>
      <c r="Q6">
        <f>SUMIFS('user stories'!$G$2:$G$2897,'user stories'!$H$2:$H$2897,$A6,'user stories'!$E$2:$E$2897,Q$1,'user stories'!$C$2:$C$2897,"accepted")</f>
        <v>1</v>
      </c>
      <c r="R6">
        <f>SUMIFS('user stories'!$G$2:$G$2897,'user stories'!$H$2:$H$2897,$A6,'user stories'!$E$2:$E$2897,R$1,'user stories'!$C$2:$C$2897,"accepted")</f>
        <v>1</v>
      </c>
      <c r="S6">
        <f>SUMIFS('user stories'!$G$2:$G$2897,'user stories'!$H$2:$H$2897,$A6,'user stories'!$E$2:$E$2897,S$1,'user stories'!$C$2:$C$2897,"accepted")</f>
        <v>8</v>
      </c>
      <c r="T6">
        <f>SUMIFS('user stories'!$G$2:$G$2897,'user stories'!$H$2:$H$2897,$A6,'user stories'!$E$2:$E$2897,T$1,'user stories'!$C$2:$C$2897,"accepted")</f>
        <v>0</v>
      </c>
      <c r="U6">
        <f>SUMIFS('user stories'!$G$2:$G$2897,'user stories'!$H$2:$H$2897,$A6,'user stories'!$E$2:$E$2897,U$1,'user stories'!$C$2:$C$2897,"accepted")</f>
        <v>3</v>
      </c>
      <c r="V6">
        <f>SUMIFS('user stories'!$G$2:$G$2897,'user stories'!$H$2:$H$2897,$A6,'user stories'!$E$2:$E$2897,V$1,'user stories'!$C$2:$C$2897,"accepted")</f>
        <v>0</v>
      </c>
      <c r="W6">
        <f>SUMIFS('user stories'!$G$2:$G$2897,'user stories'!$H$2:$H$2897,$A6,'user stories'!$E$2:$E$2897,W$1,'user stories'!$C$2:$C$2897,"accepted")</f>
        <v>0</v>
      </c>
      <c r="X6">
        <f>SUMIFS('user stories'!$G$2:$G$2897,'user stories'!$H$2:$H$2897,$A6,'user stories'!$E$2:$E$2897,X$1,'user stories'!$C$2:$C$2897,"accepted")</f>
        <v>0</v>
      </c>
      <c r="Y6">
        <f>SUMIFS('user stories'!$G$2:$G$2897,'user stories'!$H$2:$H$2897,$A6,'user stories'!$E$2:$E$2897,Y$1,'user stories'!$C$2:$C$2897,"accepted")</f>
        <v>0</v>
      </c>
      <c r="Z6">
        <f>SUMIFS('user stories'!$G$2:$G$2897,'user stories'!$H$2:$H$2897,$A6,'user stories'!$E$2:$E$2897,Z$1,'user stories'!$C$2:$C$2897,"accepted")</f>
        <v>0</v>
      </c>
      <c r="AA6">
        <f>SUMIFS('user stories'!$G$2:$G$2897,'user stories'!$H$2:$H$2897,$A6,'user stories'!$E$2:$E$2897,AA$1,'user stories'!$C$2:$C$2897,"accepted")</f>
        <v>0</v>
      </c>
      <c r="AB6">
        <f>SUMIFS('user stories'!$G$2:$G$2897,'user stories'!$H$2:$H$2897,$A6,'user stories'!$E$2:$E$2897,AB$1,'user stories'!$C$2:$C$2897,"accepted")</f>
        <v>0</v>
      </c>
      <c r="AC6">
        <f>SUMIFS('user stories'!$G$2:$G$2897,'user stories'!$H$2:$H$2897,$A6,'user stories'!$E$2:$E$2897,AC$1,'user stories'!$C$2:$C$2897,"accepted")</f>
        <v>0</v>
      </c>
      <c r="AD6">
        <f>SUMIFS('user stories'!$G$2:$G$2897,'user stories'!$H$2:$H$2897,$A6,'user stories'!$E$2:$E$2897,AD$1,'user stories'!$C$2:$C$2897,"accepted")</f>
        <v>0</v>
      </c>
      <c r="AE6">
        <f>SUMIFS('user stories'!$G$2:$G$2897,'user stories'!$H$2:$H$2897,$A6,'user stories'!$E$2:$E$2897,AE$1,'user stories'!$C$2:$C$2897,"accepted")</f>
        <v>0</v>
      </c>
      <c r="AF6">
        <f>SUMIFS('user stories'!$G$2:$G$2897,'user stories'!$H$2:$H$2897,$A6,'user stories'!$E$2:$E$2897,AF$1,'user stories'!$C$2:$C$2897,"accepted")</f>
        <v>0</v>
      </c>
      <c r="AG6">
        <f>SUMIFS('user stories'!$G$2:$G$2897,'user stories'!$H$2:$H$2897,$A6,'user stories'!$E$2:$E$2897,AG$1,'user stories'!$C$2:$C$2897,"accepted")</f>
        <v>0</v>
      </c>
      <c r="AH6">
        <f>SUMIFS('user stories'!$G$2:$G$2897,'user stories'!$H$2:$H$2897,$A6,'user stories'!$E$2:$E$2897,AH$1,'user stories'!$C$2:$C$2897,"accepted")</f>
        <v>0</v>
      </c>
      <c r="AI6">
        <f>SUMIFS('user stories'!$G$2:$G$2897,'user stories'!$H$2:$H$2897,$A6,'user stories'!$E$2:$E$2897,AI$1,'user stories'!$C$2:$C$2897,"accepted")</f>
        <v>0</v>
      </c>
      <c r="AJ6">
        <f>SUMIFS('user stories'!$G$2:$G$2897,'user stories'!$H$2:$H$2897,$A6,'user stories'!$E$2:$E$2897,AJ$1,'user stories'!$C$2:$C$2897,"accepted")</f>
        <v>0</v>
      </c>
      <c r="AK6">
        <f>SUMIFS('user stories'!$G$2:$G$2897,'user stories'!$H$2:$H$2897,$A6,'user stories'!$E$2:$E$2897,AK$1,'user stories'!$C$2:$C$2897,"accepted")</f>
        <v>0</v>
      </c>
      <c r="AL6">
        <f>SUMIFS('user stories'!$G$2:$G$2897,'user stories'!$H$2:$H$2897,$A6,'user stories'!$E$2:$E$2897,AL$1,'user stories'!$C$2:$C$2897,"accepted")</f>
        <v>0</v>
      </c>
      <c r="AM6">
        <f>SUMIFS('user stories'!$G$2:$G$2897,'user stories'!$H$2:$H$2897,$A6,'user stories'!$E$2:$E$2897,AM$1,'user stories'!$C$2:$C$2897,"accepted")</f>
        <v>0</v>
      </c>
      <c r="AN6">
        <f>SUMIFS('user stories'!$G$2:$G$2897,'user stories'!$H$2:$H$2897,$A6,'user stories'!$E$2:$E$2897,AN$1,'user stories'!$C$2:$C$2897,"accepted")</f>
        <v>0</v>
      </c>
      <c r="AO6">
        <f>SUMIFS('user stories'!$G$2:$G$2897,'user stories'!$H$2:$H$2897,$A6,'user stories'!$E$2:$E$2897,AO$1,'user stories'!$C$2:$C$2897,"accepted")</f>
        <v>0</v>
      </c>
      <c r="AP6">
        <f>SUMIFS('user stories'!$G$2:$G$2897,'user stories'!$H$2:$H$2897,$A6,'user stories'!$E$2:$E$2897,AP$1,'user stories'!$C$2:$C$2897,"accepted")</f>
        <v>0</v>
      </c>
      <c r="AQ6">
        <f>SUMIFS('user stories'!$G$2:$G$2897,'user stories'!$H$2:$H$2897,$A6,'user stories'!$E$2:$E$2897,AQ$1,'user stories'!$C$2:$C$2897,"accepted")</f>
        <v>0</v>
      </c>
      <c r="AR6">
        <f>SUMIFS('user stories'!$G$2:$G$2897,'user stories'!$H$2:$H$2897,$A6,'user stories'!$E$2:$E$2897,AR$1,'user stories'!$C$2:$C$2897,"accepted")</f>
        <v>0</v>
      </c>
      <c r="AS6">
        <f>SUMIFS('user stories'!$G$2:$G$2897,'user stories'!$H$2:$H$2897,$A6,'user stories'!$E$2:$E$2897,AS$1,'user stories'!$C$2:$C$2897,"accepted")</f>
        <v>0</v>
      </c>
      <c r="AT6">
        <f>SUMIFS('user stories'!$G$2:$G$2897,'user stories'!$H$2:$H$2897,$A6,'user stories'!$E$2:$E$2897,AT$1,'user stories'!$C$2:$C$2897,"accepted")</f>
        <v>0</v>
      </c>
      <c r="AU6">
        <f>SUMIFS('user stories'!$G$2:$G$2897,'user stories'!$H$2:$H$2897,$A6,'user stories'!$E$2:$E$2897,AU$1,'user stories'!$C$2:$C$2897,"accepted")</f>
        <v>0</v>
      </c>
      <c r="AV6">
        <f>SUMIFS('user stories'!$G$2:$G$2897,'user stories'!$H$2:$H$2897,$A6,'user stories'!$E$2:$E$2897,AV$1,'user stories'!$C$2:$C$2897,"accepted")</f>
        <v>0</v>
      </c>
      <c r="AW6">
        <f>SUMIFS('user stories'!$G$2:$G$2897,'user stories'!$H$2:$H$2897,$A6,'user stories'!$E$2:$E$2897,AW$1,'user stories'!$C$2:$C$2897,"accepted")</f>
        <v>0</v>
      </c>
      <c r="AX6">
        <f>SUMIFS('user stories'!$G$2:$G$2897,'user stories'!$H$2:$H$2897,$A6,'user stories'!$E$2:$E$2897,AX$1,'user stories'!$C$2:$C$2897,"accepted")</f>
        <v>0</v>
      </c>
      <c r="AY6">
        <f>SUMIFS('user stories'!$G$2:$G$2897,'user stories'!$H$2:$H$2897,$A6,'user stories'!$E$2:$E$2897,AY$1,'user stories'!$C$2:$C$2897,"accepted")</f>
        <v>0</v>
      </c>
      <c r="AZ6">
        <f>SUMIFS('user stories'!$G$2:$G$2897,'user stories'!$H$2:$H$2897,$A6,'user stories'!$E$2:$E$2897,AZ$1,'user stories'!$C$2:$C$2897,"accepted")</f>
        <v>0</v>
      </c>
      <c r="BA6">
        <f>SUMIFS('user stories'!$G$2:$G$2897,'user stories'!$H$2:$H$2897,$A6,'user stories'!$E$2:$E$2897,BA$1,'user stories'!$C$2:$C$2897,"accepted")</f>
        <v>0</v>
      </c>
      <c r="BB6">
        <f>SUMIFS('user stories'!$G$2:$G$2897,'user stories'!$H$2:$H$2897,$A6,'user stories'!$E$2:$E$2897,BB$1,'user stories'!$C$2:$C$2897,"accepted")</f>
        <v>0</v>
      </c>
      <c r="BC6">
        <f>SUMIFS('user stories'!$G$2:$G$2897,'user stories'!$H$2:$H$2897,$A6,'user stories'!$E$2:$E$2897,BC$1,'user stories'!$C$2:$C$2897,"accepted")</f>
        <v>0</v>
      </c>
      <c r="BD6" s="4">
        <f t="shared" si="0"/>
        <v>69</v>
      </c>
    </row>
    <row r="7" spans="1:56" x14ac:dyDescent="0.25">
      <c r="A7" t="s">
        <v>22</v>
      </c>
      <c r="B7">
        <f>SUMIFS('user stories'!$G$2:$G$2897,'user stories'!$H$2:$H$2897,$A7,'user stories'!$E$2:$E$2897,B$1,'user stories'!$C$2:$C$2897,"accepted")</f>
        <v>5</v>
      </c>
      <c r="C7">
        <f>SUMIFS('user stories'!$G$2:$G$2897,'user stories'!$H$2:$H$2897,$A7,'user stories'!$E$2:$E$2897,C$1,'user stories'!$C$2:$C$2897,"accepted")</f>
        <v>10</v>
      </c>
      <c r="D7">
        <f>SUMIFS('user stories'!$G$2:$G$2897,'user stories'!$H$2:$H$2897,$A7,'user stories'!$E$2:$E$2897,D$1,'user stories'!$C$2:$C$2897,"accepted")</f>
        <v>3</v>
      </c>
      <c r="E7">
        <f>SUMIFS('user stories'!$G$2:$G$2897,'user stories'!$H$2:$H$2897,$A7,'user stories'!$E$2:$E$2897,E$1,'user stories'!$C$2:$C$2897,"accepted")</f>
        <v>6</v>
      </c>
      <c r="F7">
        <f>SUMIFS('user stories'!$G$2:$G$2897,'user stories'!$H$2:$H$2897,$A7,'user stories'!$E$2:$E$2897,F$1,'user stories'!$C$2:$C$2897,"accepted")</f>
        <v>0</v>
      </c>
      <c r="G7">
        <f>SUMIFS('user stories'!$G$2:$G$2897,'user stories'!$H$2:$H$2897,$A7,'user stories'!$E$2:$E$2897,G$1,'user stories'!$C$2:$C$2897,"accepted")</f>
        <v>3</v>
      </c>
      <c r="H7">
        <f>SUMIFS('user stories'!$G$2:$G$2897,'user stories'!$H$2:$H$2897,$A7,'user stories'!$E$2:$E$2897,H$1,'user stories'!$C$2:$C$2897,"accepted")</f>
        <v>3</v>
      </c>
      <c r="I7">
        <f>SUMIFS('user stories'!$G$2:$G$2897,'user stories'!$H$2:$H$2897,$A7,'user stories'!$E$2:$E$2897,I$1,'user stories'!$C$2:$C$2897,"accepted")</f>
        <v>3</v>
      </c>
      <c r="J7">
        <f>SUMIFS('user stories'!$G$2:$G$2897,'user stories'!$H$2:$H$2897,$A7,'user stories'!$E$2:$E$2897,J$1,'user stories'!$C$2:$C$2897,"accepted")</f>
        <v>0</v>
      </c>
      <c r="K7">
        <f>SUMIFS('user stories'!$G$2:$G$2897,'user stories'!$H$2:$H$2897,$A7,'user stories'!$E$2:$E$2897,K$1,'user stories'!$C$2:$C$2897,"accepted")</f>
        <v>3</v>
      </c>
      <c r="L7">
        <f>SUMIFS('user stories'!$G$2:$G$2897,'user stories'!$H$2:$H$2897,$A7,'user stories'!$E$2:$E$2897,L$1,'user stories'!$C$2:$C$2897,"accepted")</f>
        <v>0</v>
      </c>
      <c r="M7">
        <f>SUMIFS('user stories'!$G$2:$G$2897,'user stories'!$H$2:$H$2897,$A7,'user stories'!$E$2:$E$2897,M$1,'user stories'!$C$2:$C$2897,"accepted")</f>
        <v>0</v>
      </c>
      <c r="N7">
        <f>SUMIFS('user stories'!$G$2:$G$2897,'user stories'!$H$2:$H$2897,$A7,'user stories'!$E$2:$E$2897,N$1,'user stories'!$C$2:$C$2897,"accepted")</f>
        <v>0</v>
      </c>
      <c r="O7">
        <f>SUMIFS('user stories'!$G$2:$G$2897,'user stories'!$H$2:$H$2897,$A7,'user stories'!$E$2:$E$2897,O$1,'user stories'!$C$2:$C$2897,"accepted")</f>
        <v>0</v>
      </c>
      <c r="P7">
        <f>SUMIFS('user stories'!$G$2:$G$2897,'user stories'!$H$2:$H$2897,$A7,'user stories'!$E$2:$E$2897,P$1,'user stories'!$C$2:$C$2897,"accepted")</f>
        <v>3</v>
      </c>
      <c r="Q7">
        <f>SUMIFS('user stories'!$G$2:$G$2897,'user stories'!$H$2:$H$2897,$A7,'user stories'!$E$2:$E$2897,Q$1,'user stories'!$C$2:$C$2897,"accepted")</f>
        <v>3</v>
      </c>
      <c r="R7">
        <f>SUMIFS('user stories'!$G$2:$G$2897,'user stories'!$H$2:$H$2897,$A7,'user stories'!$E$2:$E$2897,R$1,'user stories'!$C$2:$C$2897,"accepted")</f>
        <v>0</v>
      </c>
      <c r="S7">
        <f>SUMIFS('user stories'!$G$2:$G$2897,'user stories'!$H$2:$H$2897,$A7,'user stories'!$E$2:$E$2897,S$1,'user stories'!$C$2:$C$2897,"accepted")</f>
        <v>0</v>
      </c>
      <c r="T7">
        <f>SUMIFS('user stories'!$G$2:$G$2897,'user stories'!$H$2:$H$2897,$A7,'user stories'!$E$2:$E$2897,T$1,'user stories'!$C$2:$C$2897,"accepted")</f>
        <v>3</v>
      </c>
      <c r="U7">
        <f>SUMIFS('user stories'!$G$2:$G$2897,'user stories'!$H$2:$H$2897,$A7,'user stories'!$E$2:$E$2897,U$1,'user stories'!$C$2:$C$2897,"accepted")</f>
        <v>0</v>
      </c>
      <c r="V7">
        <f>SUMIFS('user stories'!$G$2:$G$2897,'user stories'!$H$2:$H$2897,$A7,'user stories'!$E$2:$E$2897,V$1,'user stories'!$C$2:$C$2897,"accepted")</f>
        <v>0</v>
      </c>
      <c r="W7">
        <f>SUMIFS('user stories'!$G$2:$G$2897,'user stories'!$H$2:$H$2897,$A7,'user stories'!$E$2:$E$2897,W$1,'user stories'!$C$2:$C$2897,"accepted")</f>
        <v>8</v>
      </c>
      <c r="X7">
        <f>SUMIFS('user stories'!$G$2:$G$2897,'user stories'!$H$2:$H$2897,$A7,'user stories'!$E$2:$E$2897,X$1,'user stories'!$C$2:$C$2897,"accepted")</f>
        <v>0</v>
      </c>
      <c r="Y7">
        <f>SUMIFS('user stories'!$G$2:$G$2897,'user stories'!$H$2:$H$2897,$A7,'user stories'!$E$2:$E$2897,Y$1,'user stories'!$C$2:$C$2897,"accepted")</f>
        <v>0</v>
      </c>
      <c r="Z7">
        <f>SUMIFS('user stories'!$G$2:$G$2897,'user stories'!$H$2:$H$2897,$A7,'user stories'!$E$2:$E$2897,Z$1,'user stories'!$C$2:$C$2897,"accepted")</f>
        <v>0</v>
      </c>
      <c r="AA7">
        <f>SUMIFS('user stories'!$G$2:$G$2897,'user stories'!$H$2:$H$2897,$A7,'user stories'!$E$2:$E$2897,AA$1,'user stories'!$C$2:$C$2897,"accepted")</f>
        <v>0</v>
      </c>
      <c r="AB7">
        <f>SUMIFS('user stories'!$G$2:$G$2897,'user stories'!$H$2:$H$2897,$A7,'user stories'!$E$2:$E$2897,AB$1,'user stories'!$C$2:$C$2897,"accepted")</f>
        <v>0</v>
      </c>
      <c r="AC7">
        <f>SUMIFS('user stories'!$G$2:$G$2897,'user stories'!$H$2:$H$2897,$A7,'user stories'!$E$2:$E$2897,AC$1,'user stories'!$C$2:$C$2897,"accepted")</f>
        <v>0</v>
      </c>
      <c r="AD7">
        <f>SUMIFS('user stories'!$G$2:$G$2897,'user stories'!$H$2:$H$2897,$A7,'user stories'!$E$2:$E$2897,AD$1,'user stories'!$C$2:$C$2897,"accepted")</f>
        <v>0</v>
      </c>
      <c r="AE7">
        <f>SUMIFS('user stories'!$G$2:$G$2897,'user stories'!$H$2:$H$2897,$A7,'user stories'!$E$2:$E$2897,AE$1,'user stories'!$C$2:$C$2897,"accepted")</f>
        <v>0</v>
      </c>
      <c r="AF7">
        <f>SUMIFS('user stories'!$G$2:$G$2897,'user stories'!$H$2:$H$2897,$A7,'user stories'!$E$2:$E$2897,AF$1,'user stories'!$C$2:$C$2897,"accepted")</f>
        <v>0</v>
      </c>
      <c r="AG7">
        <f>SUMIFS('user stories'!$G$2:$G$2897,'user stories'!$H$2:$H$2897,$A7,'user stories'!$E$2:$E$2897,AG$1,'user stories'!$C$2:$C$2897,"accepted")</f>
        <v>0</v>
      </c>
      <c r="AH7">
        <f>SUMIFS('user stories'!$G$2:$G$2897,'user stories'!$H$2:$H$2897,$A7,'user stories'!$E$2:$E$2897,AH$1,'user stories'!$C$2:$C$2897,"accepted")</f>
        <v>0</v>
      </c>
      <c r="AI7">
        <f>SUMIFS('user stories'!$G$2:$G$2897,'user stories'!$H$2:$H$2897,$A7,'user stories'!$E$2:$E$2897,AI$1,'user stories'!$C$2:$C$2897,"accepted")</f>
        <v>0</v>
      </c>
      <c r="AJ7">
        <f>SUMIFS('user stories'!$G$2:$G$2897,'user stories'!$H$2:$H$2897,$A7,'user stories'!$E$2:$E$2897,AJ$1,'user stories'!$C$2:$C$2897,"accepted")</f>
        <v>0</v>
      </c>
      <c r="AK7">
        <f>SUMIFS('user stories'!$G$2:$G$2897,'user stories'!$H$2:$H$2897,$A7,'user stories'!$E$2:$E$2897,AK$1,'user stories'!$C$2:$C$2897,"accepted")</f>
        <v>0</v>
      </c>
      <c r="AL7">
        <f>SUMIFS('user stories'!$G$2:$G$2897,'user stories'!$H$2:$H$2897,$A7,'user stories'!$E$2:$E$2897,AL$1,'user stories'!$C$2:$C$2897,"accepted")</f>
        <v>0</v>
      </c>
      <c r="AM7">
        <f>SUMIFS('user stories'!$G$2:$G$2897,'user stories'!$H$2:$H$2897,$A7,'user stories'!$E$2:$E$2897,AM$1,'user stories'!$C$2:$C$2897,"accepted")</f>
        <v>0</v>
      </c>
      <c r="AN7">
        <f>SUMIFS('user stories'!$G$2:$G$2897,'user stories'!$H$2:$H$2897,$A7,'user stories'!$E$2:$E$2897,AN$1,'user stories'!$C$2:$C$2897,"accepted")</f>
        <v>0</v>
      </c>
      <c r="AO7">
        <f>SUMIFS('user stories'!$G$2:$G$2897,'user stories'!$H$2:$H$2897,$A7,'user stories'!$E$2:$E$2897,AO$1,'user stories'!$C$2:$C$2897,"accepted")</f>
        <v>0</v>
      </c>
      <c r="AP7">
        <f>SUMIFS('user stories'!$G$2:$G$2897,'user stories'!$H$2:$H$2897,$A7,'user stories'!$E$2:$E$2897,AP$1,'user stories'!$C$2:$C$2897,"accepted")</f>
        <v>0</v>
      </c>
      <c r="AQ7">
        <f>SUMIFS('user stories'!$G$2:$G$2897,'user stories'!$H$2:$H$2897,$A7,'user stories'!$E$2:$E$2897,AQ$1,'user stories'!$C$2:$C$2897,"accepted")</f>
        <v>0</v>
      </c>
      <c r="AR7">
        <f>SUMIFS('user stories'!$G$2:$G$2897,'user stories'!$H$2:$H$2897,$A7,'user stories'!$E$2:$E$2897,AR$1,'user stories'!$C$2:$C$2897,"accepted")</f>
        <v>0</v>
      </c>
      <c r="AS7">
        <f>SUMIFS('user stories'!$G$2:$G$2897,'user stories'!$H$2:$H$2897,$A7,'user stories'!$E$2:$E$2897,AS$1,'user stories'!$C$2:$C$2897,"accepted")</f>
        <v>0</v>
      </c>
      <c r="AT7">
        <f>SUMIFS('user stories'!$G$2:$G$2897,'user stories'!$H$2:$H$2897,$A7,'user stories'!$E$2:$E$2897,AT$1,'user stories'!$C$2:$C$2897,"accepted")</f>
        <v>0</v>
      </c>
      <c r="AU7">
        <f>SUMIFS('user stories'!$G$2:$G$2897,'user stories'!$H$2:$H$2897,$A7,'user stories'!$E$2:$E$2897,AU$1,'user stories'!$C$2:$C$2897,"accepted")</f>
        <v>0</v>
      </c>
      <c r="AV7">
        <f>SUMIFS('user stories'!$G$2:$G$2897,'user stories'!$H$2:$H$2897,$A7,'user stories'!$E$2:$E$2897,AV$1,'user stories'!$C$2:$C$2897,"accepted")</f>
        <v>0</v>
      </c>
      <c r="AW7">
        <f>SUMIFS('user stories'!$G$2:$G$2897,'user stories'!$H$2:$H$2897,$A7,'user stories'!$E$2:$E$2897,AW$1,'user stories'!$C$2:$C$2897,"accepted")</f>
        <v>0</v>
      </c>
      <c r="AX7">
        <f>SUMIFS('user stories'!$G$2:$G$2897,'user stories'!$H$2:$H$2897,$A7,'user stories'!$E$2:$E$2897,AX$1,'user stories'!$C$2:$C$2897,"accepted")</f>
        <v>0</v>
      </c>
      <c r="AY7">
        <f>SUMIFS('user stories'!$G$2:$G$2897,'user stories'!$H$2:$H$2897,$A7,'user stories'!$E$2:$E$2897,AY$1,'user stories'!$C$2:$C$2897,"accepted")</f>
        <v>0</v>
      </c>
      <c r="AZ7">
        <f>SUMIFS('user stories'!$G$2:$G$2897,'user stories'!$H$2:$H$2897,$A7,'user stories'!$E$2:$E$2897,AZ$1,'user stories'!$C$2:$C$2897,"accepted")</f>
        <v>0</v>
      </c>
      <c r="BA7">
        <f>SUMIFS('user stories'!$G$2:$G$2897,'user stories'!$H$2:$H$2897,$A7,'user stories'!$E$2:$E$2897,BA$1,'user stories'!$C$2:$C$2897,"accepted")</f>
        <v>0</v>
      </c>
      <c r="BB7">
        <f>SUMIFS('user stories'!$G$2:$G$2897,'user stories'!$H$2:$H$2897,$A7,'user stories'!$E$2:$E$2897,BB$1,'user stories'!$C$2:$C$2897,"accepted")</f>
        <v>0</v>
      </c>
      <c r="BC7">
        <f>SUMIFS('user stories'!$G$2:$G$2897,'user stories'!$H$2:$H$2897,$A7,'user stories'!$E$2:$E$2897,BC$1,'user stories'!$C$2:$C$2897,"accepted")</f>
        <v>0</v>
      </c>
      <c r="BD7" s="4">
        <f t="shared" si="0"/>
        <v>53</v>
      </c>
    </row>
    <row r="8" spans="1:56" x14ac:dyDescent="0.25">
      <c r="A8" t="s">
        <v>29</v>
      </c>
      <c r="B8">
        <f>SUMIFS('user stories'!$G$2:$G$2897,'user stories'!$H$2:$H$2897,$A8,'user stories'!$E$2:$E$2897,B$1,'user stories'!$C$2:$C$2897,"accepted")</f>
        <v>2</v>
      </c>
      <c r="C8">
        <f>SUMIFS('user stories'!$G$2:$G$2897,'user stories'!$H$2:$H$2897,$A8,'user stories'!$E$2:$E$2897,C$1,'user stories'!$C$2:$C$2897,"accepted")</f>
        <v>5</v>
      </c>
      <c r="D8">
        <f>SUMIFS('user stories'!$G$2:$G$2897,'user stories'!$H$2:$H$2897,$A8,'user stories'!$E$2:$E$2897,D$1,'user stories'!$C$2:$C$2897,"accepted")</f>
        <v>8</v>
      </c>
      <c r="E8">
        <f>SUMIFS('user stories'!$G$2:$G$2897,'user stories'!$H$2:$H$2897,$A8,'user stories'!$E$2:$E$2897,E$1,'user stories'!$C$2:$C$2897,"accepted")</f>
        <v>8</v>
      </c>
      <c r="F8">
        <f>SUMIFS('user stories'!$G$2:$G$2897,'user stories'!$H$2:$H$2897,$A8,'user stories'!$E$2:$E$2897,F$1,'user stories'!$C$2:$C$2897,"accepted")</f>
        <v>2</v>
      </c>
      <c r="G8">
        <f>SUMIFS('user stories'!$G$2:$G$2897,'user stories'!$H$2:$H$2897,$A8,'user stories'!$E$2:$E$2897,G$1,'user stories'!$C$2:$C$2897,"accepted")</f>
        <v>0</v>
      </c>
      <c r="H8">
        <f>SUMIFS('user stories'!$G$2:$G$2897,'user stories'!$H$2:$H$2897,$A8,'user stories'!$E$2:$E$2897,H$1,'user stories'!$C$2:$C$2897,"accepted")</f>
        <v>3</v>
      </c>
      <c r="I8">
        <f>SUMIFS('user stories'!$G$2:$G$2897,'user stories'!$H$2:$H$2897,$A8,'user stories'!$E$2:$E$2897,I$1,'user stories'!$C$2:$C$2897,"accepted")</f>
        <v>7</v>
      </c>
      <c r="J8">
        <f>SUMIFS('user stories'!$G$2:$G$2897,'user stories'!$H$2:$H$2897,$A8,'user stories'!$E$2:$E$2897,J$1,'user stories'!$C$2:$C$2897,"accepted")</f>
        <v>0</v>
      </c>
      <c r="K8">
        <f>SUMIFS('user stories'!$G$2:$G$2897,'user stories'!$H$2:$H$2897,$A8,'user stories'!$E$2:$E$2897,K$1,'user stories'!$C$2:$C$2897,"accepted")</f>
        <v>0</v>
      </c>
      <c r="L8">
        <f>SUMIFS('user stories'!$G$2:$G$2897,'user stories'!$H$2:$H$2897,$A8,'user stories'!$E$2:$E$2897,L$1,'user stories'!$C$2:$C$2897,"accepted")</f>
        <v>0</v>
      </c>
      <c r="M8">
        <f>SUMIFS('user stories'!$G$2:$G$2897,'user stories'!$H$2:$H$2897,$A8,'user stories'!$E$2:$E$2897,M$1,'user stories'!$C$2:$C$2897,"accepted")</f>
        <v>0</v>
      </c>
      <c r="N8">
        <f>SUMIFS('user stories'!$G$2:$G$2897,'user stories'!$H$2:$H$2897,$A8,'user stories'!$E$2:$E$2897,N$1,'user stories'!$C$2:$C$2897,"accepted")</f>
        <v>0</v>
      </c>
      <c r="O8">
        <f>SUMIFS('user stories'!$G$2:$G$2897,'user stories'!$H$2:$H$2897,$A8,'user stories'!$E$2:$E$2897,O$1,'user stories'!$C$2:$C$2897,"accepted")</f>
        <v>0</v>
      </c>
      <c r="P8">
        <f>SUMIFS('user stories'!$G$2:$G$2897,'user stories'!$H$2:$H$2897,$A8,'user stories'!$E$2:$E$2897,P$1,'user stories'!$C$2:$C$2897,"accepted")</f>
        <v>0</v>
      </c>
      <c r="Q8">
        <f>SUMIFS('user stories'!$G$2:$G$2897,'user stories'!$H$2:$H$2897,$A8,'user stories'!$E$2:$E$2897,Q$1,'user stories'!$C$2:$C$2897,"accepted")</f>
        <v>0</v>
      </c>
      <c r="R8">
        <f>SUMIFS('user stories'!$G$2:$G$2897,'user stories'!$H$2:$H$2897,$A8,'user stories'!$E$2:$E$2897,R$1,'user stories'!$C$2:$C$2897,"accepted")</f>
        <v>0</v>
      </c>
      <c r="S8">
        <f>SUMIFS('user stories'!$G$2:$G$2897,'user stories'!$H$2:$H$2897,$A8,'user stories'!$E$2:$E$2897,S$1,'user stories'!$C$2:$C$2897,"accepted")</f>
        <v>0</v>
      </c>
      <c r="T8">
        <f>SUMIFS('user stories'!$G$2:$G$2897,'user stories'!$H$2:$H$2897,$A8,'user stories'!$E$2:$E$2897,T$1,'user stories'!$C$2:$C$2897,"accepted")</f>
        <v>0</v>
      </c>
      <c r="U8">
        <f>SUMIFS('user stories'!$G$2:$G$2897,'user stories'!$H$2:$H$2897,$A8,'user stories'!$E$2:$E$2897,U$1,'user stories'!$C$2:$C$2897,"accepted")</f>
        <v>0</v>
      </c>
      <c r="V8">
        <f>SUMIFS('user stories'!$G$2:$G$2897,'user stories'!$H$2:$H$2897,$A8,'user stories'!$E$2:$E$2897,V$1,'user stories'!$C$2:$C$2897,"accepted")</f>
        <v>0</v>
      </c>
      <c r="W8">
        <f>SUMIFS('user stories'!$G$2:$G$2897,'user stories'!$H$2:$H$2897,$A8,'user stories'!$E$2:$E$2897,W$1,'user stories'!$C$2:$C$2897,"accepted")</f>
        <v>0</v>
      </c>
      <c r="X8">
        <f>SUMIFS('user stories'!$G$2:$G$2897,'user stories'!$H$2:$H$2897,$A8,'user stories'!$E$2:$E$2897,X$1,'user stories'!$C$2:$C$2897,"accepted")</f>
        <v>0</v>
      </c>
      <c r="Y8">
        <f>SUMIFS('user stories'!$G$2:$G$2897,'user stories'!$H$2:$H$2897,$A8,'user stories'!$E$2:$E$2897,Y$1,'user stories'!$C$2:$C$2897,"accepted")</f>
        <v>0</v>
      </c>
      <c r="Z8">
        <f>SUMIFS('user stories'!$G$2:$G$2897,'user stories'!$H$2:$H$2897,$A8,'user stories'!$E$2:$E$2897,Z$1,'user stories'!$C$2:$C$2897,"accepted")</f>
        <v>0</v>
      </c>
      <c r="AA8">
        <f>SUMIFS('user stories'!$G$2:$G$2897,'user stories'!$H$2:$H$2897,$A8,'user stories'!$E$2:$E$2897,AA$1,'user stories'!$C$2:$C$2897,"accepted")</f>
        <v>0</v>
      </c>
      <c r="AB8">
        <f>SUMIFS('user stories'!$G$2:$G$2897,'user stories'!$H$2:$H$2897,$A8,'user stories'!$E$2:$E$2897,AB$1,'user stories'!$C$2:$C$2897,"accepted")</f>
        <v>0</v>
      </c>
      <c r="AC8">
        <f>SUMIFS('user stories'!$G$2:$G$2897,'user stories'!$H$2:$H$2897,$A8,'user stories'!$E$2:$E$2897,AC$1,'user stories'!$C$2:$C$2897,"accepted")</f>
        <v>0</v>
      </c>
      <c r="AD8">
        <f>SUMIFS('user stories'!$G$2:$G$2897,'user stories'!$H$2:$H$2897,$A8,'user stories'!$E$2:$E$2897,AD$1,'user stories'!$C$2:$C$2897,"accepted")</f>
        <v>0</v>
      </c>
      <c r="AE8">
        <f>SUMIFS('user stories'!$G$2:$G$2897,'user stories'!$H$2:$H$2897,$A8,'user stories'!$E$2:$E$2897,AE$1,'user stories'!$C$2:$C$2897,"accepted")</f>
        <v>0</v>
      </c>
      <c r="AF8">
        <f>SUMIFS('user stories'!$G$2:$G$2897,'user stories'!$H$2:$H$2897,$A8,'user stories'!$E$2:$E$2897,AF$1,'user stories'!$C$2:$C$2897,"accepted")</f>
        <v>0</v>
      </c>
      <c r="AG8">
        <f>SUMIFS('user stories'!$G$2:$G$2897,'user stories'!$H$2:$H$2897,$A8,'user stories'!$E$2:$E$2897,AG$1,'user stories'!$C$2:$C$2897,"accepted")</f>
        <v>0</v>
      </c>
      <c r="AH8">
        <f>SUMIFS('user stories'!$G$2:$G$2897,'user stories'!$H$2:$H$2897,$A8,'user stories'!$E$2:$E$2897,AH$1,'user stories'!$C$2:$C$2897,"accepted")</f>
        <v>0</v>
      </c>
      <c r="AI8">
        <f>SUMIFS('user stories'!$G$2:$G$2897,'user stories'!$H$2:$H$2897,$A8,'user stories'!$E$2:$E$2897,AI$1,'user stories'!$C$2:$C$2897,"accepted")</f>
        <v>0</v>
      </c>
      <c r="AJ8">
        <f>SUMIFS('user stories'!$G$2:$G$2897,'user stories'!$H$2:$H$2897,$A8,'user stories'!$E$2:$E$2897,AJ$1,'user stories'!$C$2:$C$2897,"accepted")</f>
        <v>0</v>
      </c>
      <c r="AK8">
        <f>SUMIFS('user stories'!$G$2:$G$2897,'user stories'!$H$2:$H$2897,$A8,'user stories'!$E$2:$E$2897,AK$1,'user stories'!$C$2:$C$2897,"accepted")</f>
        <v>0</v>
      </c>
      <c r="AL8">
        <f>SUMIFS('user stories'!$G$2:$G$2897,'user stories'!$H$2:$H$2897,$A8,'user stories'!$E$2:$E$2897,AL$1,'user stories'!$C$2:$C$2897,"accepted")</f>
        <v>0</v>
      </c>
      <c r="AM8">
        <f>SUMIFS('user stories'!$G$2:$G$2897,'user stories'!$H$2:$H$2897,$A8,'user stories'!$E$2:$E$2897,AM$1,'user stories'!$C$2:$C$2897,"accepted")</f>
        <v>0</v>
      </c>
      <c r="AN8">
        <f>SUMIFS('user stories'!$G$2:$G$2897,'user stories'!$H$2:$H$2897,$A8,'user stories'!$E$2:$E$2897,AN$1,'user stories'!$C$2:$C$2897,"accepted")</f>
        <v>0</v>
      </c>
      <c r="AO8">
        <f>SUMIFS('user stories'!$G$2:$G$2897,'user stories'!$H$2:$H$2897,$A8,'user stories'!$E$2:$E$2897,AO$1,'user stories'!$C$2:$C$2897,"accepted")</f>
        <v>0</v>
      </c>
      <c r="AP8">
        <f>SUMIFS('user stories'!$G$2:$G$2897,'user stories'!$H$2:$H$2897,$A8,'user stories'!$E$2:$E$2897,AP$1,'user stories'!$C$2:$C$2897,"accepted")</f>
        <v>0</v>
      </c>
      <c r="AQ8">
        <f>SUMIFS('user stories'!$G$2:$G$2897,'user stories'!$H$2:$H$2897,$A8,'user stories'!$E$2:$E$2897,AQ$1,'user stories'!$C$2:$C$2897,"accepted")</f>
        <v>0</v>
      </c>
      <c r="AR8">
        <f>SUMIFS('user stories'!$G$2:$G$2897,'user stories'!$H$2:$H$2897,$A8,'user stories'!$E$2:$E$2897,AR$1,'user stories'!$C$2:$C$2897,"accepted")</f>
        <v>0</v>
      </c>
      <c r="AS8">
        <f>SUMIFS('user stories'!$G$2:$G$2897,'user stories'!$H$2:$H$2897,$A8,'user stories'!$E$2:$E$2897,AS$1,'user stories'!$C$2:$C$2897,"accepted")</f>
        <v>0</v>
      </c>
      <c r="AT8">
        <f>SUMIFS('user stories'!$G$2:$G$2897,'user stories'!$H$2:$H$2897,$A8,'user stories'!$E$2:$E$2897,AT$1,'user stories'!$C$2:$C$2897,"accepted")</f>
        <v>0</v>
      </c>
      <c r="AU8">
        <f>SUMIFS('user stories'!$G$2:$G$2897,'user stories'!$H$2:$H$2897,$A8,'user stories'!$E$2:$E$2897,AU$1,'user stories'!$C$2:$C$2897,"accepted")</f>
        <v>0</v>
      </c>
      <c r="AV8">
        <f>SUMIFS('user stories'!$G$2:$G$2897,'user stories'!$H$2:$H$2897,$A8,'user stories'!$E$2:$E$2897,AV$1,'user stories'!$C$2:$C$2897,"accepted")</f>
        <v>0</v>
      </c>
      <c r="AW8">
        <f>SUMIFS('user stories'!$G$2:$G$2897,'user stories'!$H$2:$H$2897,$A8,'user stories'!$E$2:$E$2897,AW$1,'user stories'!$C$2:$C$2897,"accepted")</f>
        <v>0</v>
      </c>
      <c r="AX8">
        <f>SUMIFS('user stories'!$G$2:$G$2897,'user stories'!$H$2:$H$2897,$A8,'user stories'!$E$2:$E$2897,AX$1,'user stories'!$C$2:$C$2897,"accepted")</f>
        <v>0</v>
      </c>
      <c r="AY8">
        <f>SUMIFS('user stories'!$G$2:$G$2897,'user stories'!$H$2:$H$2897,$A8,'user stories'!$E$2:$E$2897,AY$1,'user stories'!$C$2:$C$2897,"accepted")</f>
        <v>0</v>
      </c>
      <c r="AZ8">
        <f>SUMIFS('user stories'!$G$2:$G$2897,'user stories'!$H$2:$H$2897,$A8,'user stories'!$E$2:$E$2897,AZ$1,'user stories'!$C$2:$C$2897,"accepted")</f>
        <v>0</v>
      </c>
      <c r="BA8">
        <f>SUMIFS('user stories'!$G$2:$G$2897,'user stories'!$H$2:$H$2897,$A8,'user stories'!$E$2:$E$2897,BA$1,'user stories'!$C$2:$C$2897,"accepted")</f>
        <v>0</v>
      </c>
      <c r="BB8">
        <f>SUMIFS('user stories'!$G$2:$G$2897,'user stories'!$H$2:$H$2897,$A8,'user stories'!$E$2:$E$2897,BB$1,'user stories'!$C$2:$C$2897,"accepted")</f>
        <v>0</v>
      </c>
      <c r="BC8">
        <f>SUMIFS('user stories'!$G$2:$G$2897,'user stories'!$H$2:$H$2897,$A8,'user stories'!$E$2:$E$2897,BC$1,'user stories'!$C$2:$C$2897,"accepted")</f>
        <v>0</v>
      </c>
      <c r="BD8" s="4">
        <f t="shared" si="0"/>
        <v>35</v>
      </c>
    </row>
    <row r="9" spans="1:56" x14ac:dyDescent="0.25">
      <c r="A9" t="s">
        <v>42</v>
      </c>
      <c r="B9">
        <f>SUMIFS('user stories'!$G$2:$G$2897,'user stories'!$H$2:$H$2897,$A9,'user stories'!$E$2:$E$2897,B$1,'user stories'!$C$2:$C$2897,"accepted")</f>
        <v>2</v>
      </c>
      <c r="C9">
        <f>SUMIFS('user stories'!$G$2:$G$2897,'user stories'!$H$2:$H$2897,$A9,'user stories'!$E$2:$E$2897,C$1,'user stories'!$C$2:$C$2897,"accepted")</f>
        <v>6</v>
      </c>
      <c r="D9">
        <f>SUMIFS('user stories'!$G$2:$G$2897,'user stories'!$H$2:$H$2897,$A9,'user stories'!$E$2:$E$2897,D$1,'user stories'!$C$2:$C$2897,"accepted")</f>
        <v>0</v>
      </c>
      <c r="E9">
        <f>SUMIFS('user stories'!$G$2:$G$2897,'user stories'!$H$2:$H$2897,$A9,'user stories'!$E$2:$E$2897,E$1,'user stories'!$C$2:$C$2897,"accepted")</f>
        <v>11</v>
      </c>
      <c r="F9">
        <f>SUMIFS('user stories'!$G$2:$G$2897,'user stories'!$H$2:$H$2897,$A9,'user stories'!$E$2:$E$2897,F$1,'user stories'!$C$2:$C$2897,"accepted")</f>
        <v>0</v>
      </c>
      <c r="G9">
        <f>SUMIFS('user stories'!$G$2:$G$2897,'user stories'!$H$2:$H$2897,$A9,'user stories'!$E$2:$E$2897,G$1,'user stories'!$C$2:$C$2897,"accepted")</f>
        <v>0</v>
      </c>
      <c r="H9">
        <f>SUMIFS('user stories'!$G$2:$G$2897,'user stories'!$H$2:$H$2897,$A9,'user stories'!$E$2:$E$2897,H$1,'user stories'!$C$2:$C$2897,"accepted")</f>
        <v>0</v>
      </c>
      <c r="I9">
        <f>SUMIFS('user stories'!$G$2:$G$2897,'user stories'!$H$2:$H$2897,$A9,'user stories'!$E$2:$E$2897,I$1,'user stories'!$C$2:$C$2897,"accepted")</f>
        <v>8</v>
      </c>
      <c r="J9">
        <f>SUMIFS('user stories'!$G$2:$G$2897,'user stories'!$H$2:$H$2897,$A9,'user stories'!$E$2:$E$2897,J$1,'user stories'!$C$2:$C$2897,"accepted")</f>
        <v>8</v>
      </c>
      <c r="K9">
        <f>SUMIFS('user stories'!$G$2:$G$2897,'user stories'!$H$2:$H$2897,$A9,'user stories'!$E$2:$E$2897,K$1,'user stories'!$C$2:$C$2897,"accepted")</f>
        <v>0</v>
      </c>
      <c r="L9">
        <f>SUMIFS('user stories'!$G$2:$G$2897,'user stories'!$H$2:$H$2897,$A9,'user stories'!$E$2:$E$2897,L$1,'user stories'!$C$2:$C$2897,"accepted")</f>
        <v>0</v>
      </c>
      <c r="M9">
        <f>SUMIFS('user stories'!$G$2:$G$2897,'user stories'!$H$2:$H$2897,$A9,'user stories'!$E$2:$E$2897,M$1,'user stories'!$C$2:$C$2897,"accepted")</f>
        <v>0</v>
      </c>
      <c r="N9">
        <f>SUMIFS('user stories'!$G$2:$G$2897,'user stories'!$H$2:$H$2897,$A9,'user stories'!$E$2:$E$2897,N$1,'user stories'!$C$2:$C$2897,"accepted")</f>
        <v>0</v>
      </c>
      <c r="O9">
        <f>SUMIFS('user stories'!$G$2:$G$2897,'user stories'!$H$2:$H$2897,$A9,'user stories'!$E$2:$E$2897,O$1,'user stories'!$C$2:$C$2897,"accepted")</f>
        <v>0</v>
      </c>
      <c r="P9">
        <f>SUMIFS('user stories'!$G$2:$G$2897,'user stories'!$H$2:$H$2897,$A9,'user stories'!$E$2:$E$2897,P$1,'user stories'!$C$2:$C$2897,"accepted")</f>
        <v>0</v>
      </c>
      <c r="Q9">
        <f>SUMIFS('user stories'!$G$2:$G$2897,'user stories'!$H$2:$H$2897,$A9,'user stories'!$E$2:$E$2897,Q$1,'user stories'!$C$2:$C$2897,"accepted")</f>
        <v>0</v>
      </c>
      <c r="R9">
        <f>SUMIFS('user stories'!$G$2:$G$2897,'user stories'!$H$2:$H$2897,$A9,'user stories'!$E$2:$E$2897,R$1,'user stories'!$C$2:$C$2897,"accepted")</f>
        <v>0</v>
      </c>
      <c r="S9">
        <f>SUMIFS('user stories'!$G$2:$G$2897,'user stories'!$H$2:$H$2897,$A9,'user stories'!$E$2:$E$2897,S$1,'user stories'!$C$2:$C$2897,"accepted")</f>
        <v>0</v>
      </c>
      <c r="T9">
        <f>SUMIFS('user stories'!$G$2:$G$2897,'user stories'!$H$2:$H$2897,$A9,'user stories'!$E$2:$E$2897,T$1,'user stories'!$C$2:$C$2897,"accepted")</f>
        <v>0</v>
      </c>
      <c r="U9">
        <f>SUMIFS('user stories'!$G$2:$G$2897,'user stories'!$H$2:$H$2897,$A9,'user stories'!$E$2:$E$2897,U$1,'user stories'!$C$2:$C$2897,"accepted")</f>
        <v>0</v>
      </c>
      <c r="V9">
        <f>SUMIFS('user stories'!$G$2:$G$2897,'user stories'!$H$2:$H$2897,$A9,'user stories'!$E$2:$E$2897,V$1,'user stories'!$C$2:$C$2897,"accepted")</f>
        <v>0</v>
      </c>
      <c r="W9">
        <f>SUMIFS('user stories'!$G$2:$G$2897,'user stories'!$H$2:$H$2897,$A9,'user stories'!$E$2:$E$2897,W$1,'user stories'!$C$2:$C$2897,"accepted")</f>
        <v>0</v>
      </c>
      <c r="X9">
        <f>SUMIFS('user stories'!$G$2:$G$2897,'user stories'!$H$2:$H$2897,$A9,'user stories'!$E$2:$E$2897,X$1,'user stories'!$C$2:$C$2897,"accepted")</f>
        <v>0</v>
      </c>
      <c r="Y9">
        <f>SUMIFS('user stories'!$G$2:$G$2897,'user stories'!$H$2:$H$2897,$A9,'user stories'!$E$2:$E$2897,Y$1,'user stories'!$C$2:$C$2897,"accepted")</f>
        <v>0</v>
      </c>
      <c r="Z9">
        <f>SUMIFS('user stories'!$G$2:$G$2897,'user stories'!$H$2:$H$2897,$A9,'user stories'!$E$2:$E$2897,Z$1,'user stories'!$C$2:$C$2897,"accepted")</f>
        <v>0</v>
      </c>
      <c r="AA9">
        <f>SUMIFS('user stories'!$G$2:$G$2897,'user stories'!$H$2:$H$2897,$A9,'user stories'!$E$2:$E$2897,AA$1,'user stories'!$C$2:$C$2897,"accepted")</f>
        <v>0</v>
      </c>
      <c r="AB9">
        <f>SUMIFS('user stories'!$G$2:$G$2897,'user stories'!$H$2:$H$2897,$A9,'user stories'!$E$2:$E$2897,AB$1,'user stories'!$C$2:$C$2897,"accepted")</f>
        <v>0</v>
      </c>
      <c r="AC9">
        <f>SUMIFS('user stories'!$G$2:$G$2897,'user stories'!$H$2:$H$2897,$A9,'user stories'!$E$2:$E$2897,AC$1,'user stories'!$C$2:$C$2897,"accepted")</f>
        <v>0</v>
      </c>
      <c r="AD9">
        <f>SUMIFS('user stories'!$G$2:$G$2897,'user stories'!$H$2:$H$2897,$A9,'user stories'!$E$2:$E$2897,AD$1,'user stories'!$C$2:$C$2897,"accepted")</f>
        <v>0</v>
      </c>
      <c r="AE9">
        <f>SUMIFS('user stories'!$G$2:$G$2897,'user stories'!$H$2:$H$2897,$A9,'user stories'!$E$2:$E$2897,AE$1,'user stories'!$C$2:$C$2897,"accepted")</f>
        <v>0</v>
      </c>
      <c r="AF9">
        <f>SUMIFS('user stories'!$G$2:$G$2897,'user stories'!$H$2:$H$2897,$A9,'user stories'!$E$2:$E$2897,AF$1,'user stories'!$C$2:$C$2897,"accepted")</f>
        <v>0</v>
      </c>
      <c r="AG9">
        <f>SUMIFS('user stories'!$G$2:$G$2897,'user stories'!$H$2:$H$2897,$A9,'user stories'!$E$2:$E$2897,AG$1,'user stories'!$C$2:$C$2897,"accepted")</f>
        <v>0</v>
      </c>
      <c r="AH9">
        <f>SUMIFS('user stories'!$G$2:$G$2897,'user stories'!$H$2:$H$2897,$A9,'user stories'!$E$2:$E$2897,AH$1,'user stories'!$C$2:$C$2897,"accepted")</f>
        <v>0</v>
      </c>
      <c r="AI9">
        <f>SUMIFS('user stories'!$G$2:$G$2897,'user stories'!$H$2:$H$2897,$A9,'user stories'!$E$2:$E$2897,AI$1,'user stories'!$C$2:$C$2897,"accepted")</f>
        <v>0</v>
      </c>
      <c r="AJ9">
        <f>SUMIFS('user stories'!$G$2:$G$2897,'user stories'!$H$2:$H$2897,$A9,'user stories'!$E$2:$E$2897,AJ$1,'user stories'!$C$2:$C$2897,"accepted")</f>
        <v>0</v>
      </c>
      <c r="AK9">
        <f>SUMIFS('user stories'!$G$2:$G$2897,'user stories'!$H$2:$H$2897,$A9,'user stories'!$E$2:$E$2897,AK$1,'user stories'!$C$2:$C$2897,"accepted")</f>
        <v>0</v>
      </c>
      <c r="AL9">
        <f>SUMIFS('user stories'!$G$2:$G$2897,'user stories'!$H$2:$H$2897,$A9,'user stories'!$E$2:$E$2897,AL$1,'user stories'!$C$2:$C$2897,"accepted")</f>
        <v>0</v>
      </c>
      <c r="AM9">
        <f>SUMIFS('user stories'!$G$2:$G$2897,'user stories'!$H$2:$H$2897,$A9,'user stories'!$E$2:$E$2897,AM$1,'user stories'!$C$2:$C$2897,"accepted")</f>
        <v>0</v>
      </c>
      <c r="AN9">
        <f>SUMIFS('user stories'!$G$2:$G$2897,'user stories'!$H$2:$H$2897,$A9,'user stories'!$E$2:$E$2897,AN$1,'user stories'!$C$2:$C$2897,"accepted")</f>
        <v>0</v>
      </c>
      <c r="AO9">
        <f>SUMIFS('user stories'!$G$2:$G$2897,'user stories'!$H$2:$H$2897,$A9,'user stories'!$E$2:$E$2897,AO$1,'user stories'!$C$2:$C$2897,"accepted")</f>
        <v>0</v>
      </c>
      <c r="AP9">
        <f>SUMIFS('user stories'!$G$2:$G$2897,'user stories'!$H$2:$H$2897,$A9,'user stories'!$E$2:$E$2897,AP$1,'user stories'!$C$2:$C$2897,"accepted")</f>
        <v>0</v>
      </c>
      <c r="AQ9">
        <f>SUMIFS('user stories'!$G$2:$G$2897,'user stories'!$H$2:$H$2897,$A9,'user stories'!$E$2:$E$2897,AQ$1,'user stories'!$C$2:$C$2897,"accepted")</f>
        <v>0</v>
      </c>
      <c r="AR9">
        <f>SUMIFS('user stories'!$G$2:$G$2897,'user stories'!$H$2:$H$2897,$A9,'user stories'!$E$2:$E$2897,AR$1,'user stories'!$C$2:$C$2897,"accepted")</f>
        <v>0</v>
      </c>
      <c r="AS9">
        <f>SUMIFS('user stories'!$G$2:$G$2897,'user stories'!$H$2:$H$2897,$A9,'user stories'!$E$2:$E$2897,AS$1,'user stories'!$C$2:$C$2897,"accepted")</f>
        <v>0</v>
      </c>
      <c r="AT9">
        <f>SUMIFS('user stories'!$G$2:$G$2897,'user stories'!$H$2:$H$2897,$A9,'user stories'!$E$2:$E$2897,AT$1,'user stories'!$C$2:$C$2897,"accepted")</f>
        <v>0</v>
      </c>
      <c r="AU9">
        <f>SUMIFS('user stories'!$G$2:$G$2897,'user stories'!$H$2:$H$2897,$A9,'user stories'!$E$2:$E$2897,AU$1,'user stories'!$C$2:$C$2897,"accepted")</f>
        <v>0</v>
      </c>
      <c r="AV9">
        <f>SUMIFS('user stories'!$G$2:$G$2897,'user stories'!$H$2:$H$2897,$A9,'user stories'!$E$2:$E$2897,AV$1,'user stories'!$C$2:$C$2897,"accepted")</f>
        <v>0</v>
      </c>
      <c r="AW9">
        <f>SUMIFS('user stories'!$G$2:$G$2897,'user stories'!$H$2:$H$2897,$A9,'user stories'!$E$2:$E$2897,AW$1,'user stories'!$C$2:$C$2897,"accepted")</f>
        <v>0</v>
      </c>
      <c r="AX9">
        <f>SUMIFS('user stories'!$G$2:$G$2897,'user stories'!$H$2:$H$2897,$A9,'user stories'!$E$2:$E$2897,AX$1,'user stories'!$C$2:$C$2897,"accepted")</f>
        <v>0</v>
      </c>
      <c r="AY9">
        <f>SUMIFS('user stories'!$G$2:$G$2897,'user stories'!$H$2:$H$2897,$A9,'user stories'!$E$2:$E$2897,AY$1,'user stories'!$C$2:$C$2897,"accepted")</f>
        <v>0</v>
      </c>
      <c r="AZ9">
        <f>SUMIFS('user stories'!$G$2:$G$2897,'user stories'!$H$2:$H$2897,$A9,'user stories'!$E$2:$E$2897,AZ$1,'user stories'!$C$2:$C$2897,"accepted")</f>
        <v>0</v>
      </c>
      <c r="BA9">
        <f>SUMIFS('user stories'!$G$2:$G$2897,'user stories'!$H$2:$H$2897,$A9,'user stories'!$E$2:$E$2897,BA$1,'user stories'!$C$2:$C$2897,"accepted")</f>
        <v>0</v>
      </c>
      <c r="BB9">
        <f>SUMIFS('user stories'!$G$2:$G$2897,'user stories'!$H$2:$H$2897,$A9,'user stories'!$E$2:$E$2897,BB$1,'user stories'!$C$2:$C$2897,"accepted")</f>
        <v>0</v>
      </c>
      <c r="BC9">
        <f>SUMIFS('user stories'!$G$2:$G$2897,'user stories'!$H$2:$H$2897,$A9,'user stories'!$E$2:$E$2897,BC$1,'user stories'!$C$2:$C$2897,"accepted")</f>
        <v>0</v>
      </c>
      <c r="BD9" s="4">
        <f t="shared" si="0"/>
        <v>35</v>
      </c>
    </row>
    <row r="10" spans="1:56" x14ac:dyDescent="0.25">
      <c r="A10" t="s">
        <v>51</v>
      </c>
      <c r="B10">
        <f>SUMIFS('user stories'!$G$2:$G$2897,'user stories'!$H$2:$H$2897,$A10,'user stories'!$E$2:$E$2897,B$1,'user stories'!$C$2:$C$2897,"accepted")</f>
        <v>0</v>
      </c>
      <c r="C10">
        <f>SUMIFS('user stories'!$G$2:$G$2897,'user stories'!$H$2:$H$2897,$A10,'user stories'!$E$2:$E$2897,C$1,'user stories'!$C$2:$C$2897,"accepted")</f>
        <v>0</v>
      </c>
      <c r="D10">
        <f>SUMIFS('user stories'!$G$2:$G$2897,'user stories'!$H$2:$H$2897,$A10,'user stories'!$E$2:$E$2897,D$1,'user stories'!$C$2:$C$2897,"accepted")</f>
        <v>2</v>
      </c>
      <c r="E10">
        <f>SUMIFS('user stories'!$G$2:$G$2897,'user stories'!$H$2:$H$2897,$A10,'user stories'!$E$2:$E$2897,E$1,'user stories'!$C$2:$C$2897,"accepted")</f>
        <v>7</v>
      </c>
      <c r="F10">
        <f>SUMIFS('user stories'!$G$2:$G$2897,'user stories'!$H$2:$H$2897,$A10,'user stories'!$E$2:$E$2897,F$1,'user stories'!$C$2:$C$2897,"accepted")</f>
        <v>7</v>
      </c>
      <c r="G10">
        <f>SUMIFS('user stories'!$G$2:$G$2897,'user stories'!$H$2:$H$2897,$A10,'user stories'!$E$2:$E$2897,G$1,'user stories'!$C$2:$C$2897,"accepted")</f>
        <v>3</v>
      </c>
      <c r="H10">
        <f>SUMIFS('user stories'!$G$2:$G$2897,'user stories'!$H$2:$H$2897,$A10,'user stories'!$E$2:$E$2897,H$1,'user stories'!$C$2:$C$2897,"accepted")</f>
        <v>2</v>
      </c>
      <c r="I10">
        <f>SUMIFS('user stories'!$G$2:$G$2897,'user stories'!$H$2:$H$2897,$A10,'user stories'!$E$2:$E$2897,I$1,'user stories'!$C$2:$C$2897,"accepted")</f>
        <v>0</v>
      </c>
      <c r="J10">
        <f>SUMIFS('user stories'!$G$2:$G$2897,'user stories'!$H$2:$H$2897,$A10,'user stories'!$E$2:$E$2897,J$1,'user stories'!$C$2:$C$2897,"accepted")</f>
        <v>2</v>
      </c>
      <c r="K10">
        <f>SUMIFS('user stories'!$G$2:$G$2897,'user stories'!$H$2:$H$2897,$A10,'user stories'!$E$2:$E$2897,K$1,'user stories'!$C$2:$C$2897,"accepted")</f>
        <v>5</v>
      </c>
      <c r="L10">
        <f>SUMIFS('user stories'!$G$2:$G$2897,'user stories'!$H$2:$H$2897,$A10,'user stories'!$E$2:$E$2897,L$1,'user stories'!$C$2:$C$2897,"accepted")</f>
        <v>5</v>
      </c>
      <c r="M10">
        <f>SUMIFS('user stories'!$G$2:$G$2897,'user stories'!$H$2:$H$2897,$A10,'user stories'!$E$2:$E$2897,M$1,'user stories'!$C$2:$C$2897,"accepted")</f>
        <v>0</v>
      </c>
      <c r="N10">
        <f>SUMIFS('user stories'!$G$2:$G$2897,'user stories'!$H$2:$H$2897,$A10,'user stories'!$E$2:$E$2897,N$1,'user stories'!$C$2:$C$2897,"accepted")</f>
        <v>0</v>
      </c>
      <c r="O10">
        <f>SUMIFS('user stories'!$G$2:$G$2897,'user stories'!$H$2:$H$2897,$A10,'user stories'!$E$2:$E$2897,O$1,'user stories'!$C$2:$C$2897,"accepted")</f>
        <v>0</v>
      </c>
      <c r="P10">
        <f>SUMIFS('user stories'!$G$2:$G$2897,'user stories'!$H$2:$H$2897,$A10,'user stories'!$E$2:$E$2897,P$1,'user stories'!$C$2:$C$2897,"accepted")</f>
        <v>3</v>
      </c>
      <c r="Q10">
        <f>SUMIFS('user stories'!$G$2:$G$2897,'user stories'!$H$2:$H$2897,$A10,'user stories'!$E$2:$E$2897,Q$1,'user stories'!$C$2:$C$2897,"accepted")</f>
        <v>0</v>
      </c>
      <c r="R10">
        <f>SUMIFS('user stories'!$G$2:$G$2897,'user stories'!$H$2:$H$2897,$A10,'user stories'!$E$2:$E$2897,R$1,'user stories'!$C$2:$C$2897,"accepted")</f>
        <v>0</v>
      </c>
      <c r="S10">
        <f>SUMIFS('user stories'!$G$2:$G$2897,'user stories'!$H$2:$H$2897,$A10,'user stories'!$E$2:$E$2897,S$1,'user stories'!$C$2:$C$2897,"accepted")</f>
        <v>5</v>
      </c>
      <c r="T10">
        <f>SUMIFS('user stories'!$G$2:$G$2897,'user stories'!$H$2:$H$2897,$A10,'user stories'!$E$2:$E$2897,T$1,'user stories'!$C$2:$C$2897,"accepted")</f>
        <v>0</v>
      </c>
      <c r="U10">
        <f>SUMIFS('user stories'!$G$2:$G$2897,'user stories'!$H$2:$H$2897,$A10,'user stories'!$E$2:$E$2897,U$1,'user stories'!$C$2:$C$2897,"accepted")</f>
        <v>0</v>
      </c>
      <c r="V10">
        <f>SUMIFS('user stories'!$G$2:$G$2897,'user stories'!$H$2:$H$2897,$A10,'user stories'!$E$2:$E$2897,V$1,'user stories'!$C$2:$C$2897,"accepted")</f>
        <v>3</v>
      </c>
      <c r="W10">
        <f>SUMIFS('user stories'!$G$2:$G$2897,'user stories'!$H$2:$H$2897,$A10,'user stories'!$E$2:$E$2897,W$1,'user stories'!$C$2:$C$2897,"accepted")</f>
        <v>0</v>
      </c>
      <c r="X10">
        <f>SUMIFS('user stories'!$G$2:$G$2897,'user stories'!$H$2:$H$2897,$A10,'user stories'!$E$2:$E$2897,X$1,'user stories'!$C$2:$C$2897,"accepted")</f>
        <v>0</v>
      </c>
      <c r="Y10">
        <f>SUMIFS('user stories'!$G$2:$G$2897,'user stories'!$H$2:$H$2897,$A10,'user stories'!$E$2:$E$2897,Y$1,'user stories'!$C$2:$C$2897,"accepted")</f>
        <v>0</v>
      </c>
      <c r="Z10">
        <f>SUMIFS('user stories'!$G$2:$G$2897,'user stories'!$H$2:$H$2897,$A10,'user stories'!$E$2:$E$2897,Z$1,'user stories'!$C$2:$C$2897,"accepted")</f>
        <v>2</v>
      </c>
      <c r="AA10">
        <f>SUMIFS('user stories'!$G$2:$G$2897,'user stories'!$H$2:$H$2897,$A10,'user stories'!$E$2:$E$2897,AA$1,'user stories'!$C$2:$C$2897,"accepted")</f>
        <v>0</v>
      </c>
      <c r="AB10">
        <f>SUMIFS('user stories'!$G$2:$G$2897,'user stories'!$H$2:$H$2897,$A10,'user stories'!$E$2:$E$2897,AB$1,'user stories'!$C$2:$C$2897,"accepted")</f>
        <v>10</v>
      </c>
      <c r="AC10">
        <f>SUMIFS('user stories'!$G$2:$G$2897,'user stories'!$H$2:$H$2897,$A10,'user stories'!$E$2:$E$2897,AC$1,'user stories'!$C$2:$C$2897,"accepted")</f>
        <v>0</v>
      </c>
      <c r="AD10">
        <f>SUMIFS('user stories'!$G$2:$G$2897,'user stories'!$H$2:$H$2897,$A10,'user stories'!$E$2:$E$2897,AD$1,'user stories'!$C$2:$C$2897,"accepted")</f>
        <v>5</v>
      </c>
      <c r="AE10">
        <f>SUMIFS('user stories'!$G$2:$G$2897,'user stories'!$H$2:$H$2897,$A10,'user stories'!$E$2:$E$2897,AE$1,'user stories'!$C$2:$C$2897,"accepted")</f>
        <v>11</v>
      </c>
      <c r="AF10">
        <f>SUMIFS('user stories'!$G$2:$G$2897,'user stories'!$H$2:$H$2897,$A10,'user stories'!$E$2:$E$2897,AF$1,'user stories'!$C$2:$C$2897,"accepted")</f>
        <v>8</v>
      </c>
      <c r="AG10">
        <f>SUMIFS('user stories'!$G$2:$G$2897,'user stories'!$H$2:$H$2897,$A10,'user stories'!$E$2:$E$2897,AG$1,'user stories'!$C$2:$C$2897,"accepted")</f>
        <v>0</v>
      </c>
      <c r="AH10">
        <f>SUMIFS('user stories'!$G$2:$G$2897,'user stories'!$H$2:$H$2897,$A10,'user stories'!$E$2:$E$2897,AH$1,'user stories'!$C$2:$C$2897,"accepted")</f>
        <v>0</v>
      </c>
      <c r="AI10">
        <f>SUMIFS('user stories'!$G$2:$G$2897,'user stories'!$H$2:$H$2897,$A10,'user stories'!$E$2:$E$2897,AI$1,'user stories'!$C$2:$C$2897,"accepted")</f>
        <v>0</v>
      </c>
      <c r="AJ10">
        <f>SUMIFS('user stories'!$G$2:$G$2897,'user stories'!$H$2:$H$2897,$A10,'user stories'!$E$2:$E$2897,AJ$1,'user stories'!$C$2:$C$2897,"accepted")</f>
        <v>0</v>
      </c>
      <c r="AK10">
        <f>SUMIFS('user stories'!$G$2:$G$2897,'user stories'!$H$2:$H$2897,$A10,'user stories'!$E$2:$E$2897,AK$1,'user stories'!$C$2:$C$2897,"accepted")</f>
        <v>0</v>
      </c>
      <c r="AL10">
        <f>SUMIFS('user stories'!$G$2:$G$2897,'user stories'!$H$2:$H$2897,$A10,'user stories'!$E$2:$E$2897,AL$1,'user stories'!$C$2:$C$2897,"accepted")</f>
        <v>0</v>
      </c>
      <c r="AM10">
        <f>SUMIFS('user stories'!$G$2:$G$2897,'user stories'!$H$2:$H$2897,$A10,'user stories'!$E$2:$E$2897,AM$1,'user stories'!$C$2:$C$2897,"accepted")</f>
        <v>0</v>
      </c>
      <c r="AN10">
        <f>SUMIFS('user stories'!$G$2:$G$2897,'user stories'!$H$2:$H$2897,$A10,'user stories'!$E$2:$E$2897,AN$1,'user stories'!$C$2:$C$2897,"accepted")</f>
        <v>0</v>
      </c>
      <c r="AO10">
        <f>SUMIFS('user stories'!$G$2:$G$2897,'user stories'!$H$2:$H$2897,$A10,'user stories'!$E$2:$E$2897,AO$1,'user stories'!$C$2:$C$2897,"accepted")</f>
        <v>0</v>
      </c>
      <c r="AP10">
        <f>SUMIFS('user stories'!$G$2:$G$2897,'user stories'!$H$2:$H$2897,$A10,'user stories'!$E$2:$E$2897,AP$1,'user stories'!$C$2:$C$2897,"accepted")</f>
        <v>0</v>
      </c>
      <c r="AQ10">
        <f>SUMIFS('user stories'!$G$2:$G$2897,'user stories'!$H$2:$H$2897,$A10,'user stories'!$E$2:$E$2897,AQ$1,'user stories'!$C$2:$C$2897,"accepted")</f>
        <v>0</v>
      </c>
      <c r="AR10">
        <f>SUMIFS('user stories'!$G$2:$G$2897,'user stories'!$H$2:$H$2897,$A10,'user stories'!$E$2:$E$2897,AR$1,'user stories'!$C$2:$C$2897,"accepted")</f>
        <v>0</v>
      </c>
      <c r="AS10">
        <f>SUMIFS('user stories'!$G$2:$G$2897,'user stories'!$H$2:$H$2897,$A10,'user stories'!$E$2:$E$2897,AS$1,'user stories'!$C$2:$C$2897,"accepted")</f>
        <v>0</v>
      </c>
      <c r="AT10">
        <f>SUMIFS('user stories'!$G$2:$G$2897,'user stories'!$H$2:$H$2897,$A10,'user stories'!$E$2:$E$2897,AT$1,'user stories'!$C$2:$C$2897,"accepted")</f>
        <v>0</v>
      </c>
      <c r="AU10">
        <f>SUMIFS('user stories'!$G$2:$G$2897,'user stories'!$H$2:$H$2897,$A10,'user stories'!$E$2:$E$2897,AU$1,'user stories'!$C$2:$C$2897,"accepted")</f>
        <v>0</v>
      </c>
      <c r="AV10">
        <f>SUMIFS('user stories'!$G$2:$G$2897,'user stories'!$H$2:$H$2897,$A10,'user stories'!$E$2:$E$2897,AV$1,'user stories'!$C$2:$C$2897,"accepted")</f>
        <v>0</v>
      </c>
      <c r="AW10">
        <f>SUMIFS('user stories'!$G$2:$G$2897,'user stories'!$H$2:$H$2897,$A10,'user stories'!$E$2:$E$2897,AW$1,'user stories'!$C$2:$C$2897,"accepted")</f>
        <v>0</v>
      </c>
      <c r="AX10">
        <f>SUMIFS('user stories'!$G$2:$G$2897,'user stories'!$H$2:$H$2897,$A10,'user stories'!$E$2:$E$2897,AX$1,'user stories'!$C$2:$C$2897,"accepted")</f>
        <v>0</v>
      </c>
      <c r="AY10">
        <f>SUMIFS('user stories'!$G$2:$G$2897,'user stories'!$H$2:$H$2897,$A10,'user stories'!$E$2:$E$2897,AY$1,'user stories'!$C$2:$C$2897,"accepted")</f>
        <v>0</v>
      </c>
      <c r="AZ10">
        <f>SUMIFS('user stories'!$G$2:$G$2897,'user stories'!$H$2:$H$2897,$A10,'user stories'!$E$2:$E$2897,AZ$1,'user stories'!$C$2:$C$2897,"accepted")</f>
        <v>0</v>
      </c>
      <c r="BA10">
        <f>SUMIFS('user stories'!$G$2:$G$2897,'user stories'!$H$2:$H$2897,$A10,'user stories'!$E$2:$E$2897,BA$1,'user stories'!$C$2:$C$2897,"accepted")</f>
        <v>0</v>
      </c>
      <c r="BB10">
        <f>SUMIFS('user stories'!$G$2:$G$2897,'user stories'!$H$2:$H$2897,$A10,'user stories'!$E$2:$E$2897,BB$1,'user stories'!$C$2:$C$2897,"accepted")</f>
        <v>0</v>
      </c>
      <c r="BC10">
        <f>SUMIFS('user stories'!$G$2:$G$2897,'user stories'!$H$2:$H$2897,$A10,'user stories'!$E$2:$E$2897,BC$1,'user stories'!$C$2:$C$2897,"accepted")</f>
        <v>0</v>
      </c>
      <c r="BD10" s="4">
        <f t="shared" si="0"/>
        <v>80</v>
      </c>
    </row>
    <row r="11" spans="1:56" x14ac:dyDescent="0.25">
      <c r="A11" t="s">
        <v>134</v>
      </c>
      <c r="B11">
        <f>SUMIFS('user stories'!$G$2:$G$2897,'user stories'!$H$2:$H$2897,$A11,'user stories'!$E$2:$E$2897,B$1,'user stories'!$C$2:$C$2897,"accepted")</f>
        <v>0</v>
      </c>
      <c r="C11">
        <f>SUMIFS('user stories'!$G$2:$G$2897,'user stories'!$H$2:$H$2897,$A11,'user stories'!$E$2:$E$2897,C$1,'user stories'!$C$2:$C$2897,"accepted")</f>
        <v>0</v>
      </c>
      <c r="D11">
        <f>SUMIFS('user stories'!$G$2:$G$2897,'user stories'!$H$2:$H$2897,$A11,'user stories'!$E$2:$E$2897,D$1,'user stories'!$C$2:$C$2897,"accepted")</f>
        <v>2</v>
      </c>
      <c r="E11">
        <f>SUMIFS('user stories'!$G$2:$G$2897,'user stories'!$H$2:$H$2897,$A11,'user stories'!$E$2:$E$2897,E$1,'user stories'!$C$2:$C$2897,"accepted")</f>
        <v>9</v>
      </c>
      <c r="F11">
        <f>SUMIFS('user stories'!$G$2:$G$2897,'user stories'!$H$2:$H$2897,$A11,'user stories'!$E$2:$E$2897,F$1,'user stories'!$C$2:$C$2897,"accepted")</f>
        <v>0</v>
      </c>
      <c r="G11">
        <f>SUMIFS('user stories'!$G$2:$G$2897,'user stories'!$H$2:$H$2897,$A11,'user stories'!$E$2:$E$2897,G$1,'user stories'!$C$2:$C$2897,"accepted")</f>
        <v>2</v>
      </c>
      <c r="H11">
        <f>SUMIFS('user stories'!$G$2:$G$2897,'user stories'!$H$2:$H$2897,$A11,'user stories'!$E$2:$E$2897,H$1,'user stories'!$C$2:$C$2897,"accepted")</f>
        <v>5</v>
      </c>
      <c r="I11">
        <f>SUMIFS('user stories'!$G$2:$G$2897,'user stories'!$H$2:$H$2897,$A11,'user stories'!$E$2:$E$2897,I$1,'user stories'!$C$2:$C$2897,"accepted")</f>
        <v>3</v>
      </c>
      <c r="J11">
        <f>SUMIFS('user stories'!$G$2:$G$2897,'user stories'!$H$2:$H$2897,$A11,'user stories'!$E$2:$E$2897,J$1,'user stories'!$C$2:$C$2897,"accepted")</f>
        <v>0</v>
      </c>
      <c r="K11">
        <f>SUMIFS('user stories'!$G$2:$G$2897,'user stories'!$H$2:$H$2897,$A11,'user stories'!$E$2:$E$2897,K$1,'user stories'!$C$2:$C$2897,"accepted")</f>
        <v>5</v>
      </c>
      <c r="L11">
        <f>SUMIFS('user stories'!$G$2:$G$2897,'user stories'!$H$2:$H$2897,$A11,'user stories'!$E$2:$E$2897,L$1,'user stories'!$C$2:$C$2897,"accepted")</f>
        <v>5</v>
      </c>
      <c r="M11">
        <f>SUMIFS('user stories'!$G$2:$G$2897,'user stories'!$H$2:$H$2897,$A11,'user stories'!$E$2:$E$2897,M$1,'user stories'!$C$2:$C$2897,"accepted")</f>
        <v>0</v>
      </c>
      <c r="N11">
        <f>SUMIFS('user stories'!$G$2:$G$2897,'user stories'!$H$2:$H$2897,$A11,'user stories'!$E$2:$E$2897,N$1,'user stories'!$C$2:$C$2897,"accepted")</f>
        <v>0</v>
      </c>
      <c r="O11">
        <f>SUMIFS('user stories'!$G$2:$G$2897,'user stories'!$H$2:$H$2897,$A11,'user stories'!$E$2:$E$2897,O$1,'user stories'!$C$2:$C$2897,"accepted")</f>
        <v>0</v>
      </c>
      <c r="P11">
        <f>SUMIFS('user stories'!$G$2:$G$2897,'user stories'!$H$2:$H$2897,$A11,'user stories'!$E$2:$E$2897,P$1,'user stories'!$C$2:$C$2897,"accepted")</f>
        <v>3</v>
      </c>
      <c r="Q11">
        <f>SUMIFS('user stories'!$G$2:$G$2897,'user stories'!$H$2:$H$2897,$A11,'user stories'!$E$2:$E$2897,Q$1,'user stories'!$C$2:$C$2897,"accepted")</f>
        <v>0</v>
      </c>
      <c r="R11">
        <f>SUMIFS('user stories'!$G$2:$G$2897,'user stories'!$H$2:$H$2897,$A11,'user stories'!$E$2:$E$2897,R$1,'user stories'!$C$2:$C$2897,"accepted")</f>
        <v>0</v>
      </c>
      <c r="S11">
        <f>SUMIFS('user stories'!$G$2:$G$2897,'user stories'!$H$2:$H$2897,$A11,'user stories'!$E$2:$E$2897,S$1,'user stories'!$C$2:$C$2897,"accepted")</f>
        <v>0</v>
      </c>
      <c r="T11">
        <f>SUMIFS('user stories'!$G$2:$G$2897,'user stories'!$H$2:$H$2897,$A11,'user stories'!$E$2:$E$2897,T$1,'user stories'!$C$2:$C$2897,"accepted")</f>
        <v>0</v>
      </c>
      <c r="U11">
        <f>SUMIFS('user stories'!$G$2:$G$2897,'user stories'!$H$2:$H$2897,$A11,'user stories'!$E$2:$E$2897,U$1,'user stories'!$C$2:$C$2897,"accepted")</f>
        <v>0</v>
      </c>
      <c r="V11">
        <f>SUMIFS('user stories'!$G$2:$G$2897,'user stories'!$H$2:$H$2897,$A11,'user stories'!$E$2:$E$2897,V$1,'user stories'!$C$2:$C$2897,"accepted")</f>
        <v>0</v>
      </c>
      <c r="W11">
        <f>SUMIFS('user stories'!$G$2:$G$2897,'user stories'!$H$2:$H$2897,$A11,'user stories'!$E$2:$E$2897,W$1,'user stories'!$C$2:$C$2897,"accepted")</f>
        <v>0</v>
      </c>
      <c r="X11">
        <f>SUMIFS('user stories'!$G$2:$G$2897,'user stories'!$H$2:$H$2897,$A11,'user stories'!$E$2:$E$2897,X$1,'user stories'!$C$2:$C$2897,"accepted")</f>
        <v>0</v>
      </c>
      <c r="Y11">
        <f>SUMIFS('user stories'!$G$2:$G$2897,'user stories'!$H$2:$H$2897,$A11,'user stories'!$E$2:$E$2897,Y$1,'user stories'!$C$2:$C$2897,"accepted")</f>
        <v>0</v>
      </c>
      <c r="Z11">
        <f>SUMIFS('user stories'!$G$2:$G$2897,'user stories'!$H$2:$H$2897,$A11,'user stories'!$E$2:$E$2897,Z$1,'user stories'!$C$2:$C$2897,"accepted")</f>
        <v>0</v>
      </c>
      <c r="AA11">
        <f>SUMIFS('user stories'!$G$2:$G$2897,'user stories'!$H$2:$H$2897,$A11,'user stories'!$E$2:$E$2897,AA$1,'user stories'!$C$2:$C$2897,"accepted")</f>
        <v>0</v>
      </c>
      <c r="AB11">
        <f>SUMIFS('user stories'!$G$2:$G$2897,'user stories'!$H$2:$H$2897,$A11,'user stories'!$E$2:$E$2897,AB$1,'user stories'!$C$2:$C$2897,"accepted")</f>
        <v>0</v>
      </c>
      <c r="AC11">
        <f>SUMIFS('user stories'!$G$2:$G$2897,'user stories'!$H$2:$H$2897,$A11,'user stories'!$E$2:$E$2897,AC$1,'user stories'!$C$2:$C$2897,"accepted")</f>
        <v>0</v>
      </c>
      <c r="AD11">
        <f>SUMIFS('user stories'!$G$2:$G$2897,'user stories'!$H$2:$H$2897,$A11,'user stories'!$E$2:$E$2897,AD$1,'user stories'!$C$2:$C$2897,"accepted")</f>
        <v>0</v>
      </c>
      <c r="AE11">
        <f>SUMIFS('user stories'!$G$2:$G$2897,'user stories'!$H$2:$H$2897,$A11,'user stories'!$E$2:$E$2897,AE$1,'user stories'!$C$2:$C$2897,"accepted")</f>
        <v>0</v>
      </c>
      <c r="AF11">
        <f>SUMIFS('user stories'!$G$2:$G$2897,'user stories'!$H$2:$H$2897,$A11,'user stories'!$E$2:$E$2897,AF$1,'user stories'!$C$2:$C$2897,"accepted")</f>
        <v>0</v>
      </c>
      <c r="AG11">
        <f>SUMIFS('user stories'!$G$2:$G$2897,'user stories'!$H$2:$H$2897,$A11,'user stories'!$E$2:$E$2897,AG$1,'user stories'!$C$2:$C$2897,"accepted")</f>
        <v>0</v>
      </c>
      <c r="AH11">
        <f>SUMIFS('user stories'!$G$2:$G$2897,'user stories'!$H$2:$H$2897,$A11,'user stories'!$E$2:$E$2897,AH$1,'user stories'!$C$2:$C$2897,"accepted")</f>
        <v>0</v>
      </c>
      <c r="AI11">
        <f>SUMIFS('user stories'!$G$2:$G$2897,'user stories'!$H$2:$H$2897,$A11,'user stories'!$E$2:$E$2897,AI$1,'user stories'!$C$2:$C$2897,"accepted")</f>
        <v>0</v>
      </c>
      <c r="AJ11">
        <f>SUMIFS('user stories'!$G$2:$G$2897,'user stories'!$H$2:$H$2897,$A11,'user stories'!$E$2:$E$2897,AJ$1,'user stories'!$C$2:$C$2897,"accepted")</f>
        <v>0</v>
      </c>
      <c r="AK11">
        <f>SUMIFS('user stories'!$G$2:$G$2897,'user stories'!$H$2:$H$2897,$A11,'user stories'!$E$2:$E$2897,AK$1,'user stories'!$C$2:$C$2897,"accepted")</f>
        <v>0</v>
      </c>
      <c r="AL11">
        <f>SUMIFS('user stories'!$G$2:$G$2897,'user stories'!$H$2:$H$2897,$A11,'user stories'!$E$2:$E$2897,AL$1,'user stories'!$C$2:$C$2897,"accepted")</f>
        <v>0</v>
      </c>
      <c r="AM11">
        <f>SUMIFS('user stories'!$G$2:$G$2897,'user stories'!$H$2:$H$2897,$A11,'user stories'!$E$2:$E$2897,AM$1,'user stories'!$C$2:$C$2897,"accepted")</f>
        <v>0</v>
      </c>
      <c r="AN11">
        <f>SUMIFS('user stories'!$G$2:$G$2897,'user stories'!$H$2:$H$2897,$A11,'user stories'!$E$2:$E$2897,AN$1,'user stories'!$C$2:$C$2897,"accepted")</f>
        <v>0</v>
      </c>
      <c r="AO11">
        <f>SUMIFS('user stories'!$G$2:$G$2897,'user stories'!$H$2:$H$2897,$A11,'user stories'!$E$2:$E$2897,AO$1,'user stories'!$C$2:$C$2897,"accepted")</f>
        <v>0</v>
      </c>
      <c r="AP11">
        <f>SUMIFS('user stories'!$G$2:$G$2897,'user stories'!$H$2:$H$2897,$A11,'user stories'!$E$2:$E$2897,AP$1,'user stories'!$C$2:$C$2897,"accepted")</f>
        <v>0</v>
      </c>
      <c r="AQ11">
        <f>SUMIFS('user stories'!$G$2:$G$2897,'user stories'!$H$2:$H$2897,$A11,'user stories'!$E$2:$E$2897,AQ$1,'user stories'!$C$2:$C$2897,"accepted")</f>
        <v>0</v>
      </c>
      <c r="AR11">
        <f>SUMIFS('user stories'!$G$2:$G$2897,'user stories'!$H$2:$H$2897,$A11,'user stories'!$E$2:$E$2897,AR$1,'user stories'!$C$2:$C$2897,"accepted")</f>
        <v>0</v>
      </c>
      <c r="AS11">
        <f>SUMIFS('user stories'!$G$2:$G$2897,'user stories'!$H$2:$H$2897,$A11,'user stories'!$E$2:$E$2897,AS$1,'user stories'!$C$2:$C$2897,"accepted")</f>
        <v>0</v>
      </c>
      <c r="AT11">
        <f>SUMIFS('user stories'!$G$2:$G$2897,'user stories'!$H$2:$H$2897,$A11,'user stories'!$E$2:$E$2897,AT$1,'user stories'!$C$2:$C$2897,"accepted")</f>
        <v>0</v>
      </c>
      <c r="AU11">
        <f>SUMIFS('user stories'!$G$2:$G$2897,'user stories'!$H$2:$H$2897,$A11,'user stories'!$E$2:$E$2897,AU$1,'user stories'!$C$2:$C$2897,"accepted")</f>
        <v>0</v>
      </c>
      <c r="AV11">
        <f>SUMIFS('user stories'!$G$2:$G$2897,'user stories'!$H$2:$H$2897,$A11,'user stories'!$E$2:$E$2897,AV$1,'user stories'!$C$2:$C$2897,"accepted")</f>
        <v>0</v>
      </c>
      <c r="AW11">
        <f>SUMIFS('user stories'!$G$2:$G$2897,'user stories'!$H$2:$H$2897,$A11,'user stories'!$E$2:$E$2897,AW$1,'user stories'!$C$2:$C$2897,"accepted")</f>
        <v>0</v>
      </c>
      <c r="AX11">
        <f>SUMIFS('user stories'!$G$2:$G$2897,'user stories'!$H$2:$H$2897,$A11,'user stories'!$E$2:$E$2897,AX$1,'user stories'!$C$2:$C$2897,"accepted")</f>
        <v>0</v>
      </c>
      <c r="AY11">
        <f>SUMIFS('user stories'!$G$2:$G$2897,'user stories'!$H$2:$H$2897,$A11,'user stories'!$E$2:$E$2897,AY$1,'user stories'!$C$2:$C$2897,"accepted")</f>
        <v>0</v>
      </c>
      <c r="AZ11">
        <f>SUMIFS('user stories'!$G$2:$G$2897,'user stories'!$H$2:$H$2897,$A11,'user stories'!$E$2:$E$2897,AZ$1,'user stories'!$C$2:$C$2897,"accepted")</f>
        <v>0</v>
      </c>
      <c r="BA11">
        <f>SUMIFS('user stories'!$G$2:$G$2897,'user stories'!$H$2:$H$2897,$A11,'user stories'!$E$2:$E$2897,BA$1,'user stories'!$C$2:$C$2897,"accepted")</f>
        <v>0</v>
      </c>
      <c r="BB11">
        <f>SUMIFS('user stories'!$G$2:$G$2897,'user stories'!$H$2:$H$2897,$A11,'user stories'!$E$2:$E$2897,BB$1,'user stories'!$C$2:$C$2897,"accepted")</f>
        <v>0</v>
      </c>
      <c r="BC11">
        <f>SUMIFS('user stories'!$G$2:$G$2897,'user stories'!$H$2:$H$2897,$A11,'user stories'!$E$2:$E$2897,BC$1,'user stories'!$C$2:$C$2897,"accepted")</f>
        <v>0</v>
      </c>
      <c r="BD11" s="4">
        <f t="shared" si="0"/>
        <v>34</v>
      </c>
    </row>
    <row r="12" spans="1:56" x14ac:dyDescent="0.25">
      <c r="A12" t="s">
        <v>229</v>
      </c>
      <c r="B12">
        <f>SUMIFS('user stories'!$G$2:$G$2897,'user stories'!$H$2:$H$2897,$A12,'user stories'!$E$2:$E$2897,B$1,'user stories'!$C$2:$C$2897,"accepted")</f>
        <v>0</v>
      </c>
      <c r="C12">
        <f>SUMIFS('user stories'!$G$2:$G$2897,'user stories'!$H$2:$H$2897,$A12,'user stories'!$E$2:$E$2897,C$1,'user stories'!$C$2:$C$2897,"accepted")</f>
        <v>0</v>
      </c>
      <c r="D12">
        <f>SUMIFS('user stories'!$G$2:$G$2897,'user stories'!$H$2:$H$2897,$A12,'user stories'!$E$2:$E$2897,D$1,'user stories'!$C$2:$C$2897,"accepted")</f>
        <v>0</v>
      </c>
      <c r="E12">
        <f>SUMIFS('user stories'!$G$2:$G$2897,'user stories'!$H$2:$H$2897,$A12,'user stories'!$E$2:$E$2897,E$1,'user stories'!$C$2:$C$2897,"accepted")</f>
        <v>0</v>
      </c>
      <c r="F12">
        <f>SUMIFS('user stories'!$G$2:$G$2897,'user stories'!$H$2:$H$2897,$A12,'user stories'!$E$2:$E$2897,F$1,'user stories'!$C$2:$C$2897,"accepted")</f>
        <v>0</v>
      </c>
      <c r="G12">
        <f>SUMIFS('user stories'!$G$2:$G$2897,'user stories'!$H$2:$H$2897,$A12,'user stories'!$E$2:$E$2897,G$1,'user stories'!$C$2:$C$2897,"accepted")</f>
        <v>8</v>
      </c>
      <c r="H12">
        <f>SUMIFS('user stories'!$G$2:$G$2897,'user stories'!$H$2:$H$2897,$A12,'user stories'!$E$2:$E$2897,H$1,'user stories'!$C$2:$C$2897,"accepted")</f>
        <v>6</v>
      </c>
      <c r="I12">
        <f>SUMIFS('user stories'!$G$2:$G$2897,'user stories'!$H$2:$H$2897,$A12,'user stories'!$E$2:$E$2897,I$1,'user stories'!$C$2:$C$2897,"accepted")</f>
        <v>8</v>
      </c>
      <c r="J12">
        <f>SUMIFS('user stories'!$G$2:$G$2897,'user stories'!$H$2:$H$2897,$A12,'user stories'!$E$2:$E$2897,J$1,'user stories'!$C$2:$C$2897,"accepted")</f>
        <v>0</v>
      </c>
      <c r="K12">
        <f>SUMIFS('user stories'!$G$2:$G$2897,'user stories'!$H$2:$H$2897,$A12,'user stories'!$E$2:$E$2897,K$1,'user stories'!$C$2:$C$2897,"accepted")</f>
        <v>3</v>
      </c>
      <c r="L12">
        <f>SUMIFS('user stories'!$G$2:$G$2897,'user stories'!$H$2:$H$2897,$A12,'user stories'!$E$2:$E$2897,L$1,'user stories'!$C$2:$C$2897,"accepted")</f>
        <v>6</v>
      </c>
      <c r="M12">
        <f>SUMIFS('user stories'!$G$2:$G$2897,'user stories'!$H$2:$H$2897,$A12,'user stories'!$E$2:$E$2897,M$1,'user stories'!$C$2:$C$2897,"accepted")</f>
        <v>0</v>
      </c>
      <c r="N12">
        <f>SUMIFS('user stories'!$G$2:$G$2897,'user stories'!$H$2:$H$2897,$A12,'user stories'!$E$2:$E$2897,N$1,'user stories'!$C$2:$C$2897,"accepted")</f>
        <v>0</v>
      </c>
      <c r="O12">
        <f>SUMIFS('user stories'!$G$2:$G$2897,'user stories'!$H$2:$H$2897,$A12,'user stories'!$E$2:$E$2897,O$1,'user stories'!$C$2:$C$2897,"accepted")</f>
        <v>0</v>
      </c>
      <c r="P12">
        <f>SUMIFS('user stories'!$G$2:$G$2897,'user stories'!$H$2:$H$2897,$A12,'user stories'!$E$2:$E$2897,P$1,'user stories'!$C$2:$C$2897,"accepted")</f>
        <v>0</v>
      </c>
      <c r="Q12">
        <f>SUMIFS('user stories'!$G$2:$G$2897,'user stories'!$H$2:$H$2897,$A12,'user stories'!$E$2:$E$2897,Q$1,'user stories'!$C$2:$C$2897,"accepted")</f>
        <v>0</v>
      </c>
      <c r="R12">
        <f>SUMIFS('user stories'!$G$2:$G$2897,'user stories'!$H$2:$H$2897,$A12,'user stories'!$E$2:$E$2897,R$1,'user stories'!$C$2:$C$2897,"accepted")</f>
        <v>0</v>
      </c>
      <c r="S12">
        <f>SUMIFS('user stories'!$G$2:$G$2897,'user stories'!$H$2:$H$2897,$A12,'user stories'!$E$2:$E$2897,S$1,'user stories'!$C$2:$C$2897,"accepted")</f>
        <v>0</v>
      </c>
      <c r="T12">
        <f>SUMIFS('user stories'!$G$2:$G$2897,'user stories'!$H$2:$H$2897,$A12,'user stories'!$E$2:$E$2897,T$1,'user stories'!$C$2:$C$2897,"accepted")</f>
        <v>0</v>
      </c>
      <c r="U12">
        <f>SUMIFS('user stories'!$G$2:$G$2897,'user stories'!$H$2:$H$2897,$A12,'user stories'!$E$2:$E$2897,U$1,'user stories'!$C$2:$C$2897,"accepted")</f>
        <v>0</v>
      </c>
      <c r="V12">
        <f>SUMIFS('user stories'!$G$2:$G$2897,'user stories'!$H$2:$H$2897,$A12,'user stories'!$E$2:$E$2897,V$1,'user stories'!$C$2:$C$2897,"accepted")</f>
        <v>0</v>
      </c>
      <c r="W12">
        <f>SUMIFS('user stories'!$G$2:$G$2897,'user stories'!$H$2:$H$2897,$A12,'user stories'!$E$2:$E$2897,W$1,'user stories'!$C$2:$C$2897,"accepted")</f>
        <v>0</v>
      </c>
      <c r="X12">
        <f>SUMIFS('user stories'!$G$2:$G$2897,'user stories'!$H$2:$H$2897,$A12,'user stories'!$E$2:$E$2897,X$1,'user stories'!$C$2:$C$2897,"accepted")</f>
        <v>0</v>
      </c>
      <c r="Y12">
        <f>SUMIFS('user stories'!$G$2:$G$2897,'user stories'!$H$2:$H$2897,$A12,'user stories'!$E$2:$E$2897,Y$1,'user stories'!$C$2:$C$2897,"accepted")</f>
        <v>0</v>
      </c>
      <c r="Z12">
        <f>SUMIFS('user stories'!$G$2:$G$2897,'user stories'!$H$2:$H$2897,$A12,'user stories'!$E$2:$E$2897,Z$1,'user stories'!$C$2:$C$2897,"accepted")</f>
        <v>0</v>
      </c>
      <c r="AA12">
        <f>SUMIFS('user stories'!$G$2:$G$2897,'user stories'!$H$2:$H$2897,$A12,'user stories'!$E$2:$E$2897,AA$1,'user stories'!$C$2:$C$2897,"accepted")</f>
        <v>0</v>
      </c>
      <c r="AB12">
        <f>SUMIFS('user stories'!$G$2:$G$2897,'user stories'!$H$2:$H$2897,$A12,'user stories'!$E$2:$E$2897,AB$1,'user stories'!$C$2:$C$2897,"accepted")</f>
        <v>0</v>
      </c>
      <c r="AC12">
        <f>SUMIFS('user stories'!$G$2:$G$2897,'user stories'!$H$2:$H$2897,$A12,'user stories'!$E$2:$E$2897,AC$1,'user stories'!$C$2:$C$2897,"accepted")</f>
        <v>0</v>
      </c>
      <c r="AD12">
        <f>SUMIFS('user stories'!$G$2:$G$2897,'user stories'!$H$2:$H$2897,$A12,'user stories'!$E$2:$E$2897,AD$1,'user stories'!$C$2:$C$2897,"accepted")</f>
        <v>0</v>
      </c>
      <c r="AE12">
        <f>SUMIFS('user stories'!$G$2:$G$2897,'user stories'!$H$2:$H$2897,$A12,'user stories'!$E$2:$E$2897,AE$1,'user stories'!$C$2:$C$2897,"accepted")</f>
        <v>0</v>
      </c>
      <c r="AF12">
        <f>SUMIFS('user stories'!$G$2:$G$2897,'user stories'!$H$2:$H$2897,$A12,'user stories'!$E$2:$E$2897,AF$1,'user stories'!$C$2:$C$2897,"accepted")</f>
        <v>0</v>
      </c>
      <c r="AG12">
        <f>SUMIFS('user stories'!$G$2:$G$2897,'user stories'!$H$2:$H$2897,$A12,'user stories'!$E$2:$E$2897,AG$1,'user stories'!$C$2:$C$2897,"accepted")</f>
        <v>0</v>
      </c>
      <c r="AH12">
        <f>SUMIFS('user stories'!$G$2:$G$2897,'user stories'!$H$2:$H$2897,$A12,'user stories'!$E$2:$E$2897,AH$1,'user stories'!$C$2:$C$2897,"accepted")</f>
        <v>0</v>
      </c>
      <c r="AI12">
        <f>SUMIFS('user stories'!$G$2:$G$2897,'user stories'!$H$2:$H$2897,$A12,'user stories'!$E$2:$E$2897,AI$1,'user stories'!$C$2:$C$2897,"accepted")</f>
        <v>0</v>
      </c>
      <c r="AJ12">
        <f>SUMIFS('user stories'!$G$2:$G$2897,'user stories'!$H$2:$H$2897,$A12,'user stories'!$E$2:$E$2897,AJ$1,'user stories'!$C$2:$C$2897,"accepted")</f>
        <v>0</v>
      </c>
      <c r="AK12">
        <f>SUMIFS('user stories'!$G$2:$G$2897,'user stories'!$H$2:$H$2897,$A12,'user stories'!$E$2:$E$2897,AK$1,'user stories'!$C$2:$C$2897,"accepted")</f>
        <v>0</v>
      </c>
      <c r="AL12">
        <f>SUMIFS('user stories'!$G$2:$G$2897,'user stories'!$H$2:$H$2897,$A12,'user stories'!$E$2:$E$2897,AL$1,'user stories'!$C$2:$C$2897,"accepted")</f>
        <v>0</v>
      </c>
      <c r="AM12">
        <f>SUMIFS('user stories'!$G$2:$G$2897,'user stories'!$H$2:$H$2897,$A12,'user stories'!$E$2:$E$2897,AM$1,'user stories'!$C$2:$C$2897,"accepted")</f>
        <v>0</v>
      </c>
      <c r="AN12">
        <f>SUMIFS('user stories'!$G$2:$G$2897,'user stories'!$H$2:$H$2897,$A12,'user stories'!$E$2:$E$2897,AN$1,'user stories'!$C$2:$C$2897,"accepted")</f>
        <v>0</v>
      </c>
      <c r="AO12">
        <f>SUMIFS('user stories'!$G$2:$G$2897,'user stories'!$H$2:$H$2897,$A12,'user stories'!$E$2:$E$2897,AO$1,'user stories'!$C$2:$C$2897,"accepted")</f>
        <v>0</v>
      </c>
      <c r="AP12">
        <f>SUMIFS('user stories'!$G$2:$G$2897,'user stories'!$H$2:$H$2897,$A12,'user stories'!$E$2:$E$2897,AP$1,'user stories'!$C$2:$C$2897,"accepted")</f>
        <v>0</v>
      </c>
      <c r="AQ12">
        <f>SUMIFS('user stories'!$G$2:$G$2897,'user stories'!$H$2:$H$2897,$A12,'user stories'!$E$2:$E$2897,AQ$1,'user stories'!$C$2:$C$2897,"accepted")</f>
        <v>0</v>
      </c>
      <c r="AR12">
        <f>SUMIFS('user stories'!$G$2:$G$2897,'user stories'!$H$2:$H$2897,$A12,'user stories'!$E$2:$E$2897,AR$1,'user stories'!$C$2:$C$2897,"accepted")</f>
        <v>0</v>
      </c>
      <c r="AS12">
        <f>SUMIFS('user stories'!$G$2:$G$2897,'user stories'!$H$2:$H$2897,$A12,'user stories'!$E$2:$E$2897,AS$1,'user stories'!$C$2:$C$2897,"accepted")</f>
        <v>0</v>
      </c>
      <c r="AT12">
        <f>SUMIFS('user stories'!$G$2:$G$2897,'user stories'!$H$2:$H$2897,$A12,'user stories'!$E$2:$E$2897,AT$1,'user stories'!$C$2:$C$2897,"accepted")</f>
        <v>0</v>
      </c>
      <c r="AU12">
        <f>SUMIFS('user stories'!$G$2:$G$2897,'user stories'!$H$2:$H$2897,$A12,'user stories'!$E$2:$E$2897,AU$1,'user stories'!$C$2:$C$2897,"accepted")</f>
        <v>0</v>
      </c>
      <c r="AV12">
        <f>SUMIFS('user stories'!$G$2:$G$2897,'user stories'!$H$2:$H$2897,$A12,'user stories'!$E$2:$E$2897,AV$1,'user stories'!$C$2:$C$2897,"accepted")</f>
        <v>0</v>
      </c>
      <c r="AW12">
        <f>SUMIFS('user stories'!$G$2:$G$2897,'user stories'!$H$2:$H$2897,$A12,'user stories'!$E$2:$E$2897,AW$1,'user stories'!$C$2:$C$2897,"accepted")</f>
        <v>0</v>
      </c>
      <c r="AX12">
        <f>SUMIFS('user stories'!$G$2:$G$2897,'user stories'!$H$2:$H$2897,$A12,'user stories'!$E$2:$E$2897,AX$1,'user stories'!$C$2:$C$2897,"accepted")</f>
        <v>0</v>
      </c>
      <c r="AY12">
        <f>SUMIFS('user stories'!$G$2:$G$2897,'user stories'!$H$2:$H$2897,$A12,'user stories'!$E$2:$E$2897,AY$1,'user stories'!$C$2:$C$2897,"accepted")</f>
        <v>0</v>
      </c>
      <c r="AZ12">
        <f>SUMIFS('user stories'!$G$2:$G$2897,'user stories'!$H$2:$H$2897,$A12,'user stories'!$E$2:$E$2897,AZ$1,'user stories'!$C$2:$C$2897,"accepted")</f>
        <v>0</v>
      </c>
      <c r="BA12">
        <f>SUMIFS('user stories'!$G$2:$G$2897,'user stories'!$H$2:$H$2897,$A12,'user stories'!$E$2:$E$2897,BA$1,'user stories'!$C$2:$C$2897,"accepted")</f>
        <v>0</v>
      </c>
      <c r="BB12">
        <f>SUMIFS('user stories'!$G$2:$G$2897,'user stories'!$H$2:$H$2897,$A12,'user stories'!$E$2:$E$2897,BB$1,'user stories'!$C$2:$C$2897,"accepted")</f>
        <v>0</v>
      </c>
      <c r="BC12">
        <f>SUMIFS('user stories'!$G$2:$G$2897,'user stories'!$H$2:$H$2897,$A12,'user stories'!$E$2:$E$2897,BC$1,'user stories'!$C$2:$C$2897,"accepted")</f>
        <v>0</v>
      </c>
      <c r="BD12" s="4">
        <f t="shared" si="0"/>
        <v>31</v>
      </c>
    </row>
    <row r="13" spans="1:56" x14ac:dyDescent="0.25">
      <c r="A13" t="s">
        <v>49</v>
      </c>
      <c r="B13">
        <f>SUMIFS('user stories'!$G$2:$G$2897,'user stories'!$H$2:$H$2897,$A13,'user stories'!$E$2:$E$2897,B$1,'user stories'!$C$2:$C$2897,"accepted")</f>
        <v>2</v>
      </c>
      <c r="C13">
        <f>SUMIFS('user stories'!$G$2:$G$2897,'user stories'!$H$2:$H$2897,$A13,'user stories'!$E$2:$E$2897,C$1,'user stories'!$C$2:$C$2897,"accepted")</f>
        <v>0</v>
      </c>
      <c r="D13">
        <f>SUMIFS('user stories'!$G$2:$G$2897,'user stories'!$H$2:$H$2897,$A13,'user stories'!$E$2:$E$2897,D$1,'user stories'!$C$2:$C$2897,"accepted")</f>
        <v>0</v>
      </c>
      <c r="E13">
        <f>SUMIFS('user stories'!$G$2:$G$2897,'user stories'!$H$2:$H$2897,$A13,'user stories'!$E$2:$E$2897,E$1,'user stories'!$C$2:$C$2897,"accepted")</f>
        <v>12</v>
      </c>
      <c r="F13">
        <f>SUMIFS('user stories'!$G$2:$G$2897,'user stories'!$H$2:$H$2897,$A13,'user stories'!$E$2:$E$2897,F$1,'user stories'!$C$2:$C$2897,"accepted")</f>
        <v>2</v>
      </c>
      <c r="G13">
        <f>SUMIFS('user stories'!$G$2:$G$2897,'user stories'!$H$2:$H$2897,$A13,'user stories'!$E$2:$E$2897,G$1,'user stories'!$C$2:$C$2897,"accepted")</f>
        <v>3</v>
      </c>
      <c r="H13">
        <f>SUMIFS('user stories'!$G$2:$G$2897,'user stories'!$H$2:$H$2897,$A13,'user stories'!$E$2:$E$2897,H$1,'user stories'!$C$2:$C$2897,"accepted")</f>
        <v>6</v>
      </c>
      <c r="I13">
        <f>SUMIFS('user stories'!$G$2:$G$2897,'user stories'!$H$2:$H$2897,$A13,'user stories'!$E$2:$E$2897,I$1,'user stories'!$C$2:$C$2897,"accepted")</f>
        <v>0</v>
      </c>
      <c r="J13">
        <f>SUMIFS('user stories'!$G$2:$G$2897,'user stories'!$H$2:$H$2897,$A13,'user stories'!$E$2:$E$2897,J$1,'user stories'!$C$2:$C$2897,"accepted")</f>
        <v>0</v>
      </c>
      <c r="K13">
        <f>SUMIFS('user stories'!$G$2:$G$2897,'user stories'!$H$2:$H$2897,$A13,'user stories'!$E$2:$E$2897,K$1,'user stories'!$C$2:$C$2897,"accepted")</f>
        <v>0</v>
      </c>
      <c r="L13">
        <f>SUMIFS('user stories'!$G$2:$G$2897,'user stories'!$H$2:$H$2897,$A13,'user stories'!$E$2:$E$2897,L$1,'user stories'!$C$2:$C$2897,"accepted")</f>
        <v>3</v>
      </c>
      <c r="M13">
        <f>SUMIFS('user stories'!$G$2:$G$2897,'user stories'!$H$2:$H$2897,$A13,'user stories'!$E$2:$E$2897,M$1,'user stories'!$C$2:$C$2897,"accepted")</f>
        <v>0</v>
      </c>
      <c r="N13">
        <f>SUMIFS('user stories'!$G$2:$G$2897,'user stories'!$H$2:$H$2897,$A13,'user stories'!$E$2:$E$2897,N$1,'user stories'!$C$2:$C$2897,"accepted")</f>
        <v>0</v>
      </c>
      <c r="O13">
        <f>SUMIFS('user stories'!$G$2:$G$2897,'user stories'!$H$2:$H$2897,$A13,'user stories'!$E$2:$E$2897,O$1,'user stories'!$C$2:$C$2897,"accepted")</f>
        <v>0</v>
      </c>
      <c r="P13">
        <f>SUMIFS('user stories'!$G$2:$G$2897,'user stories'!$H$2:$H$2897,$A13,'user stories'!$E$2:$E$2897,P$1,'user stories'!$C$2:$C$2897,"accepted")</f>
        <v>0</v>
      </c>
      <c r="Q13">
        <f>SUMIFS('user stories'!$G$2:$G$2897,'user stories'!$H$2:$H$2897,$A13,'user stories'!$E$2:$E$2897,Q$1,'user stories'!$C$2:$C$2897,"accepted")</f>
        <v>0</v>
      </c>
      <c r="R13">
        <f>SUMIFS('user stories'!$G$2:$G$2897,'user stories'!$H$2:$H$2897,$A13,'user stories'!$E$2:$E$2897,R$1,'user stories'!$C$2:$C$2897,"accepted")</f>
        <v>0</v>
      </c>
      <c r="S13">
        <f>SUMIFS('user stories'!$G$2:$G$2897,'user stories'!$H$2:$H$2897,$A13,'user stories'!$E$2:$E$2897,S$1,'user stories'!$C$2:$C$2897,"accepted")</f>
        <v>3</v>
      </c>
      <c r="T13">
        <f>SUMIFS('user stories'!$G$2:$G$2897,'user stories'!$H$2:$H$2897,$A13,'user stories'!$E$2:$E$2897,T$1,'user stories'!$C$2:$C$2897,"accepted")</f>
        <v>0</v>
      </c>
      <c r="U13">
        <f>SUMIFS('user stories'!$G$2:$G$2897,'user stories'!$H$2:$H$2897,$A13,'user stories'!$E$2:$E$2897,U$1,'user stories'!$C$2:$C$2897,"accepted")</f>
        <v>0</v>
      </c>
      <c r="V13">
        <f>SUMIFS('user stories'!$G$2:$G$2897,'user stories'!$H$2:$H$2897,$A13,'user stories'!$E$2:$E$2897,V$1,'user stories'!$C$2:$C$2897,"accepted")</f>
        <v>3</v>
      </c>
      <c r="W13">
        <f>SUMIFS('user stories'!$G$2:$G$2897,'user stories'!$H$2:$H$2897,$A13,'user stories'!$E$2:$E$2897,W$1,'user stories'!$C$2:$C$2897,"accepted")</f>
        <v>5</v>
      </c>
      <c r="X13">
        <f>SUMIFS('user stories'!$G$2:$G$2897,'user stories'!$H$2:$H$2897,$A13,'user stories'!$E$2:$E$2897,X$1,'user stories'!$C$2:$C$2897,"accepted")</f>
        <v>0</v>
      </c>
      <c r="Y13">
        <f>SUMIFS('user stories'!$G$2:$G$2897,'user stories'!$H$2:$H$2897,$A13,'user stories'!$E$2:$E$2897,Y$1,'user stories'!$C$2:$C$2897,"accepted")</f>
        <v>0</v>
      </c>
      <c r="Z13">
        <f>SUMIFS('user stories'!$G$2:$G$2897,'user stories'!$H$2:$H$2897,$A13,'user stories'!$E$2:$E$2897,Z$1,'user stories'!$C$2:$C$2897,"accepted")</f>
        <v>0</v>
      </c>
      <c r="AA13">
        <f>SUMIFS('user stories'!$G$2:$G$2897,'user stories'!$H$2:$H$2897,$A13,'user stories'!$E$2:$E$2897,AA$1,'user stories'!$C$2:$C$2897,"accepted")</f>
        <v>0</v>
      </c>
      <c r="AB13">
        <f>SUMIFS('user stories'!$G$2:$G$2897,'user stories'!$H$2:$H$2897,$A13,'user stories'!$E$2:$E$2897,AB$1,'user stories'!$C$2:$C$2897,"accepted")</f>
        <v>0</v>
      </c>
      <c r="AC13">
        <f>SUMIFS('user stories'!$G$2:$G$2897,'user stories'!$H$2:$H$2897,$A13,'user stories'!$E$2:$E$2897,AC$1,'user stories'!$C$2:$C$2897,"accepted")</f>
        <v>0</v>
      </c>
      <c r="AD13">
        <f>SUMIFS('user stories'!$G$2:$G$2897,'user stories'!$H$2:$H$2897,$A13,'user stories'!$E$2:$E$2897,AD$1,'user stories'!$C$2:$C$2897,"accepted")</f>
        <v>0</v>
      </c>
      <c r="AE13">
        <f>SUMIFS('user stories'!$G$2:$G$2897,'user stories'!$H$2:$H$2897,$A13,'user stories'!$E$2:$E$2897,AE$1,'user stories'!$C$2:$C$2897,"accepted")</f>
        <v>0</v>
      </c>
      <c r="AF13">
        <f>SUMIFS('user stories'!$G$2:$G$2897,'user stories'!$H$2:$H$2897,$A13,'user stories'!$E$2:$E$2897,AF$1,'user stories'!$C$2:$C$2897,"accepted")</f>
        <v>0</v>
      </c>
      <c r="AG13">
        <f>SUMIFS('user stories'!$G$2:$G$2897,'user stories'!$H$2:$H$2897,$A13,'user stories'!$E$2:$E$2897,AG$1,'user stories'!$C$2:$C$2897,"accepted")</f>
        <v>0</v>
      </c>
      <c r="AH13">
        <f>SUMIFS('user stories'!$G$2:$G$2897,'user stories'!$H$2:$H$2897,$A13,'user stories'!$E$2:$E$2897,AH$1,'user stories'!$C$2:$C$2897,"accepted")</f>
        <v>0</v>
      </c>
      <c r="AI13">
        <f>SUMIFS('user stories'!$G$2:$G$2897,'user stories'!$H$2:$H$2897,$A13,'user stories'!$E$2:$E$2897,AI$1,'user stories'!$C$2:$C$2897,"accepted")</f>
        <v>0</v>
      </c>
      <c r="AJ13">
        <f>SUMIFS('user stories'!$G$2:$G$2897,'user stories'!$H$2:$H$2897,$A13,'user stories'!$E$2:$E$2897,AJ$1,'user stories'!$C$2:$C$2897,"accepted")</f>
        <v>0</v>
      </c>
      <c r="AK13">
        <f>SUMIFS('user stories'!$G$2:$G$2897,'user stories'!$H$2:$H$2897,$A13,'user stories'!$E$2:$E$2897,AK$1,'user stories'!$C$2:$C$2897,"accepted")</f>
        <v>0</v>
      </c>
      <c r="AL13">
        <f>SUMIFS('user stories'!$G$2:$G$2897,'user stories'!$H$2:$H$2897,$A13,'user stories'!$E$2:$E$2897,AL$1,'user stories'!$C$2:$C$2897,"accepted")</f>
        <v>0</v>
      </c>
      <c r="AM13">
        <f>SUMIFS('user stories'!$G$2:$G$2897,'user stories'!$H$2:$H$2897,$A13,'user stories'!$E$2:$E$2897,AM$1,'user stories'!$C$2:$C$2897,"accepted")</f>
        <v>0</v>
      </c>
      <c r="AN13">
        <f>SUMIFS('user stories'!$G$2:$G$2897,'user stories'!$H$2:$H$2897,$A13,'user stories'!$E$2:$E$2897,AN$1,'user stories'!$C$2:$C$2897,"accepted")</f>
        <v>0</v>
      </c>
      <c r="AO13">
        <f>SUMIFS('user stories'!$G$2:$G$2897,'user stories'!$H$2:$H$2897,$A13,'user stories'!$E$2:$E$2897,AO$1,'user stories'!$C$2:$C$2897,"accepted")</f>
        <v>0</v>
      </c>
      <c r="AP13">
        <f>SUMIFS('user stories'!$G$2:$G$2897,'user stories'!$H$2:$H$2897,$A13,'user stories'!$E$2:$E$2897,AP$1,'user stories'!$C$2:$C$2897,"accepted")</f>
        <v>0</v>
      </c>
      <c r="AQ13">
        <f>SUMIFS('user stories'!$G$2:$G$2897,'user stories'!$H$2:$H$2897,$A13,'user stories'!$E$2:$E$2897,AQ$1,'user stories'!$C$2:$C$2897,"accepted")</f>
        <v>0</v>
      </c>
      <c r="AR13">
        <f>SUMIFS('user stories'!$G$2:$G$2897,'user stories'!$H$2:$H$2897,$A13,'user stories'!$E$2:$E$2897,AR$1,'user stories'!$C$2:$C$2897,"accepted")</f>
        <v>0</v>
      </c>
      <c r="AS13">
        <f>SUMIFS('user stories'!$G$2:$G$2897,'user stories'!$H$2:$H$2897,$A13,'user stories'!$E$2:$E$2897,AS$1,'user stories'!$C$2:$C$2897,"accepted")</f>
        <v>0</v>
      </c>
      <c r="AT13">
        <f>SUMIFS('user stories'!$G$2:$G$2897,'user stories'!$H$2:$H$2897,$A13,'user stories'!$E$2:$E$2897,AT$1,'user stories'!$C$2:$C$2897,"accepted")</f>
        <v>0</v>
      </c>
      <c r="AU13">
        <f>SUMIFS('user stories'!$G$2:$G$2897,'user stories'!$H$2:$H$2897,$A13,'user stories'!$E$2:$E$2897,AU$1,'user stories'!$C$2:$C$2897,"accepted")</f>
        <v>0</v>
      </c>
      <c r="AV13">
        <f>SUMIFS('user stories'!$G$2:$G$2897,'user stories'!$H$2:$H$2897,$A13,'user stories'!$E$2:$E$2897,AV$1,'user stories'!$C$2:$C$2897,"accepted")</f>
        <v>0</v>
      </c>
      <c r="AW13">
        <f>SUMIFS('user stories'!$G$2:$G$2897,'user stories'!$H$2:$H$2897,$A13,'user stories'!$E$2:$E$2897,AW$1,'user stories'!$C$2:$C$2897,"accepted")</f>
        <v>0</v>
      </c>
      <c r="AX13">
        <f>SUMIFS('user stories'!$G$2:$G$2897,'user stories'!$H$2:$H$2897,$A13,'user stories'!$E$2:$E$2897,AX$1,'user stories'!$C$2:$C$2897,"accepted")</f>
        <v>0</v>
      </c>
      <c r="AY13">
        <f>SUMIFS('user stories'!$G$2:$G$2897,'user stories'!$H$2:$H$2897,$A13,'user stories'!$E$2:$E$2897,AY$1,'user stories'!$C$2:$C$2897,"accepted")</f>
        <v>0</v>
      </c>
      <c r="AZ13">
        <f>SUMIFS('user stories'!$G$2:$G$2897,'user stories'!$H$2:$H$2897,$A13,'user stories'!$E$2:$E$2897,AZ$1,'user stories'!$C$2:$C$2897,"accepted")</f>
        <v>0</v>
      </c>
      <c r="BA13">
        <f>SUMIFS('user stories'!$G$2:$G$2897,'user stories'!$H$2:$H$2897,$A13,'user stories'!$E$2:$E$2897,BA$1,'user stories'!$C$2:$C$2897,"accepted")</f>
        <v>0</v>
      </c>
      <c r="BB13">
        <f>SUMIFS('user stories'!$G$2:$G$2897,'user stories'!$H$2:$H$2897,$A13,'user stories'!$E$2:$E$2897,BB$1,'user stories'!$C$2:$C$2897,"accepted")</f>
        <v>0</v>
      </c>
      <c r="BC13">
        <f>SUMIFS('user stories'!$G$2:$G$2897,'user stories'!$H$2:$H$2897,$A13,'user stories'!$E$2:$E$2897,BC$1,'user stories'!$C$2:$C$2897,"accepted")</f>
        <v>0</v>
      </c>
      <c r="BD13" s="4">
        <f t="shared" si="0"/>
        <v>39</v>
      </c>
    </row>
    <row r="14" spans="1:56" x14ac:dyDescent="0.25">
      <c r="A14" t="s">
        <v>58</v>
      </c>
      <c r="B14">
        <f>SUMIFS('user stories'!$G$2:$G$2897,'user stories'!$H$2:$H$2897,$A14,'user stories'!$E$2:$E$2897,B$1,'user stories'!$C$2:$C$2897,"accepted")</f>
        <v>0</v>
      </c>
      <c r="C14">
        <f>SUMIFS('user stories'!$G$2:$G$2897,'user stories'!$H$2:$H$2897,$A14,'user stories'!$E$2:$E$2897,C$1,'user stories'!$C$2:$C$2897,"accepted")</f>
        <v>5</v>
      </c>
      <c r="D14">
        <f>SUMIFS('user stories'!$G$2:$G$2897,'user stories'!$H$2:$H$2897,$A14,'user stories'!$E$2:$E$2897,D$1,'user stories'!$C$2:$C$2897,"accepted")</f>
        <v>1</v>
      </c>
      <c r="E14">
        <f>SUMIFS('user stories'!$G$2:$G$2897,'user stories'!$H$2:$H$2897,$A14,'user stories'!$E$2:$E$2897,E$1,'user stories'!$C$2:$C$2897,"accepted")</f>
        <v>7</v>
      </c>
      <c r="F14">
        <f>SUMIFS('user stories'!$G$2:$G$2897,'user stories'!$H$2:$H$2897,$A14,'user stories'!$E$2:$E$2897,F$1,'user stories'!$C$2:$C$2897,"accepted")</f>
        <v>8</v>
      </c>
      <c r="G14">
        <f>SUMIFS('user stories'!$G$2:$G$2897,'user stories'!$H$2:$H$2897,$A14,'user stories'!$E$2:$E$2897,G$1,'user stories'!$C$2:$C$2897,"accepted")</f>
        <v>6</v>
      </c>
      <c r="H14">
        <f>SUMIFS('user stories'!$G$2:$G$2897,'user stories'!$H$2:$H$2897,$A14,'user stories'!$E$2:$E$2897,H$1,'user stories'!$C$2:$C$2897,"accepted")</f>
        <v>0</v>
      </c>
      <c r="I14">
        <f>SUMIFS('user stories'!$G$2:$G$2897,'user stories'!$H$2:$H$2897,$A14,'user stories'!$E$2:$E$2897,I$1,'user stories'!$C$2:$C$2897,"accepted")</f>
        <v>0</v>
      </c>
      <c r="J14">
        <f>SUMIFS('user stories'!$G$2:$G$2897,'user stories'!$H$2:$H$2897,$A14,'user stories'!$E$2:$E$2897,J$1,'user stories'!$C$2:$C$2897,"accepted")</f>
        <v>0</v>
      </c>
      <c r="K14">
        <f>SUMIFS('user stories'!$G$2:$G$2897,'user stories'!$H$2:$H$2897,$A14,'user stories'!$E$2:$E$2897,K$1,'user stories'!$C$2:$C$2897,"accepted")</f>
        <v>0</v>
      </c>
      <c r="L14">
        <f>SUMIFS('user stories'!$G$2:$G$2897,'user stories'!$H$2:$H$2897,$A14,'user stories'!$E$2:$E$2897,L$1,'user stories'!$C$2:$C$2897,"accepted")</f>
        <v>0</v>
      </c>
      <c r="M14">
        <f>SUMIFS('user stories'!$G$2:$G$2897,'user stories'!$H$2:$H$2897,$A14,'user stories'!$E$2:$E$2897,M$1,'user stories'!$C$2:$C$2897,"accepted")</f>
        <v>0</v>
      </c>
      <c r="N14">
        <f>SUMIFS('user stories'!$G$2:$G$2897,'user stories'!$H$2:$H$2897,$A14,'user stories'!$E$2:$E$2897,N$1,'user stories'!$C$2:$C$2897,"accepted")</f>
        <v>0</v>
      </c>
      <c r="O14">
        <f>SUMIFS('user stories'!$G$2:$G$2897,'user stories'!$H$2:$H$2897,$A14,'user stories'!$E$2:$E$2897,O$1,'user stories'!$C$2:$C$2897,"accepted")</f>
        <v>0</v>
      </c>
      <c r="P14">
        <f>SUMIFS('user stories'!$G$2:$G$2897,'user stories'!$H$2:$H$2897,$A14,'user stories'!$E$2:$E$2897,P$1,'user stories'!$C$2:$C$2897,"accepted")</f>
        <v>0</v>
      </c>
      <c r="Q14">
        <f>SUMIFS('user stories'!$G$2:$G$2897,'user stories'!$H$2:$H$2897,$A14,'user stories'!$E$2:$E$2897,Q$1,'user stories'!$C$2:$C$2897,"accepted")</f>
        <v>0</v>
      </c>
      <c r="R14">
        <f>SUMIFS('user stories'!$G$2:$G$2897,'user stories'!$H$2:$H$2897,$A14,'user stories'!$E$2:$E$2897,R$1,'user stories'!$C$2:$C$2897,"accepted")</f>
        <v>0</v>
      </c>
      <c r="S14">
        <f>SUMIFS('user stories'!$G$2:$G$2897,'user stories'!$H$2:$H$2897,$A14,'user stories'!$E$2:$E$2897,S$1,'user stories'!$C$2:$C$2897,"accepted")</f>
        <v>0</v>
      </c>
      <c r="T14">
        <f>SUMIFS('user stories'!$G$2:$G$2897,'user stories'!$H$2:$H$2897,$A14,'user stories'!$E$2:$E$2897,T$1,'user stories'!$C$2:$C$2897,"accepted")</f>
        <v>0</v>
      </c>
      <c r="U14">
        <f>SUMIFS('user stories'!$G$2:$G$2897,'user stories'!$H$2:$H$2897,$A14,'user stories'!$E$2:$E$2897,U$1,'user stories'!$C$2:$C$2897,"accepted")</f>
        <v>0</v>
      </c>
      <c r="V14">
        <f>SUMIFS('user stories'!$G$2:$G$2897,'user stories'!$H$2:$H$2897,$A14,'user stories'!$E$2:$E$2897,V$1,'user stories'!$C$2:$C$2897,"accepted")</f>
        <v>0</v>
      </c>
      <c r="W14">
        <f>SUMIFS('user stories'!$G$2:$G$2897,'user stories'!$H$2:$H$2897,$A14,'user stories'!$E$2:$E$2897,W$1,'user stories'!$C$2:$C$2897,"accepted")</f>
        <v>0</v>
      </c>
      <c r="X14">
        <f>SUMIFS('user stories'!$G$2:$G$2897,'user stories'!$H$2:$H$2897,$A14,'user stories'!$E$2:$E$2897,X$1,'user stories'!$C$2:$C$2897,"accepted")</f>
        <v>0</v>
      </c>
      <c r="Y14">
        <f>SUMIFS('user stories'!$G$2:$G$2897,'user stories'!$H$2:$H$2897,$A14,'user stories'!$E$2:$E$2897,Y$1,'user stories'!$C$2:$C$2897,"accepted")</f>
        <v>0</v>
      </c>
      <c r="Z14">
        <f>SUMIFS('user stories'!$G$2:$G$2897,'user stories'!$H$2:$H$2897,$A14,'user stories'!$E$2:$E$2897,Z$1,'user stories'!$C$2:$C$2897,"accepted")</f>
        <v>0</v>
      </c>
      <c r="AA14">
        <f>SUMIFS('user stories'!$G$2:$G$2897,'user stories'!$H$2:$H$2897,$A14,'user stories'!$E$2:$E$2897,AA$1,'user stories'!$C$2:$C$2897,"accepted")</f>
        <v>0</v>
      </c>
      <c r="AB14">
        <f>SUMIFS('user stories'!$G$2:$G$2897,'user stories'!$H$2:$H$2897,$A14,'user stories'!$E$2:$E$2897,AB$1,'user stories'!$C$2:$C$2897,"accepted")</f>
        <v>0</v>
      </c>
      <c r="AC14">
        <f>SUMIFS('user stories'!$G$2:$G$2897,'user stories'!$H$2:$H$2897,$A14,'user stories'!$E$2:$E$2897,AC$1,'user stories'!$C$2:$C$2897,"accepted")</f>
        <v>0</v>
      </c>
      <c r="AD14">
        <f>SUMIFS('user stories'!$G$2:$G$2897,'user stories'!$H$2:$H$2897,$A14,'user stories'!$E$2:$E$2897,AD$1,'user stories'!$C$2:$C$2897,"accepted")</f>
        <v>0</v>
      </c>
      <c r="AE14">
        <f>SUMIFS('user stories'!$G$2:$G$2897,'user stories'!$H$2:$H$2897,$A14,'user stories'!$E$2:$E$2897,AE$1,'user stories'!$C$2:$C$2897,"accepted")</f>
        <v>0</v>
      </c>
      <c r="AF14">
        <f>SUMIFS('user stories'!$G$2:$G$2897,'user stories'!$H$2:$H$2897,$A14,'user stories'!$E$2:$E$2897,AF$1,'user stories'!$C$2:$C$2897,"accepted")</f>
        <v>0</v>
      </c>
      <c r="AG14">
        <f>SUMIFS('user stories'!$G$2:$G$2897,'user stories'!$H$2:$H$2897,$A14,'user stories'!$E$2:$E$2897,AG$1,'user stories'!$C$2:$C$2897,"accepted")</f>
        <v>0</v>
      </c>
      <c r="AH14">
        <f>SUMIFS('user stories'!$G$2:$G$2897,'user stories'!$H$2:$H$2897,$A14,'user stories'!$E$2:$E$2897,AH$1,'user stories'!$C$2:$C$2897,"accepted")</f>
        <v>0</v>
      </c>
      <c r="AI14">
        <f>SUMIFS('user stories'!$G$2:$G$2897,'user stories'!$H$2:$H$2897,$A14,'user stories'!$E$2:$E$2897,AI$1,'user stories'!$C$2:$C$2897,"accepted")</f>
        <v>0</v>
      </c>
      <c r="AJ14">
        <f>SUMIFS('user stories'!$G$2:$G$2897,'user stories'!$H$2:$H$2897,$A14,'user stories'!$E$2:$E$2897,AJ$1,'user stories'!$C$2:$C$2897,"accepted")</f>
        <v>0</v>
      </c>
      <c r="AK14">
        <f>SUMIFS('user stories'!$G$2:$G$2897,'user stories'!$H$2:$H$2897,$A14,'user stories'!$E$2:$E$2897,AK$1,'user stories'!$C$2:$C$2897,"accepted")</f>
        <v>0</v>
      </c>
      <c r="AL14">
        <f>SUMIFS('user stories'!$G$2:$G$2897,'user stories'!$H$2:$H$2897,$A14,'user stories'!$E$2:$E$2897,AL$1,'user stories'!$C$2:$C$2897,"accepted")</f>
        <v>0</v>
      </c>
      <c r="AM14">
        <f>SUMIFS('user stories'!$G$2:$G$2897,'user stories'!$H$2:$H$2897,$A14,'user stories'!$E$2:$E$2897,AM$1,'user stories'!$C$2:$C$2897,"accepted")</f>
        <v>0</v>
      </c>
      <c r="AN14">
        <f>SUMIFS('user stories'!$G$2:$G$2897,'user stories'!$H$2:$H$2897,$A14,'user stories'!$E$2:$E$2897,AN$1,'user stories'!$C$2:$C$2897,"accepted")</f>
        <v>0</v>
      </c>
      <c r="AO14">
        <f>SUMIFS('user stories'!$G$2:$G$2897,'user stories'!$H$2:$H$2897,$A14,'user stories'!$E$2:$E$2897,AO$1,'user stories'!$C$2:$C$2897,"accepted")</f>
        <v>0</v>
      </c>
      <c r="AP14">
        <f>SUMIFS('user stories'!$G$2:$G$2897,'user stories'!$H$2:$H$2897,$A14,'user stories'!$E$2:$E$2897,AP$1,'user stories'!$C$2:$C$2897,"accepted")</f>
        <v>0</v>
      </c>
      <c r="AQ14">
        <f>SUMIFS('user stories'!$G$2:$G$2897,'user stories'!$H$2:$H$2897,$A14,'user stories'!$E$2:$E$2897,AQ$1,'user stories'!$C$2:$C$2897,"accepted")</f>
        <v>0</v>
      </c>
      <c r="AR14">
        <f>SUMIFS('user stories'!$G$2:$G$2897,'user stories'!$H$2:$H$2897,$A14,'user stories'!$E$2:$E$2897,AR$1,'user stories'!$C$2:$C$2897,"accepted")</f>
        <v>0</v>
      </c>
      <c r="AS14">
        <f>SUMIFS('user stories'!$G$2:$G$2897,'user stories'!$H$2:$H$2897,$A14,'user stories'!$E$2:$E$2897,AS$1,'user stories'!$C$2:$C$2897,"accepted")</f>
        <v>0</v>
      </c>
      <c r="AT14">
        <f>SUMIFS('user stories'!$G$2:$G$2897,'user stories'!$H$2:$H$2897,$A14,'user stories'!$E$2:$E$2897,AT$1,'user stories'!$C$2:$C$2897,"accepted")</f>
        <v>0</v>
      </c>
      <c r="AU14">
        <f>SUMIFS('user stories'!$G$2:$G$2897,'user stories'!$H$2:$H$2897,$A14,'user stories'!$E$2:$E$2897,AU$1,'user stories'!$C$2:$C$2897,"accepted")</f>
        <v>0</v>
      </c>
      <c r="AV14">
        <f>SUMIFS('user stories'!$G$2:$G$2897,'user stories'!$H$2:$H$2897,$A14,'user stories'!$E$2:$E$2897,AV$1,'user stories'!$C$2:$C$2897,"accepted")</f>
        <v>0</v>
      </c>
      <c r="AW14">
        <f>SUMIFS('user stories'!$G$2:$G$2897,'user stories'!$H$2:$H$2897,$A14,'user stories'!$E$2:$E$2897,AW$1,'user stories'!$C$2:$C$2897,"accepted")</f>
        <v>0</v>
      </c>
      <c r="AX14">
        <f>SUMIFS('user stories'!$G$2:$G$2897,'user stories'!$H$2:$H$2897,$A14,'user stories'!$E$2:$E$2897,AX$1,'user stories'!$C$2:$C$2897,"accepted")</f>
        <v>0</v>
      </c>
      <c r="AY14">
        <f>SUMIFS('user stories'!$G$2:$G$2897,'user stories'!$H$2:$H$2897,$A14,'user stories'!$E$2:$E$2897,AY$1,'user stories'!$C$2:$C$2897,"accepted")</f>
        <v>0</v>
      </c>
      <c r="AZ14">
        <f>SUMIFS('user stories'!$G$2:$G$2897,'user stories'!$H$2:$H$2897,$A14,'user stories'!$E$2:$E$2897,AZ$1,'user stories'!$C$2:$C$2897,"accepted")</f>
        <v>0</v>
      </c>
      <c r="BA14">
        <f>SUMIFS('user stories'!$G$2:$G$2897,'user stories'!$H$2:$H$2897,$A14,'user stories'!$E$2:$E$2897,BA$1,'user stories'!$C$2:$C$2897,"accepted")</f>
        <v>0</v>
      </c>
      <c r="BB14">
        <f>SUMIFS('user stories'!$G$2:$G$2897,'user stories'!$H$2:$H$2897,$A14,'user stories'!$E$2:$E$2897,BB$1,'user stories'!$C$2:$C$2897,"accepted")</f>
        <v>0</v>
      </c>
      <c r="BC14">
        <f>SUMIFS('user stories'!$G$2:$G$2897,'user stories'!$H$2:$H$2897,$A14,'user stories'!$E$2:$E$2897,BC$1,'user stories'!$C$2:$C$2897,"accepted")</f>
        <v>0</v>
      </c>
      <c r="BD14" s="4">
        <f t="shared" si="0"/>
        <v>27</v>
      </c>
    </row>
    <row r="15" spans="1:56" x14ac:dyDescent="0.25">
      <c r="A15" t="s">
        <v>70</v>
      </c>
      <c r="B15">
        <f>SUMIFS('user stories'!$G$2:$G$2897,'user stories'!$H$2:$H$2897,$A15,'user stories'!$E$2:$E$2897,B$1,'user stories'!$C$2:$C$2897,"accepted")</f>
        <v>0</v>
      </c>
      <c r="C15">
        <f>SUMIFS('user stories'!$G$2:$G$2897,'user stories'!$H$2:$H$2897,$A15,'user stories'!$E$2:$E$2897,C$1,'user stories'!$C$2:$C$2897,"accepted")</f>
        <v>5</v>
      </c>
      <c r="D15">
        <f>SUMIFS('user stories'!$G$2:$G$2897,'user stories'!$H$2:$H$2897,$A15,'user stories'!$E$2:$E$2897,D$1,'user stories'!$C$2:$C$2897,"accepted")</f>
        <v>0</v>
      </c>
      <c r="E15">
        <f>SUMIFS('user stories'!$G$2:$G$2897,'user stories'!$H$2:$H$2897,$A15,'user stories'!$E$2:$E$2897,E$1,'user stories'!$C$2:$C$2897,"accepted")</f>
        <v>9</v>
      </c>
      <c r="F15">
        <f>SUMIFS('user stories'!$G$2:$G$2897,'user stories'!$H$2:$H$2897,$A15,'user stories'!$E$2:$E$2897,F$1,'user stories'!$C$2:$C$2897,"accepted")</f>
        <v>5</v>
      </c>
      <c r="G15">
        <f>SUMIFS('user stories'!$G$2:$G$2897,'user stories'!$H$2:$H$2897,$A15,'user stories'!$E$2:$E$2897,G$1,'user stories'!$C$2:$C$2897,"accepted")</f>
        <v>0</v>
      </c>
      <c r="H15">
        <f>SUMIFS('user stories'!$G$2:$G$2897,'user stories'!$H$2:$H$2897,$A15,'user stories'!$E$2:$E$2897,H$1,'user stories'!$C$2:$C$2897,"accepted")</f>
        <v>2</v>
      </c>
      <c r="I15">
        <f>SUMIFS('user stories'!$G$2:$G$2897,'user stories'!$H$2:$H$2897,$A15,'user stories'!$E$2:$E$2897,I$1,'user stories'!$C$2:$C$2897,"accepted")</f>
        <v>5</v>
      </c>
      <c r="J15">
        <f>SUMIFS('user stories'!$G$2:$G$2897,'user stories'!$H$2:$H$2897,$A15,'user stories'!$E$2:$E$2897,J$1,'user stories'!$C$2:$C$2897,"accepted")</f>
        <v>0</v>
      </c>
      <c r="K15">
        <f>SUMIFS('user stories'!$G$2:$G$2897,'user stories'!$H$2:$H$2897,$A15,'user stories'!$E$2:$E$2897,K$1,'user stories'!$C$2:$C$2897,"accepted")</f>
        <v>0</v>
      </c>
      <c r="L15">
        <f>SUMIFS('user stories'!$G$2:$G$2897,'user stories'!$H$2:$H$2897,$A15,'user stories'!$E$2:$E$2897,L$1,'user stories'!$C$2:$C$2897,"accepted")</f>
        <v>0</v>
      </c>
      <c r="M15">
        <f>SUMIFS('user stories'!$G$2:$G$2897,'user stories'!$H$2:$H$2897,$A15,'user stories'!$E$2:$E$2897,M$1,'user stories'!$C$2:$C$2897,"accepted")</f>
        <v>3</v>
      </c>
      <c r="N15">
        <f>SUMIFS('user stories'!$G$2:$G$2897,'user stories'!$H$2:$H$2897,$A15,'user stories'!$E$2:$E$2897,N$1,'user stories'!$C$2:$C$2897,"accepted")</f>
        <v>0</v>
      </c>
      <c r="O15">
        <f>SUMIFS('user stories'!$G$2:$G$2897,'user stories'!$H$2:$H$2897,$A15,'user stories'!$E$2:$E$2897,O$1,'user stories'!$C$2:$C$2897,"accepted")</f>
        <v>0</v>
      </c>
      <c r="P15">
        <f>SUMIFS('user stories'!$G$2:$G$2897,'user stories'!$H$2:$H$2897,$A15,'user stories'!$E$2:$E$2897,P$1,'user stories'!$C$2:$C$2897,"accepted")</f>
        <v>0</v>
      </c>
      <c r="Q15">
        <f>SUMIFS('user stories'!$G$2:$G$2897,'user stories'!$H$2:$H$2897,$A15,'user stories'!$E$2:$E$2897,Q$1,'user stories'!$C$2:$C$2897,"accepted")</f>
        <v>0</v>
      </c>
      <c r="R15">
        <f>SUMIFS('user stories'!$G$2:$G$2897,'user stories'!$H$2:$H$2897,$A15,'user stories'!$E$2:$E$2897,R$1,'user stories'!$C$2:$C$2897,"accepted")</f>
        <v>0</v>
      </c>
      <c r="S15">
        <f>SUMIFS('user stories'!$G$2:$G$2897,'user stories'!$H$2:$H$2897,$A15,'user stories'!$E$2:$E$2897,S$1,'user stories'!$C$2:$C$2897,"accepted")</f>
        <v>0</v>
      </c>
      <c r="T15">
        <f>SUMIFS('user stories'!$G$2:$G$2897,'user stories'!$H$2:$H$2897,$A15,'user stories'!$E$2:$E$2897,T$1,'user stories'!$C$2:$C$2897,"accepted")</f>
        <v>0</v>
      </c>
      <c r="U15">
        <f>SUMIFS('user stories'!$G$2:$G$2897,'user stories'!$H$2:$H$2897,$A15,'user stories'!$E$2:$E$2897,U$1,'user stories'!$C$2:$C$2897,"accepted")</f>
        <v>0</v>
      </c>
      <c r="V15">
        <f>SUMIFS('user stories'!$G$2:$G$2897,'user stories'!$H$2:$H$2897,$A15,'user stories'!$E$2:$E$2897,V$1,'user stories'!$C$2:$C$2897,"accepted")</f>
        <v>10</v>
      </c>
      <c r="W15">
        <f>SUMIFS('user stories'!$G$2:$G$2897,'user stories'!$H$2:$H$2897,$A15,'user stories'!$E$2:$E$2897,W$1,'user stories'!$C$2:$C$2897,"accepted")</f>
        <v>5</v>
      </c>
      <c r="X15">
        <f>SUMIFS('user stories'!$G$2:$G$2897,'user stories'!$H$2:$H$2897,$A15,'user stories'!$E$2:$E$2897,X$1,'user stories'!$C$2:$C$2897,"accepted")</f>
        <v>0</v>
      </c>
      <c r="Y15">
        <f>SUMIFS('user stories'!$G$2:$G$2897,'user stories'!$H$2:$H$2897,$A15,'user stories'!$E$2:$E$2897,Y$1,'user stories'!$C$2:$C$2897,"accepted")</f>
        <v>0</v>
      </c>
      <c r="Z15">
        <f>SUMIFS('user stories'!$G$2:$G$2897,'user stories'!$H$2:$H$2897,$A15,'user stories'!$E$2:$E$2897,Z$1,'user stories'!$C$2:$C$2897,"accepted")</f>
        <v>0</v>
      </c>
      <c r="AA15">
        <f>SUMIFS('user stories'!$G$2:$G$2897,'user stories'!$H$2:$H$2897,$A15,'user stories'!$E$2:$E$2897,AA$1,'user stories'!$C$2:$C$2897,"accepted")</f>
        <v>0</v>
      </c>
      <c r="AB15">
        <f>SUMIFS('user stories'!$G$2:$G$2897,'user stories'!$H$2:$H$2897,$A15,'user stories'!$E$2:$E$2897,AB$1,'user stories'!$C$2:$C$2897,"accepted")</f>
        <v>0</v>
      </c>
      <c r="AC15">
        <f>SUMIFS('user stories'!$G$2:$G$2897,'user stories'!$H$2:$H$2897,$A15,'user stories'!$E$2:$E$2897,AC$1,'user stories'!$C$2:$C$2897,"accepted")</f>
        <v>0</v>
      </c>
      <c r="AD15">
        <f>SUMIFS('user stories'!$G$2:$G$2897,'user stories'!$H$2:$H$2897,$A15,'user stories'!$E$2:$E$2897,AD$1,'user stories'!$C$2:$C$2897,"accepted")</f>
        <v>0</v>
      </c>
      <c r="AE15">
        <f>SUMIFS('user stories'!$G$2:$G$2897,'user stories'!$H$2:$H$2897,$A15,'user stories'!$E$2:$E$2897,AE$1,'user stories'!$C$2:$C$2897,"accepted")</f>
        <v>0</v>
      </c>
      <c r="AF15">
        <f>SUMIFS('user stories'!$G$2:$G$2897,'user stories'!$H$2:$H$2897,$A15,'user stories'!$E$2:$E$2897,AF$1,'user stories'!$C$2:$C$2897,"accepted")</f>
        <v>0</v>
      </c>
      <c r="AG15">
        <f>SUMIFS('user stories'!$G$2:$G$2897,'user stories'!$H$2:$H$2897,$A15,'user stories'!$E$2:$E$2897,AG$1,'user stories'!$C$2:$C$2897,"accepted")</f>
        <v>0</v>
      </c>
      <c r="AH15">
        <f>SUMIFS('user stories'!$G$2:$G$2897,'user stories'!$H$2:$H$2897,$A15,'user stories'!$E$2:$E$2897,AH$1,'user stories'!$C$2:$C$2897,"accepted")</f>
        <v>0</v>
      </c>
      <c r="AI15">
        <f>SUMIFS('user stories'!$G$2:$G$2897,'user stories'!$H$2:$H$2897,$A15,'user stories'!$E$2:$E$2897,AI$1,'user stories'!$C$2:$C$2897,"accepted")</f>
        <v>0</v>
      </c>
      <c r="AJ15">
        <f>SUMIFS('user stories'!$G$2:$G$2897,'user stories'!$H$2:$H$2897,$A15,'user stories'!$E$2:$E$2897,AJ$1,'user stories'!$C$2:$C$2897,"accepted")</f>
        <v>0</v>
      </c>
      <c r="AK15">
        <f>SUMIFS('user stories'!$G$2:$G$2897,'user stories'!$H$2:$H$2897,$A15,'user stories'!$E$2:$E$2897,AK$1,'user stories'!$C$2:$C$2897,"accepted")</f>
        <v>0</v>
      </c>
      <c r="AL15">
        <f>SUMIFS('user stories'!$G$2:$G$2897,'user stories'!$H$2:$H$2897,$A15,'user stories'!$E$2:$E$2897,AL$1,'user stories'!$C$2:$C$2897,"accepted")</f>
        <v>0</v>
      </c>
      <c r="AM15">
        <f>SUMIFS('user stories'!$G$2:$G$2897,'user stories'!$H$2:$H$2897,$A15,'user stories'!$E$2:$E$2897,AM$1,'user stories'!$C$2:$C$2897,"accepted")</f>
        <v>0</v>
      </c>
      <c r="AN15">
        <f>SUMIFS('user stories'!$G$2:$G$2897,'user stories'!$H$2:$H$2897,$A15,'user stories'!$E$2:$E$2897,AN$1,'user stories'!$C$2:$C$2897,"accepted")</f>
        <v>0</v>
      </c>
      <c r="AO15">
        <f>SUMIFS('user stories'!$G$2:$G$2897,'user stories'!$H$2:$H$2897,$A15,'user stories'!$E$2:$E$2897,AO$1,'user stories'!$C$2:$C$2897,"accepted")</f>
        <v>0</v>
      </c>
      <c r="AP15">
        <f>SUMIFS('user stories'!$G$2:$G$2897,'user stories'!$H$2:$H$2897,$A15,'user stories'!$E$2:$E$2897,AP$1,'user stories'!$C$2:$C$2897,"accepted")</f>
        <v>0</v>
      </c>
      <c r="AQ15">
        <f>SUMIFS('user stories'!$G$2:$G$2897,'user stories'!$H$2:$H$2897,$A15,'user stories'!$E$2:$E$2897,AQ$1,'user stories'!$C$2:$C$2897,"accepted")</f>
        <v>0</v>
      </c>
      <c r="AR15">
        <f>SUMIFS('user stories'!$G$2:$G$2897,'user stories'!$H$2:$H$2897,$A15,'user stories'!$E$2:$E$2897,AR$1,'user stories'!$C$2:$C$2897,"accepted")</f>
        <v>0</v>
      </c>
      <c r="AS15">
        <f>SUMIFS('user stories'!$G$2:$G$2897,'user stories'!$H$2:$H$2897,$A15,'user stories'!$E$2:$E$2897,AS$1,'user stories'!$C$2:$C$2897,"accepted")</f>
        <v>0</v>
      </c>
      <c r="AT15">
        <f>SUMIFS('user stories'!$G$2:$G$2897,'user stories'!$H$2:$H$2897,$A15,'user stories'!$E$2:$E$2897,AT$1,'user stories'!$C$2:$C$2897,"accepted")</f>
        <v>0</v>
      </c>
      <c r="AU15">
        <f>SUMIFS('user stories'!$G$2:$G$2897,'user stories'!$H$2:$H$2897,$A15,'user stories'!$E$2:$E$2897,AU$1,'user stories'!$C$2:$C$2897,"accepted")</f>
        <v>0</v>
      </c>
      <c r="AV15">
        <f>SUMIFS('user stories'!$G$2:$G$2897,'user stories'!$H$2:$H$2897,$A15,'user stories'!$E$2:$E$2897,AV$1,'user stories'!$C$2:$C$2897,"accepted")</f>
        <v>0</v>
      </c>
      <c r="AW15">
        <f>SUMIFS('user stories'!$G$2:$G$2897,'user stories'!$H$2:$H$2897,$A15,'user stories'!$E$2:$E$2897,AW$1,'user stories'!$C$2:$C$2897,"accepted")</f>
        <v>0</v>
      </c>
      <c r="AX15">
        <f>SUMIFS('user stories'!$G$2:$G$2897,'user stories'!$H$2:$H$2897,$A15,'user stories'!$E$2:$E$2897,AX$1,'user stories'!$C$2:$C$2897,"accepted")</f>
        <v>0</v>
      </c>
      <c r="AY15">
        <f>SUMIFS('user stories'!$G$2:$G$2897,'user stories'!$H$2:$H$2897,$A15,'user stories'!$E$2:$E$2897,AY$1,'user stories'!$C$2:$C$2897,"accepted")</f>
        <v>0</v>
      </c>
      <c r="AZ15">
        <f>SUMIFS('user stories'!$G$2:$G$2897,'user stories'!$H$2:$H$2897,$A15,'user stories'!$E$2:$E$2897,AZ$1,'user stories'!$C$2:$C$2897,"accepted")</f>
        <v>0</v>
      </c>
      <c r="BA15">
        <f>SUMIFS('user stories'!$G$2:$G$2897,'user stories'!$H$2:$H$2897,$A15,'user stories'!$E$2:$E$2897,BA$1,'user stories'!$C$2:$C$2897,"accepted")</f>
        <v>0</v>
      </c>
      <c r="BB15">
        <f>SUMIFS('user stories'!$G$2:$G$2897,'user stories'!$H$2:$H$2897,$A15,'user stories'!$E$2:$E$2897,BB$1,'user stories'!$C$2:$C$2897,"accepted")</f>
        <v>0</v>
      </c>
      <c r="BC15">
        <f>SUMIFS('user stories'!$G$2:$G$2897,'user stories'!$H$2:$H$2897,$A15,'user stories'!$E$2:$E$2897,BC$1,'user stories'!$C$2:$C$2897,"accepted")</f>
        <v>0</v>
      </c>
      <c r="BD15" s="4">
        <f t="shared" si="0"/>
        <v>44</v>
      </c>
    </row>
    <row r="16" spans="1:56" x14ac:dyDescent="0.25">
      <c r="A16" t="s">
        <v>101</v>
      </c>
      <c r="B16">
        <f>SUMIFS('user stories'!$G$2:$G$2897,'user stories'!$H$2:$H$2897,$A16,'user stories'!$E$2:$E$2897,B$1,'user stories'!$C$2:$C$2897,"accepted")</f>
        <v>0</v>
      </c>
      <c r="C16">
        <f>SUMIFS('user stories'!$G$2:$G$2897,'user stories'!$H$2:$H$2897,$A16,'user stories'!$E$2:$E$2897,C$1,'user stories'!$C$2:$C$2897,"accepted")</f>
        <v>0</v>
      </c>
      <c r="D16">
        <f>SUMIFS('user stories'!$G$2:$G$2897,'user stories'!$H$2:$H$2897,$A16,'user stories'!$E$2:$E$2897,D$1,'user stories'!$C$2:$C$2897,"accepted")</f>
        <v>3</v>
      </c>
      <c r="E16">
        <f>SUMIFS('user stories'!$G$2:$G$2897,'user stories'!$H$2:$H$2897,$A16,'user stories'!$E$2:$E$2897,E$1,'user stories'!$C$2:$C$2897,"accepted")</f>
        <v>6</v>
      </c>
      <c r="F16">
        <f>SUMIFS('user stories'!$G$2:$G$2897,'user stories'!$H$2:$H$2897,$A16,'user stories'!$E$2:$E$2897,F$1,'user stories'!$C$2:$C$2897,"accepted")</f>
        <v>0</v>
      </c>
      <c r="G16">
        <f>SUMIFS('user stories'!$G$2:$G$2897,'user stories'!$H$2:$H$2897,$A16,'user stories'!$E$2:$E$2897,G$1,'user stories'!$C$2:$C$2897,"accepted")</f>
        <v>3</v>
      </c>
      <c r="H16">
        <f>SUMIFS('user stories'!$G$2:$G$2897,'user stories'!$H$2:$H$2897,$A16,'user stories'!$E$2:$E$2897,H$1,'user stories'!$C$2:$C$2897,"accepted")</f>
        <v>6</v>
      </c>
      <c r="I16">
        <f>SUMIFS('user stories'!$G$2:$G$2897,'user stories'!$H$2:$H$2897,$A16,'user stories'!$E$2:$E$2897,I$1,'user stories'!$C$2:$C$2897,"accepted")</f>
        <v>4</v>
      </c>
      <c r="J16">
        <f>SUMIFS('user stories'!$G$2:$G$2897,'user stories'!$H$2:$H$2897,$A16,'user stories'!$E$2:$E$2897,J$1,'user stories'!$C$2:$C$2897,"accepted")</f>
        <v>0</v>
      </c>
      <c r="K16">
        <f>SUMIFS('user stories'!$G$2:$G$2897,'user stories'!$H$2:$H$2897,$A16,'user stories'!$E$2:$E$2897,K$1,'user stories'!$C$2:$C$2897,"accepted")</f>
        <v>0</v>
      </c>
      <c r="L16">
        <f>SUMIFS('user stories'!$G$2:$G$2897,'user stories'!$H$2:$H$2897,$A16,'user stories'!$E$2:$E$2897,L$1,'user stories'!$C$2:$C$2897,"accepted")</f>
        <v>3</v>
      </c>
      <c r="M16">
        <f>SUMIFS('user stories'!$G$2:$G$2897,'user stories'!$H$2:$H$2897,$A16,'user stories'!$E$2:$E$2897,M$1,'user stories'!$C$2:$C$2897,"accepted")</f>
        <v>0</v>
      </c>
      <c r="N16">
        <f>SUMIFS('user stories'!$G$2:$G$2897,'user stories'!$H$2:$H$2897,$A16,'user stories'!$E$2:$E$2897,N$1,'user stories'!$C$2:$C$2897,"accepted")</f>
        <v>5</v>
      </c>
      <c r="O16">
        <f>SUMIFS('user stories'!$G$2:$G$2897,'user stories'!$H$2:$H$2897,$A16,'user stories'!$E$2:$E$2897,O$1,'user stories'!$C$2:$C$2897,"accepted")</f>
        <v>0</v>
      </c>
      <c r="P16">
        <f>SUMIFS('user stories'!$G$2:$G$2897,'user stories'!$H$2:$H$2897,$A16,'user stories'!$E$2:$E$2897,P$1,'user stories'!$C$2:$C$2897,"accepted")</f>
        <v>0</v>
      </c>
      <c r="Q16">
        <f>SUMIFS('user stories'!$G$2:$G$2897,'user stories'!$H$2:$H$2897,$A16,'user stories'!$E$2:$E$2897,Q$1,'user stories'!$C$2:$C$2897,"accepted")</f>
        <v>0</v>
      </c>
      <c r="R16">
        <f>SUMIFS('user stories'!$G$2:$G$2897,'user stories'!$H$2:$H$2897,$A16,'user stories'!$E$2:$E$2897,R$1,'user stories'!$C$2:$C$2897,"accepted")</f>
        <v>0</v>
      </c>
      <c r="S16">
        <f>SUMIFS('user stories'!$G$2:$G$2897,'user stories'!$H$2:$H$2897,$A16,'user stories'!$E$2:$E$2897,S$1,'user stories'!$C$2:$C$2897,"accepted")</f>
        <v>5</v>
      </c>
      <c r="T16">
        <f>SUMIFS('user stories'!$G$2:$G$2897,'user stories'!$H$2:$H$2897,$A16,'user stories'!$E$2:$E$2897,T$1,'user stories'!$C$2:$C$2897,"accepted")</f>
        <v>5</v>
      </c>
      <c r="U16">
        <f>SUMIFS('user stories'!$G$2:$G$2897,'user stories'!$H$2:$H$2897,$A16,'user stories'!$E$2:$E$2897,U$1,'user stories'!$C$2:$C$2897,"accepted")</f>
        <v>0</v>
      </c>
      <c r="V16">
        <f>SUMIFS('user stories'!$G$2:$G$2897,'user stories'!$H$2:$H$2897,$A16,'user stories'!$E$2:$E$2897,V$1,'user stories'!$C$2:$C$2897,"accepted")</f>
        <v>0</v>
      </c>
      <c r="W16">
        <f>SUMIFS('user stories'!$G$2:$G$2897,'user stories'!$H$2:$H$2897,$A16,'user stories'!$E$2:$E$2897,W$1,'user stories'!$C$2:$C$2897,"accepted")</f>
        <v>0</v>
      </c>
      <c r="X16">
        <f>SUMIFS('user stories'!$G$2:$G$2897,'user stories'!$H$2:$H$2897,$A16,'user stories'!$E$2:$E$2897,X$1,'user stories'!$C$2:$C$2897,"accepted")</f>
        <v>0</v>
      </c>
      <c r="Y16">
        <f>SUMIFS('user stories'!$G$2:$G$2897,'user stories'!$H$2:$H$2897,$A16,'user stories'!$E$2:$E$2897,Y$1,'user stories'!$C$2:$C$2897,"accepted")</f>
        <v>10</v>
      </c>
      <c r="Z16">
        <f>SUMIFS('user stories'!$G$2:$G$2897,'user stories'!$H$2:$H$2897,$A16,'user stories'!$E$2:$E$2897,Z$1,'user stories'!$C$2:$C$2897,"accepted")</f>
        <v>0</v>
      </c>
      <c r="AA16">
        <f>SUMIFS('user stories'!$G$2:$G$2897,'user stories'!$H$2:$H$2897,$A16,'user stories'!$E$2:$E$2897,AA$1,'user stories'!$C$2:$C$2897,"accepted")</f>
        <v>16</v>
      </c>
      <c r="AB16">
        <f>SUMIFS('user stories'!$G$2:$G$2897,'user stories'!$H$2:$H$2897,$A16,'user stories'!$E$2:$E$2897,AB$1,'user stories'!$C$2:$C$2897,"accepted")</f>
        <v>0</v>
      </c>
      <c r="AC16">
        <f>SUMIFS('user stories'!$G$2:$G$2897,'user stories'!$H$2:$H$2897,$A16,'user stories'!$E$2:$E$2897,AC$1,'user stories'!$C$2:$C$2897,"accepted")</f>
        <v>0</v>
      </c>
      <c r="AD16">
        <f>SUMIFS('user stories'!$G$2:$G$2897,'user stories'!$H$2:$H$2897,$A16,'user stories'!$E$2:$E$2897,AD$1,'user stories'!$C$2:$C$2897,"accepted")</f>
        <v>0</v>
      </c>
      <c r="AE16">
        <f>SUMIFS('user stories'!$G$2:$G$2897,'user stories'!$H$2:$H$2897,$A16,'user stories'!$E$2:$E$2897,AE$1,'user stories'!$C$2:$C$2897,"accepted")</f>
        <v>0</v>
      </c>
      <c r="AF16">
        <f>SUMIFS('user stories'!$G$2:$G$2897,'user stories'!$H$2:$H$2897,$A16,'user stories'!$E$2:$E$2897,AF$1,'user stories'!$C$2:$C$2897,"accepted")</f>
        <v>0</v>
      </c>
      <c r="AG16">
        <f>SUMIFS('user stories'!$G$2:$G$2897,'user stories'!$H$2:$H$2897,$A16,'user stories'!$E$2:$E$2897,AG$1,'user stories'!$C$2:$C$2897,"accepted")</f>
        <v>0</v>
      </c>
      <c r="AH16">
        <f>SUMIFS('user stories'!$G$2:$G$2897,'user stories'!$H$2:$H$2897,$A16,'user stories'!$E$2:$E$2897,AH$1,'user stories'!$C$2:$C$2897,"accepted")</f>
        <v>0</v>
      </c>
      <c r="AI16">
        <f>SUMIFS('user stories'!$G$2:$G$2897,'user stories'!$H$2:$H$2897,$A16,'user stories'!$E$2:$E$2897,AI$1,'user stories'!$C$2:$C$2897,"accepted")</f>
        <v>0</v>
      </c>
      <c r="AJ16">
        <f>SUMIFS('user stories'!$G$2:$G$2897,'user stories'!$H$2:$H$2897,$A16,'user stories'!$E$2:$E$2897,AJ$1,'user stories'!$C$2:$C$2897,"accepted")</f>
        <v>0</v>
      </c>
      <c r="AK16">
        <f>SUMIFS('user stories'!$G$2:$G$2897,'user stories'!$H$2:$H$2897,$A16,'user stories'!$E$2:$E$2897,AK$1,'user stories'!$C$2:$C$2897,"accepted")</f>
        <v>0</v>
      </c>
      <c r="AL16">
        <f>SUMIFS('user stories'!$G$2:$G$2897,'user stories'!$H$2:$H$2897,$A16,'user stories'!$E$2:$E$2897,AL$1,'user stories'!$C$2:$C$2897,"accepted")</f>
        <v>0</v>
      </c>
      <c r="AM16">
        <f>SUMIFS('user stories'!$G$2:$G$2897,'user stories'!$H$2:$H$2897,$A16,'user stories'!$E$2:$E$2897,AM$1,'user stories'!$C$2:$C$2897,"accepted")</f>
        <v>0</v>
      </c>
      <c r="AN16">
        <f>SUMIFS('user stories'!$G$2:$G$2897,'user stories'!$H$2:$H$2897,$A16,'user stories'!$E$2:$E$2897,AN$1,'user stories'!$C$2:$C$2897,"accepted")</f>
        <v>0</v>
      </c>
      <c r="AO16">
        <f>SUMIFS('user stories'!$G$2:$G$2897,'user stories'!$H$2:$H$2897,$A16,'user stories'!$E$2:$E$2897,AO$1,'user stories'!$C$2:$C$2897,"accepted")</f>
        <v>0</v>
      </c>
      <c r="AP16">
        <f>SUMIFS('user stories'!$G$2:$G$2897,'user stories'!$H$2:$H$2897,$A16,'user stories'!$E$2:$E$2897,AP$1,'user stories'!$C$2:$C$2897,"accepted")</f>
        <v>0</v>
      </c>
      <c r="AQ16">
        <f>SUMIFS('user stories'!$G$2:$G$2897,'user stories'!$H$2:$H$2897,$A16,'user stories'!$E$2:$E$2897,AQ$1,'user stories'!$C$2:$C$2897,"accepted")</f>
        <v>0</v>
      </c>
      <c r="AR16">
        <f>SUMIFS('user stories'!$G$2:$G$2897,'user stories'!$H$2:$H$2897,$A16,'user stories'!$E$2:$E$2897,AR$1,'user stories'!$C$2:$C$2897,"accepted")</f>
        <v>0</v>
      </c>
      <c r="AS16">
        <f>SUMIFS('user stories'!$G$2:$G$2897,'user stories'!$H$2:$H$2897,$A16,'user stories'!$E$2:$E$2897,AS$1,'user stories'!$C$2:$C$2897,"accepted")</f>
        <v>0</v>
      </c>
      <c r="AT16">
        <f>SUMIFS('user stories'!$G$2:$G$2897,'user stories'!$H$2:$H$2897,$A16,'user stories'!$E$2:$E$2897,AT$1,'user stories'!$C$2:$C$2897,"accepted")</f>
        <v>0</v>
      </c>
      <c r="AU16">
        <f>SUMIFS('user stories'!$G$2:$G$2897,'user stories'!$H$2:$H$2897,$A16,'user stories'!$E$2:$E$2897,AU$1,'user stories'!$C$2:$C$2897,"accepted")</f>
        <v>0</v>
      </c>
      <c r="AV16">
        <f>SUMIFS('user stories'!$G$2:$G$2897,'user stories'!$H$2:$H$2897,$A16,'user stories'!$E$2:$E$2897,AV$1,'user stories'!$C$2:$C$2897,"accepted")</f>
        <v>0</v>
      </c>
      <c r="AW16">
        <f>SUMIFS('user stories'!$G$2:$G$2897,'user stories'!$H$2:$H$2897,$A16,'user stories'!$E$2:$E$2897,AW$1,'user stories'!$C$2:$C$2897,"accepted")</f>
        <v>0</v>
      </c>
      <c r="AX16">
        <f>SUMIFS('user stories'!$G$2:$G$2897,'user stories'!$H$2:$H$2897,$A16,'user stories'!$E$2:$E$2897,AX$1,'user stories'!$C$2:$C$2897,"accepted")</f>
        <v>0</v>
      </c>
      <c r="AY16">
        <f>SUMIFS('user stories'!$G$2:$G$2897,'user stories'!$H$2:$H$2897,$A16,'user stories'!$E$2:$E$2897,AY$1,'user stories'!$C$2:$C$2897,"accepted")</f>
        <v>0</v>
      </c>
      <c r="AZ16">
        <f>SUMIFS('user stories'!$G$2:$G$2897,'user stories'!$H$2:$H$2897,$A16,'user stories'!$E$2:$E$2897,AZ$1,'user stories'!$C$2:$C$2897,"accepted")</f>
        <v>0</v>
      </c>
      <c r="BA16">
        <f>SUMIFS('user stories'!$G$2:$G$2897,'user stories'!$H$2:$H$2897,$A16,'user stories'!$E$2:$E$2897,BA$1,'user stories'!$C$2:$C$2897,"accepted")</f>
        <v>0</v>
      </c>
      <c r="BB16">
        <f>SUMIFS('user stories'!$G$2:$G$2897,'user stories'!$H$2:$H$2897,$A16,'user stories'!$E$2:$E$2897,BB$1,'user stories'!$C$2:$C$2897,"accepted")</f>
        <v>0</v>
      </c>
      <c r="BC16">
        <f>SUMIFS('user stories'!$G$2:$G$2897,'user stories'!$H$2:$H$2897,$A16,'user stories'!$E$2:$E$2897,BC$1,'user stories'!$C$2:$C$2897,"accepted")</f>
        <v>0</v>
      </c>
      <c r="BD16" s="4">
        <f t="shared" si="0"/>
        <v>66</v>
      </c>
    </row>
    <row r="17" spans="1:56" x14ac:dyDescent="0.25">
      <c r="A17" t="s">
        <v>175</v>
      </c>
      <c r="B17">
        <f>SUMIFS('user stories'!$G$2:$G$2897,'user stories'!$H$2:$H$2897,$A17,'user stories'!$E$2:$E$2897,B$1,'user stories'!$C$2:$C$2897,"accepted")</f>
        <v>0</v>
      </c>
      <c r="C17">
        <f>SUMIFS('user stories'!$G$2:$G$2897,'user stories'!$H$2:$H$2897,$A17,'user stories'!$E$2:$E$2897,C$1,'user stories'!$C$2:$C$2897,"accepted")</f>
        <v>0</v>
      </c>
      <c r="D17">
        <f>SUMIFS('user stories'!$G$2:$G$2897,'user stories'!$H$2:$H$2897,$A17,'user stories'!$E$2:$E$2897,D$1,'user stories'!$C$2:$C$2897,"accepted")</f>
        <v>0</v>
      </c>
      <c r="E17">
        <f>SUMIFS('user stories'!$G$2:$G$2897,'user stories'!$H$2:$H$2897,$A17,'user stories'!$E$2:$E$2897,E$1,'user stories'!$C$2:$C$2897,"accepted")</f>
        <v>0</v>
      </c>
      <c r="F17">
        <f>SUMIFS('user stories'!$G$2:$G$2897,'user stories'!$H$2:$H$2897,$A17,'user stories'!$E$2:$E$2897,F$1,'user stories'!$C$2:$C$2897,"accepted")</f>
        <v>5</v>
      </c>
      <c r="G17">
        <f>SUMIFS('user stories'!$G$2:$G$2897,'user stories'!$H$2:$H$2897,$A17,'user stories'!$E$2:$E$2897,G$1,'user stories'!$C$2:$C$2897,"accepted")</f>
        <v>0</v>
      </c>
      <c r="H17">
        <f>SUMIFS('user stories'!$G$2:$G$2897,'user stories'!$H$2:$H$2897,$A17,'user stories'!$E$2:$E$2897,H$1,'user stories'!$C$2:$C$2897,"accepted")</f>
        <v>9</v>
      </c>
      <c r="I17">
        <f>SUMIFS('user stories'!$G$2:$G$2897,'user stories'!$H$2:$H$2897,$A17,'user stories'!$E$2:$E$2897,I$1,'user stories'!$C$2:$C$2897,"accepted")</f>
        <v>5</v>
      </c>
      <c r="J17">
        <f>SUMIFS('user stories'!$G$2:$G$2897,'user stories'!$H$2:$H$2897,$A17,'user stories'!$E$2:$E$2897,J$1,'user stories'!$C$2:$C$2897,"accepted")</f>
        <v>3</v>
      </c>
      <c r="K17">
        <f>SUMIFS('user stories'!$G$2:$G$2897,'user stories'!$H$2:$H$2897,$A17,'user stories'!$E$2:$E$2897,K$1,'user stories'!$C$2:$C$2897,"accepted")</f>
        <v>0</v>
      </c>
      <c r="L17">
        <f>SUMIFS('user stories'!$G$2:$G$2897,'user stories'!$H$2:$H$2897,$A17,'user stories'!$E$2:$E$2897,L$1,'user stories'!$C$2:$C$2897,"accepted")</f>
        <v>0</v>
      </c>
      <c r="M17">
        <f>SUMIFS('user stories'!$G$2:$G$2897,'user stories'!$H$2:$H$2897,$A17,'user stories'!$E$2:$E$2897,M$1,'user stories'!$C$2:$C$2897,"accepted")</f>
        <v>0</v>
      </c>
      <c r="N17">
        <f>SUMIFS('user stories'!$G$2:$G$2897,'user stories'!$H$2:$H$2897,$A17,'user stories'!$E$2:$E$2897,N$1,'user stories'!$C$2:$C$2897,"accepted")</f>
        <v>0</v>
      </c>
      <c r="O17">
        <f>SUMIFS('user stories'!$G$2:$G$2897,'user stories'!$H$2:$H$2897,$A17,'user stories'!$E$2:$E$2897,O$1,'user stories'!$C$2:$C$2897,"accepted")</f>
        <v>0</v>
      </c>
      <c r="P17">
        <f>SUMIFS('user stories'!$G$2:$G$2897,'user stories'!$H$2:$H$2897,$A17,'user stories'!$E$2:$E$2897,P$1,'user stories'!$C$2:$C$2897,"accepted")</f>
        <v>0</v>
      </c>
      <c r="Q17">
        <f>SUMIFS('user stories'!$G$2:$G$2897,'user stories'!$H$2:$H$2897,$A17,'user stories'!$E$2:$E$2897,Q$1,'user stories'!$C$2:$C$2897,"accepted")</f>
        <v>0</v>
      </c>
      <c r="R17">
        <f>SUMIFS('user stories'!$G$2:$G$2897,'user stories'!$H$2:$H$2897,$A17,'user stories'!$E$2:$E$2897,R$1,'user stories'!$C$2:$C$2897,"accepted")</f>
        <v>0</v>
      </c>
      <c r="S17">
        <f>SUMIFS('user stories'!$G$2:$G$2897,'user stories'!$H$2:$H$2897,$A17,'user stories'!$E$2:$E$2897,S$1,'user stories'!$C$2:$C$2897,"accepted")</f>
        <v>0</v>
      </c>
      <c r="T17">
        <f>SUMIFS('user stories'!$G$2:$G$2897,'user stories'!$H$2:$H$2897,$A17,'user stories'!$E$2:$E$2897,T$1,'user stories'!$C$2:$C$2897,"accepted")</f>
        <v>0</v>
      </c>
      <c r="U17">
        <f>SUMIFS('user stories'!$G$2:$G$2897,'user stories'!$H$2:$H$2897,$A17,'user stories'!$E$2:$E$2897,U$1,'user stories'!$C$2:$C$2897,"accepted")</f>
        <v>0</v>
      </c>
      <c r="V17">
        <f>SUMIFS('user stories'!$G$2:$G$2897,'user stories'!$H$2:$H$2897,$A17,'user stories'!$E$2:$E$2897,V$1,'user stories'!$C$2:$C$2897,"accepted")</f>
        <v>0</v>
      </c>
      <c r="W17">
        <f>SUMIFS('user stories'!$G$2:$G$2897,'user stories'!$H$2:$H$2897,$A17,'user stories'!$E$2:$E$2897,W$1,'user stories'!$C$2:$C$2897,"accepted")</f>
        <v>0</v>
      </c>
      <c r="X17">
        <f>SUMIFS('user stories'!$G$2:$G$2897,'user stories'!$H$2:$H$2897,$A17,'user stories'!$E$2:$E$2897,X$1,'user stories'!$C$2:$C$2897,"accepted")</f>
        <v>0</v>
      </c>
      <c r="Y17">
        <f>SUMIFS('user stories'!$G$2:$G$2897,'user stories'!$H$2:$H$2897,$A17,'user stories'!$E$2:$E$2897,Y$1,'user stories'!$C$2:$C$2897,"accepted")</f>
        <v>0</v>
      </c>
      <c r="Z17">
        <f>SUMIFS('user stories'!$G$2:$G$2897,'user stories'!$H$2:$H$2897,$A17,'user stories'!$E$2:$E$2897,Z$1,'user stories'!$C$2:$C$2897,"accepted")</f>
        <v>0</v>
      </c>
      <c r="AA17">
        <f>SUMIFS('user stories'!$G$2:$G$2897,'user stories'!$H$2:$H$2897,$A17,'user stories'!$E$2:$E$2897,AA$1,'user stories'!$C$2:$C$2897,"accepted")</f>
        <v>0</v>
      </c>
      <c r="AB17">
        <f>SUMIFS('user stories'!$G$2:$G$2897,'user stories'!$H$2:$H$2897,$A17,'user stories'!$E$2:$E$2897,AB$1,'user stories'!$C$2:$C$2897,"accepted")</f>
        <v>0</v>
      </c>
      <c r="AC17">
        <f>SUMIFS('user stories'!$G$2:$G$2897,'user stories'!$H$2:$H$2897,$A17,'user stories'!$E$2:$E$2897,AC$1,'user stories'!$C$2:$C$2897,"accepted")</f>
        <v>0</v>
      </c>
      <c r="AD17">
        <f>SUMIFS('user stories'!$G$2:$G$2897,'user stories'!$H$2:$H$2897,$A17,'user stories'!$E$2:$E$2897,AD$1,'user stories'!$C$2:$C$2897,"accepted")</f>
        <v>0</v>
      </c>
      <c r="AE17">
        <f>SUMIFS('user stories'!$G$2:$G$2897,'user stories'!$H$2:$H$2897,$A17,'user stories'!$E$2:$E$2897,AE$1,'user stories'!$C$2:$C$2897,"accepted")</f>
        <v>0</v>
      </c>
      <c r="AF17">
        <f>SUMIFS('user stories'!$G$2:$G$2897,'user stories'!$H$2:$H$2897,$A17,'user stories'!$E$2:$E$2897,AF$1,'user stories'!$C$2:$C$2897,"accepted")</f>
        <v>0</v>
      </c>
      <c r="AG17">
        <f>SUMIFS('user stories'!$G$2:$G$2897,'user stories'!$H$2:$H$2897,$A17,'user stories'!$E$2:$E$2897,AG$1,'user stories'!$C$2:$C$2897,"accepted")</f>
        <v>0</v>
      </c>
      <c r="AH17">
        <f>SUMIFS('user stories'!$G$2:$G$2897,'user stories'!$H$2:$H$2897,$A17,'user stories'!$E$2:$E$2897,AH$1,'user stories'!$C$2:$C$2897,"accepted")</f>
        <v>0</v>
      </c>
      <c r="AI17">
        <f>SUMIFS('user stories'!$G$2:$G$2897,'user stories'!$H$2:$H$2897,$A17,'user stories'!$E$2:$E$2897,AI$1,'user stories'!$C$2:$C$2897,"accepted")</f>
        <v>0</v>
      </c>
      <c r="AJ17">
        <f>SUMIFS('user stories'!$G$2:$G$2897,'user stories'!$H$2:$H$2897,$A17,'user stories'!$E$2:$E$2897,AJ$1,'user stories'!$C$2:$C$2897,"accepted")</f>
        <v>0</v>
      </c>
      <c r="AK17">
        <f>SUMIFS('user stories'!$G$2:$G$2897,'user stories'!$H$2:$H$2897,$A17,'user stories'!$E$2:$E$2897,AK$1,'user stories'!$C$2:$C$2897,"accepted")</f>
        <v>0</v>
      </c>
      <c r="AL17">
        <f>SUMIFS('user stories'!$G$2:$G$2897,'user stories'!$H$2:$H$2897,$A17,'user stories'!$E$2:$E$2897,AL$1,'user stories'!$C$2:$C$2897,"accepted")</f>
        <v>0</v>
      </c>
      <c r="AM17">
        <f>SUMIFS('user stories'!$G$2:$G$2897,'user stories'!$H$2:$H$2897,$A17,'user stories'!$E$2:$E$2897,AM$1,'user stories'!$C$2:$C$2897,"accepted")</f>
        <v>0</v>
      </c>
      <c r="AN17">
        <f>SUMIFS('user stories'!$G$2:$G$2897,'user stories'!$H$2:$H$2897,$A17,'user stories'!$E$2:$E$2897,AN$1,'user stories'!$C$2:$C$2897,"accepted")</f>
        <v>0</v>
      </c>
      <c r="AO17">
        <f>SUMIFS('user stories'!$G$2:$G$2897,'user stories'!$H$2:$H$2897,$A17,'user stories'!$E$2:$E$2897,AO$1,'user stories'!$C$2:$C$2897,"accepted")</f>
        <v>0</v>
      </c>
      <c r="AP17">
        <f>SUMIFS('user stories'!$G$2:$G$2897,'user stories'!$H$2:$H$2897,$A17,'user stories'!$E$2:$E$2897,AP$1,'user stories'!$C$2:$C$2897,"accepted")</f>
        <v>0</v>
      </c>
      <c r="AQ17">
        <f>SUMIFS('user stories'!$G$2:$G$2897,'user stories'!$H$2:$H$2897,$A17,'user stories'!$E$2:$E$2897,AQ$1,'user stories'!$C$2:$C$2897,"accepted")</f>
        <v>0</v>
      </c>
      <c r="AR17">
        <f>SUMIFS('user stories'!$G$2:$G$2897,'user stories'!$H$2:$H$2897,$A17,'user stories'!$E$2:$E$2897,AR$1,'user stories'!$C$2:$C$2897,"accepted")</f>
        <v>0</v>
      </c>
      <c r="AS17">
        <f>SUMIFS('user stories'!$G$2:$G$2897,'user stories'!$H$2:$H$2897,$A17,'user stories'!$E$2:$E$2897,AS$1,'user stories'!$C$2:$C$2897,"accepted")</f>
        <v>0</v>
      </c>
      <c r="AT17">
        <f>SUMIFS('user stories'!$G$2:$G$2897,'user stories'!$H$2:$H$2897,$A17,'user stories'!$E$2:$E$2897,AT$1,'user stories'!$C$2:$C$2897,"accepted")</f>
        <v>0</v>
      </c>
      <c r="AU17">
        <f>SUMIFS('user stories'!$G$2:$G$2897,'user stories'!$H$2:$H$2897,$A17,'user stories'!$E$2:$E$2897,AU$1,'user stories'!$C$2:$C$2897,"accepted")</f>
        <v>0</v>
      </c>
      <c r="AV17">
        <f>SUMIFS('user stories'!$G$2:$G$2897,'user stories'!$H$2:$H$2897,$A17,'user stories'!$E$2:$E$2897,AV$1,'user stories'!$C$2:$C$2897,"accepted")</f>
        <v>0</v>
      </c>
      <c r="AW17">
        <f>SUMIFS('user stories'!$G$2:$G$2897,'user stories'!$H$2:$H$2897,$A17,'user stories'!$E$2:$E$2897,AW$1,'user stories'!$C$2:$C$2897,"accepted")</f>
        <v>0</v>
      </c>
      <c r="AX17">
        <f>SUMIFS('user stories'!$G$2:$G$2897,'user stories'!$H$2:$H$2897,$A17,'user stories'!$E$2:$E$2897,AX$1,'user stories'!$C$2:$C$2897,"accepted")</f>
        <v>0</v>
      </c>
      <c r="AY17">
        <f>SUMIFS('user stories'!$G$2:$G$2897,'user stories'!$H$2:$H$2897,$A17,'user stories'!$E$2:$E$2897,AY$1,'user stories'!$C$2:$C$2897,"accepted")</f>
        <v>0</v>
      </c>
      <c r="AZ17">
        <f>SUMIFS('user stories'!$G$2:$G$2897,'user stories'!$H$2:$H$2897,$A17,'user stories'!$E$2:$E$2897,AZ$1,'user stories'!$C$2:$C$2897,"accepted")</f>
        <v>0</v>
      </c>
      <c r="BA17">
        <f>SUMIFS('user stories'!$G$2:$G$2897,'user stories'!$H$2:$H$2897,$A17,'user stories'!$E$2:$E$2897,BA$1,'user stories'!$C$2:$C$2897,"accepted")</f>
        <v>0</v>
      </c>
      <c r="BB17">
        <f>SUMIFS('user stories'!$G$2:$G$2897,'user stories'!$H$2:$H$2897,$A17,'user stories'!$E$2:$E$2897,BB$1,'user stories'!$C$2:$C$2897,"accepted")</f>
        <v>0</v>
      </c>
      <c r="BC17">
        <f>SUMIFS('user stories'!$G$2:$G$2897,'user stories'!$H$2:$H$2897,$A17,'user stories'!$E$2:$E$2897,BC$1,'user stories'!$C$2:$C$2897,"accepted")</f>
        <v>0</v>
      </c>
      <c r="BD17" s="4">
        <f t="shared" si="0"/>
        <v>22</v>
      </c>
    </row>
    <row r="18" spans="1:56" x14ac:dyDescent="0.25">
      <c r="A18" t="s">
        <v>82</v>
      </c>
      <c r="B18">
        <f>SUMIFS('user stories'!$G$2:$G$2897,'user stories'!$H$2:$H$2897,$A18,'user stories'!$E$2:$E$2897,B$1,'user stories'!$C$2:$C$2897,"accepted")</f>
        <v>0</v>
      </c>
      <c r="C18">
        <f>SUMIFS('user stories'!$G$2:$G$2897,'user stories'!$H$2:$H$2897,$A18,'user stories'!$E$2:$E$2897,C$1,'user stories'!$C$2:$C$2897,"accepted")</f>
        <v>0</v>
      </c>
      <c r="D18">
        <f>SUMIFS('user stories'!$G$2:$G$2897,'user stories'!$H$2:$H$2897,$A18,'user stories'!$E$2:$E$2897,D$1,'user stories'!$C$2:$C$2897,"accepted")</f>
        <v>3</v>
      </c>
      <c r="E18">
        <f>SUMIFS('user stories'!$G$2:$G$2897,'user stories'!$H$2:$H$2897,$A18,'user stories'!$E$2:$E$2897,E$1,'user stories'!$C$2:$C$2897,"accepted")</f>
        <v>6</v>
      </c>
      <c r="F18">
        <f>SUMIFS('user stories'!$G$2:$G$2897,'user stories'!$H$2:$H$2897,$A18,'user stories'!$E$2:$E$2897,F$1,'user stories'!$C$2:$C$2897,"accepted")</f>
        <v>0</v>
      </c>
      <c r="G18">
        <f>SUMIFS('user stories'!$G$2:$G$2897,'user stories'!$H$2:$H$2897,$A18,'user stories'!$E$2:$E$2897,G$1,'user stories'!$C$2:$C$2897,"accepted")</f>
        <v>5</v>
      </c>
      <c r="H18">
        <f>SUMIFS('user stories'!$G$2:$G$2897,'user stories'!$H$2:$H$2897,$A18,'user stories'!$E$2:$E$2897,H$1,'user stories'!$C$2:$C$2897,"accepted")</f>
        <v>0</v>
      </c>
      <c r="I18">
        <f>SUMIFS('user stories'!$G$2:$G$2897,'user stories'!$H$2:$H$2897,$A18,'user stories'!$E$2:$E$2897,I$1,'user stories'!$C$2:$C$2897,"accepted")</f>
        <v>5</v>
      </c>
      <c r="J18">
        <f>SUMIFS('user stories'!$G$2:$G$2897,'user stories'!$H$2:$H$2897,$A18,'user stories'!$E$2:$E$2897,J$1,'user stories'!$C$2:$C$2897,"accepted")</f>
        <v>0</v>
      </c>
      <c r="K18">
        <f>SUMIFS('user stories'!$G$2:$G$2897,'user stories'!$H$2:$H$2897,$A18,'user stories'!$E$2:$E$2897,K$1,'user stories'!$C$2:$C$2897,"accepted")</f>
        <v>0</v>
      </c>
      <c r="L18">
        <f>SUMIFS('user stories'!$G$2:$G$2897,'user stories'!$H$2:$H$2897,$A18,'user stories'!$E$2:$E$2897,L$1,'user stories'!$C$2:$C$2897,"accepted")</f>
        <v>0</v>
      </c>
      <c r="M18">
        <f>SUMIFS('user stories'!$G$2:$G$2897,'user stories'!$H$2:$H$2897,$A18,'user stories'!$E$2:$E$2897,M$1,'user stories'!$C$2:$C$2897,"accepted")</f>
        <v>0</v>
      </c>
      <c r="N18">
        <f>SUMIFS('user stories'!$G$2:$G$2897,'user stories'!$H$2:$H$2897,$A18,'user stories'!$E$2:$E$2897,N$1,'user stories'!$C$2:$C$2897,"accepted")</f>
        <v>0</v>
      </c>
      <c r="O18">
        <f>SUMIFS('user stories'!$G$2:$G$2897,'user stories'!$H$2:$H$2897,$A18,'user stories'!$E$2:$E$2897,O$1,'user stories'!$C$2:$C$2897,"accepted")</f>
        <v>0</v>
      </c>
      <c r="P18">
        <f>SUMIFS('user stories'!$G$2:$G$2897,'user stories'!$H$2:$H$2897,$A18,'user stories'!$E$2:$E$2897,P$1,'user stories'!$C$2:$C$2897,"accepted")</f>
        <v>0</v>
      </c>
      <c r="Q18">
        <f>SUMIFS('user stories'!$G$2:$G$2897,'user stories'!$H$2:$H$2897,$A18,'user stories'!$E$2:$E$2897,Q$1,'user stories'!$C$2:$C$2897,"accepted")</f>
        <v>0</v>
      </c>
      <c r="R18">
        <f>SUMIFS('user stories'!$G$2:$G$2897,'user stories'!$H$2:$H$2897,$A18,'user stories'!$E$2:$E$2897,R$1,'user stories'!$C$2:$C$2897,"accepted")</f>
        <v>0</v>
      </c>
      <c r="S18">
        <f>SUMIFS('user stories'!$G$2:$G$2897,'user stories'!$H$2:$H$2897,$A18,'user stories'!$E$2:$E$2897,S$1,'user stories'!$C$2:$C$2897,"accepted")</f>
        <v>0</v>
      </c>
      <c r="T18">
        <f>SUMIFS('user stories'!$G$2:$G$2897,'user stories'!$H$2:$H$2897,$A18,'user stories'!$E$2:$E$2897,T$1,'user stories'!$C$2:$C$2897,"accepted")</f>
        <v>0</v>
      </c>
      <c r="U18">
        <f>SUMIFS('user stories'!$G$2:$G$2897,'user stories'!$H$2:$H$2897,$A18,'user stories'!$E$2:$E$2897,U$1,'user stories'!$C$2:$C$2897,"accepted")</f>
        <v>0</v>
      </c>
      <c r="V18">
        <f>SUMIFS('user stories'!$G$2:$G$2897,'user stories'!$H$2:$H$2897,$A18,'user stories'!$E$2:$E$2897,V$1,'user stories'!$C$2:$C$2897,"accepted")</f>
        <v>0</v>
      </c>
      <c r="W18">
        <f>SUMIFS('user stories'!$G$2:$G$2897,'user stories'!$H$2:$H$2897,$A18,'user stories'!$E$2:$E$2897,W$1,'user stories'!$C$2:$C$2897,"accepted")</f>
        <v>0</v>
      </c>
      <c r="X18">
        <f>SUMIFS('user stories'!$G$2:$G$2897,'user stories'!$H$2:$H$2897,$A18,'user stories'!$E$2:$E$2897,X$1,'user stories'!$C$2:$C$2897,"accepted")</f>
        <v>0</v>
      </c>
      <c r="Y18">
        <f>SUMIFS('user stories'!$G$2:$G$2897,'user stories'!$H$2:$H$2897,$A18,'user stories'!$E$2:$E$2897,Y$1,'user stories'!$C$2:$C$2897,"accepted")</f>
        <v>0</v>
      </c>
      <c r="Z18">
        <f>SUMIFS('user stories'!$G$2:$G$2897,'user stories'!$H$2:$H$2897,$A18,'user stories'!$E$2:$E$2897,Z$1,'user stories'!$C$2:$C$2897,"accepted")</f>
        <v>0</v>
      </c>
      <c r="AA18">
        <f>SUMIFS('user stories'!$G$2:$G$2897,'user stories'!$H$2:$H$2897,$A18,'user stories'!$E$2:$E$2897,AA$1,'user stories'!$C$2:$C$2897,"accepted")</f>
        <v>0</v>
      </c>
      <c r="AB18">
        <f>SUMIFS('user stories'!$G$2:$G$2897,'user stories'!$H$2:$H$2897,$A18,'user stories'!$E$2:$E$2897,AB$1,'user stories'!$C$2:$C$2897,"accepted")</f>
        <v>0</v>
      </c>
      <c r="AC18">
        <f>SUMIFS('user stories'!$G$2:$G$2897,'user stories'!$H$2:$H$2897,$A18,'user stories'!$E$2:$E$2897,AC$1,'user stories'!$C$2:$C$2897,"accepted")</f>
        <v>0</v>
      </c>
      <c r="AD18">
        <f>SUMIFS('user stories'!$G$2:$G$2897,'user stories'!$H$2:$H$2897,$A18,'user stories'!$E$2:$E$2897,AD$1,'user stories'!$C$2:$C$2897,"accepted")</f>
        <v>0</v>
      </c>
      <c r="AE18">
        <f>SUMIFS('user stories'!$G$2:$G$2897,'user stories'!$H$2:$H$2897,$A18,'user stories'!$E$2:$E$2897,AE$1,'user stories'!$C$2:$C$2897,"accepted")</f>
        <v>0</v>
      </c>
      <c r="AF18">
        <f>SUMIFS('user stories'!$G$2:$G$2897,'user stories'!$H$2:$H$2897,$A18,'user stories'!$E$2:$E$2897,AF$1,'user stories'!$C$2:$C$2897,"accepted")</f>
        <v>0</v>
      </c>
      <c r="AG18">
        <f>SUMIFS('user stories'!$G$2:$G$2897,'user stories'!$H$2:$H$2897,$A18,'user stories'!$E$2:$E$2897,AG$1,'user stories'!$C$2:$C$2897,"accepted")</f>
        <v>0</v>
      </c>
      <c r="AH18">
        <f>SUMIFS('user stories'!$G$2:$G$2897,'user stories'!$H$2:$H$2897,$A18,'user stories'!$E$2:$E$2897,AH$1,'user stories'!$C$2:$C$2897,"accepted")</f>
        <v>0</v>
      </c>
      <c r="AI18">
        <f>SUMIFS('user stories'!$G$2:$G$2897,'user stories'!$H$2:$H$2897,$A18,'user stories'!$E$2:$E$2897,AI$1,'user stories'!$C$2:$C$2897,"accepted")</f>
        <v>0</v>
      </c>
      <c r="AJ18">
        <f>SUMIFS('user stories'!$G$2:$G$2897,'user stories'!$H$2:$H$2897,$A18,'user stories'!$E$2:$E$2897,AJ$1,'user stories'!$C$2:$C$2897,"accepted")</f>
        <v>0</v>
      </c>
      <c r="AK18">
        <f>SUMIFS('user stories'!$G$2:$G$2897,'user stories'!$H$2:$H$2897,$A18,'user stories'!$E$2:$E$2897,AK$1,'user stories'!$C$2:$C$2897,"accepted")</f>
        <v>0</v>
      </c>
      <c r="AL18">
        <f>SUMIFS('user stories'!$G$2:$G$2897,'user stories'!$H$2:$H$2897,$A18,'user stories'!$E$2:$E$2897,AL$1,'user stories'!$C$2:$C$2897,"accepted")</f>
        <v>0</v>
      </c>
      <c r="AM18">
        <f>SUMIFS('user stories'!$G$2:$G$2897,'user stories'!$H$2:$H$2897,$A18,'user stories'!$E$2:$E$2897,AM$1,'user stories'!$C$2:$C$2897,"accepted")</f>
        <v>0</v>
      </c>
      <c r="AN18">
        <f>SUMIFS('user stories'!$G$2:$G$2897,'user stories'!$H$2:$H$2897,$A18,'user stories'!$E$2:$E$2897,AN$1,'user stories'!$C$2:$C$2897,"accepted")</f>
        <v>0</v>
      </c>
      <c r="AO18">
        <f>SUMIFS('user stories'!$G$2:$G$2897,'user stories'!$H$2:$H$2897,$A18,'user stories'!$E$2:$E$2897,AO$1,'user stories'!$C$2:$C$2897,"accepted")</f>
        <v>0</v>
      </c>
      <c r="AP18">
        <f>SUMIFS('user stories'!$G$2:$G$2897,'user stories'!$H$2:$H$2897,$A18,'user stories'!$E$2:$E$2897,AP$1,'user stories'!$C$2:$C$2897,"accepted")</f>
        <v>0</v>
      </c>
      <c r="AQ18">
        <f>SUMIFS('user stories'!$G$2:$G$2897,'user stories'!$H$2:$H$2897,$A18,'user stories'!$E$2:$E$2897,AQ$1,'user stories'!$C$2:$C$2897,"accepted")</f>
        <v>0</v>
      </c>
      <c r="AR18">
        <f>SUMIFS('user stories'!$G$2:$G$2897,'user stories'!$H$2:$H$2897,$A18,'user stories'!$E$2:$E$2897,AR$1,'user stories'!$C$2:$C$2897,"accepted")</f>
        <v>0</v>
      </c>
      <c r="AS18">
        <f>SUMIFS('user stories'!$G$2:$G$2897,'user stories'!$H$2:$H$2897,$A18,'user stories'!$E$2:$E$2897,AS$1,'user stories'!$C$2:$C$2897,"accepted")</f>
        <v>0</v>
      </c>
      <c r="AT18">
        <f>SUMIFS('user stories'!$G$2:$G$2897,'user stories'!$H$2:$H$2897,$A18,'user stories'!$E$2:$E$2897,AT$1,'user stories'!$C$2:$C$2897,"accepted")</f>
        <v>0</v>
      </c>
      <c r="AU18">
        <f>SUMIFS('user stories'!$G$2:$G$2897,'user stories'!$H$2:$H$2897,$A18,'user stories'!$E$2:$E$2897,AU$1,'user stories'!$C$2:$C$2897,"accepted")</f>
        <v>0</v>
      </c>
      <c r="AV18">
        <f>SUMIFS('user stories'!$G$2:$G$2897,'user stories'!$H$2:$H$2897,$A18,'user stories'!$E$2:$E$2897,AV$1,'user stories'!$C$2:$C$2897,"accepted")</f>
        <v>0</v>
      </c>
      <c r="AW18">
        <f>SUMIFS('user stories'!$G$2:$G$2897,'user stories'!$H$2:$H$2897,$A18,'user stories'!$E$2:$E$2897,AW$1,'user stories'!$C$2:$C$2897,"accepted")</f>
        <v>0</v>
      </c>
      <c r="AX18">
        <f>SUMIFS('user stories'!$G$2:$G$2897,'user stories'!$H$2:$H$2897,$A18,'user stories'!$E$2:$E$2897,AX$1,'user stories'!$C$2:$C$2897,"accepted")</f>
        <v>0</v>
      </c>
      <c r="AY18">
        <f>SUMIFS('user stories'!$G$2:$G$2897,'user stories'!$H$2:$H$2897,$A18,'user stories'!$E$2:$E$2897,AY$1,'user stories'!$C$2:$C$2897,"accepted")</f>
        <v>0</v>
      </c>
      <c r="AZ18">
        <f>SUMIFS('user stories'!$G$2:$G$2897,'user stories'!$H$2:$H$2897,$A18,'user stories'!$E$2:$E$2897,AZ$1,'user stories'!$C$2:$C$2897,"accepted")</f>
        <v>0</v>
      </c>
      <c r="BA18">
        <f>SUMIFS('user stories'!$G$2:$G$2897,'user stories'!$H$2:$H$2897,$A18,'user stories'!$E$2:$E$2897,BA$1,'user stories'!$C$2:$C$2897,"accepted")</f>
        <v>0</v>
      </c>
      <c r="BB18">
        <f>SUMIFS('user stories'!$G$2:$G$2897,'user stories'!$H$2:$H$2897,$A18,'user stories'!$E$2:$E$2897,BB$1,'user stories'!$C$2:$C$2897,"accepted")</f>
        <v>0</v>
      </c>
      <c r="BC18">
        <f>SUMIFS('user stories'!$G$2:$G$2897,'user stories'!$H$2:$H$2897,$A18,'user stories'!$E$2:$E$2897,BC$1,'user stories'!$C$2:$C$2897,"accepted")</f>
        <v>0</v>
      </c>
      <c r="BD18" s="4">
        <f t="shared" si="0"/>
        <v>19</v>
      </c>
    </row>
    <row r="19" spans="1:56" x14ac:dyDescent="0.25">
      <c r="A19" t="s">
        <v>272</v>
      </c>
      <c r="B19">
        <f>SUMIFS('user stories'!$G$2:$G$2897,'user stories'!$H$2:$H$2897,$A19,'user stories'!$E$2:$E$2897,B$1,'user stories'!$C$2:$C$2897,"accepted")</f>
        <v>0</v>
      </c>
      <c r="C19">
        <f>SUMIFS('user stories'!$G$2:$G$2897,'user stories'!$H$2:$H$2897,$A19,'user stories'!$E$2:$E$2897,C$1,'user stories'!$C$2:$C$2897,"accepted")</f>
        <v>0</v>
      </c>
      <c r="D19">
        <f>SUMIFS('user stories'!$G$2:$G$2897,'user stories'!$H$2:$H$2897,$A19,'user stories'!$E$2:$E$2897,D$1,'user stories'!$C$2:$C$2897,"accepted")</f>
        <v>0</v>
      </c>
      <c r="E19">
        <f>SUMIFS('user stories'!$G$2:$G$2897,'user stories'!$H$2:$H$2897,$A19,'user stories'!$E$2:$E$2897,E$1,'user stories'!$C$2:$C$2897,"accepted")</f>
        <v>0</v>
      </c>
      <c r="F19">
        <f>SUMIFS('user stories'!$G$2:$G$2897,'user stories'!$H$2:$H$2897,$A19,'user stories'!$E$2:$E$2897,F$1,'user stories'!$C$2:$C$2897,"accepted")</f>
        <v>0</v>
      </c>
      <c r="G19">
        <f>SUMIFS('user stories'!$G$2:$G$2897,'user stories'!$H$2:$H$2897,$A19,'user stories'!$E$2:$E$2897,G$1,'user stories'!$C$2:$C$2897,"accepted")</f>
        <v>0</v>
      </c>
      <c r="H19">
        <f>SUMIFS('user stories'!$G$2:$G$2897,'user stories'!$H$2:$H$2897,$A19,'user stories'!$E$2:$E$2897,H$1,'user stories'!$C$2:$C$2897,"accepted")</f>
        <v>0</v>
      </c>
      <c r="I19">
        <f>SUMIFS('user stories'!$G$2:$G$2897,'user stories'!$H$2:$H$2897,$A19,'user stories'!$E$2:$E$2897,I$1,'user stories'!$C$2:$C$2897,"accepted")</f>
        <v>0</v>
      </c>
      <c r="J19">
        <f>SUMIFS('user stories'!$G$2:$G$2897,'user stories'!$H$2:$H$2897,$A19,'user stories'!$E$2:$E$2897,J$1,'user stories'!$C$2:$C$2897,"accepted")</f>
        <v>8</v>
      </c>
      <c r="K19">
        <f>SUMIFS('user stories'!$G$2:$G$2897,'user stories'!$H$2:$H$2897,$A19,'user stories'!$E$2:$E$2897,K$1,'user stories'!$C$2:$C$2897,"accepted")</f>
        <v>6</v>
      </c>
      <c r="L19">
        <f>SUMIFS('user stories'!$G$2:$G$2897,'user stories'!$H$2:$H$2897,$A19,'user stories'!$E$2:$E$2897,L$1,'user stories'!$C$2:$C$2897,"accepted")</f>
        <v>3</v>
      </c>
      <c r="M19">
        <f>SUMIFS('user stories'!$G$2:$G$2897,'user stories'!$H$2:$H$2897,$A19,'user stories'!$E$2:$E$2897,M$1,'user stories'!$C$2:$C$2897,"accepted")</f>
        <v>0</v>
      </c>
      <c r="N19">
        <f>SUMIFS('user stories'!$G$2:$G$2897,'user stories'!$H$2:$H$2897,$A19,'user stories'!$E$2:$E$2897,N$1,'user stories'!$C$2:$C$2897,"accepted")</f>
        <v>0</v>
      </c>
      <c r="O19">
        <f>SUMIFS('user stories'!$G$2:$G$2897,'user stories'!$H$2:$H$2897,$A19,'user stories'!$E$2:$E$2897,O$1,'user stories'!$C$2:$C$2897,"accepted")</f>
        <v>0</v>
      </c>
      <c r="P19">
        <f>SUMIFS('user stories'!$G$2:$G$2897,'user stories'!$H$2:$H$2897,$A19,'user stories'!$E$2:$E$2897,P$1,'user stories'!$C$2:$C$2897,"accepted")</f>
        <v>3</v>
      </c>
      <c r="Q19">
        <f>SUMIFS('user stories'!$G$2:$G$2897,'user stories'!$H$2:$H$2897,$A19,'user stories'!$E$2:$E$2897,Q$1,'user stories'!$C$2:$C$2897,"accepted")</f>
        <v>0</v>
      </c>
      <c r="R19">
        <f>SUMIFS('user stories'!$G$2:$G$2897,'user stories'!$H$2:$H$2897,$A19,'user stories'!$E$2:$E$2897,R$1,'user stories'!$C$2:$C$2897,"accepted")</f>
        <v>0</v>
      </c>
      <c r="S19">
        <f>SUMIFS('user stories'!$G$2:$G$2897,'user stories'!$H$2:$H$2897,$A19,'user stories'!$E$2:$E$2897,S$1,'user stories'!$C$2:$C$2897,"accepted")</f>
        <v>5</v>
      </c>
      <c r="T19">
        <f>SUMIFS('user stories'!$G$2:$G$2897,'user stories'!$H$2:$H$2897,$A19,'user stories'!$E$2:$E$2897,T$1,'user stories'!$C$2:$C$2897,"accepted")</f>
        <v>0</v>
      </c>
      <c r="U19">
        <f>SUMIFS('user stories'!$G$2:$G$2897,'user stories'!$H$2:$H$2897,$A19,'user stories'!$E$2:$E$2897,U$1,'user stories'!$C$2:$C$2897,"accepted")</f>
        <v>0</v>
      </c>
      <c r="V19">
        <f>SUMIFS('user stories'!$G$2:$G$2897,'user stories'!$H$2:$H$2897,$A19,'user stories'!$E$2:$E$2897,V$1,'user stories'!$C$2:$C$2897,"accepted")</f>
        <v>3</v>
      </c>
      <c r="W19">
        <f>SUMIFS('user stories'!$G$2:$G$2897,'user stories'!$H$2:$H$2897,$A19,'user stories'!$E$2:$E$2897,W$1,'user stories'!$C$2:$C$2897,"accepted")</f>
        <v>0</v>
      </c>
      <c r="X19">
        <f>SUMIFS('user stories'!$G$2:$G$2897,'user stories'!$H$2:$H$2897,$A19,'user stories'!$E$2:$E$2897,X$1,'user stories'!$C$2:$C$2897,"accepted")</f>
        <v>0</v>
      </c>
      <c r="Y19">
        <f>SUMIFS('user stories'!$G$2:$G$2897,'user stories'!$H$2:$H$2897,$A19,'user stories'!$E$2:$E$2897,Y$1,'user stories'!$C$2:$C$2897,"accepted")</f>
        <v>0</v>
      </c>
      <c r="Z19">
        <f>SUMIFS('user stories'!$G$2:$G$2897,'user stories'!$H$2:$H$2897,$A19,'user stories'!$E$2:$E$2897,Z$1,'user stories'!$C$2:$C$2897,"accepted")</f>
        <v>10</v>
      </c>
      <c r="AA19">
        <f>SUMIFS('user stories'!$G$2:$G$2897,'user stories'!$H$2:$H$2897,$A19,'user stories'!$E$2:$E$2897,AA$1,'user stories'!$C$2:$C$2897,"accepted")</f>
        <v>0</v>
      </c>
      <c r="AB19">
        <f>SUMIFS('user stories'!$G$2:$G$2897,'user stories'!$H$2:$H$2897,$A19,'user stories'!$E$2:$E$2897,AB$1,'user stories'!$C$2:$C$2897,"accepted")</f>
        <v>11</v>
      </c>
      <c r="AC19">
        <f>SUMIFS('user stories'!$G$2:$G$2897,'user stories'!$H$2:$H$2897,$A19,'user stories'!$E$2:$E$2897,AC$1,'user stories'!$C$2:$C$2897,"accepted")</f>
        <v>0</v>
      </c>
      <c r="AD19">
        <f>SUMIFS('user stories'!$G$2:$G$2897,'user stories'!$H$2:$H$2897,$A19,'user stories'!$E$2:$E$2897,AD$1,'user stories'!$C$2:$C$2897,"accepted")</f>
        <v>10</v>
      </c>
      <c r="AE19">
        <f>SUMIFS('user stories'!$G$2:$G$2897,'user stories'!$H$2:$H$2897,$A19,'user stories'!$E$2:$E$2897,AE$1,'user stories'!$C$2:$C$2897,"accepted")</f>
        <v>14</v>
      </c>
      <c r="AF19">
        <f>SUMIFS('user stories'!$G$2:$G$2897,'user stories'!$H$2:$H$2897,$A19,'user stories'!$E$2:$E$2897,AF$1,'user stories'!$C$2:$C$2897,"accepted")</f>
        <v>8</v>
      </c>
      <c r="AG19">
        <f>SUMIFS('user stories'!$G$2:$G$2897,'user stories'!$H$2:$H$2897,$A19,'user stories'!$E$2:$E$2897,AG$1,'user stories'!$C$2:$C$2897,"accepted")</f>
        <v>0</v>
      </c>
      <c r="AH19">
        <f>SUMIFS('user stories'!$G$2:$G$2897,'user stories'!$H$2:$H$2897,$A19,'user stories'!$E$2:$E$2897,AH$1,'user stories'!$C$2:$C$2897,"accepted")</f>
        <v>0</v>
      </c>
      <c r="AI19">
        <f>SUMIFS('user stories'!$G$2:$G$2897,'user stories'!$H$2:$H$2897,$A19,'user stories'!$E$2:$E$2897,AI$1,'user stories'!$C$2:$C$2897,"accepted")</f>
        <v>0</v>
      </c>
      <c r="AJ19">
        <f>SUMIFS('user stories'!$G$2:$G$2897,'user stories'!$H$2:$H$2897,$A19,'user stories'!$E$2:$E$2897,AJ$1,'user stories'!$C$2:$C$2897,"accepted")</f>
        <v>0</v>
      </c>
      <c r="AK19">
        <f>SUMIFS('user stories'!$G$2:$G$2897,'user stories'!$H$2:$H$2897,$A19,'user stories'!$E$2:$E$2897,AK$1,'user stories'!$C$2:$C$2897,"accepted")</f>
        <v>0</v>
      </c>
      <c r="AL19">
        <f>SUMIFS('user stories'!$G$2:$G$2897,'user stories'!$H$2:$H$2897,$A19,'user stories'!$E$2:$E$2897,AL$1,'user stories'!$C$2:$C$2897,"accepted")</f>
        <v>0</v>
      </c>
      <c r="AM19">
        <f>SUMIFS('user stories'!$G$2:$G$2897,'user stories'!$H$2:$H$2897,$A19,'user stories'!$E$2:$E$2897,AM$1,'user stories'!$C$2:$C$2897,"accepted")</f>
        <v>0</v>
      </c>
      <c r="AN19">
        <f>SUMIFS('user stories'!$G$2:$G$2897,'user stories'!$H$2:$H$2897,$A19,'user stories'!$E$2:$E$2897,AN$1,'user stories'!$C$2:$C$2897,"accepted")</f>
        <v>0</v>
      </c>
      <c r="AO19">
        <f>SUMIFS('user stories'!$G$2:$G$2897,'user stories'!$H$2:$H$2897,$A19,'user stories'!$E$2:$E$2897,AO$1,'user stories'!$C$2:$C$2897,"accepted")</f>
        <v>0</v>
      </c>
      <c r="AP19">
        <f>SUMIFS('user stories'!$G$2:$G$2897,'user stories'!$H$2:$H$2897,$A19,'user stories'!$E$2:$E$2897,AP$1,'user stories'!$C$2:$C$2897,"accepted")</f>
        <v>0</v>
      </c>
      <c r="AQ19">
        <f>SUMIFS('user stories'!$G$2:$G$2897,'user stories'!$H$2:$H$2897,$A19,'user stories'!$E$2:$E$2897,AQ$1,'user stories'!$C$2:$C$2897,"accepted")</f>
        <v>0</v>
      </c>
      <c r="AR19">
        <f>SUMIFS('user stories'!$G$2:$G$2897,'user stories'!$H$2:$H$2897,$A19,'user stories'!$E$2:$E$2897,AR$1,'user stories'!$C$2:$C$2897,"accepted")</f>
        <v>0</v>
      </c>
      <c r="AS19">
        <f>SUMIFS('user stories'!$G$2:$G$2897,'user stories'!$H$2:$H$2897,$A19,'user stories'!$E$2:$E$2897,AS$1,'user stories'!$C$2:$C$2897,"accepted")</f>
        <v>0</v>
      </c>
      <c r="AT19">
        <f>SUMIFS('user stories'!$G$2:$G$2897,'user stories'!$H$2:$H$2897,$A19,'user stories'!$E$2:$E$2897,AT$1,'user stories'!$C$2:$C$2897,"accepted")</f>
        <v>0</v>
      </c>
      <c r="AU19">
        <f>SUMIFS('user stories'!$G$2:$G$2897,'user stories'!$H$2:$H$2897,$A19,'user stories'!$E$2:$E$2897,AU$1,'user stories'!$C$2:$C$2897,"accepted")</f>
        <v>0</v>
      </c>
      <c r="AV19">
        <f>SUMIFS('user stories'!$G$2:$G$2897,'user stories'!$H$2:$H$2897,$A19,'user stories'!$E$2:$E$2897,AV$1,'user stories'!$C$2:$C$2897,"accepted")</f>
        <v>0</v>
      </c>
      <c r="AW19">
        <f>SUMIFS('user stories'!$G$2:$G$2897,'user stories'!$H$2:$H$2897,$A19,'user stories'!$E$2:$E$2897,AW$1,'user stories'!$C$2:$C$2897,"accepted")</f>
        <v>0</v>
      </c>
      <c r="AX19">
        <f>SUMIFS('user stories'!$G$2:$G$2897,'user stories'!$H$2:$H$2897,$A19,'user stories'!$E$2:$E$2897,AX$1,'user stories'!$C$2:$C$2897,"accepted")</f>
        <v>0</v>
      </c>
      <c r="AY19">
        <f>SUMIFS('user stories'!$G$2:$G$2897,'user stories'!$H$2:$H$2897,$A19,'user stories'!$E$2:$E$2897,AY$1,'user stories'!$C$2:$C$2897,"accepted")</f>
        <v>0</v>
      </c>
      <c r="AZ19">
        <f>SUMIFS('user stories'!$G$2:$G$2897,'user stories'!$H$2:$H$2897,$A19,'user stories'!$E$2:$E$2897,AZ$1,'user stories'!$C$2:$C$2897,"accepted")</f>
        <v>0</v>
      </c>
      <c r="BA19">
        <f>SUMIFS('user stories'!$G$2:$G$2897,'user stories'!$H$2:$H$2897,$A19,'user stories'!$E$2:$E$2897,BA$1,'user stories'!$C$2:$C$2897,"accepted")</f>
        <v>0</v>
      </c>
      <c r="BB19">
        <f>SUMIFS('user stories'!$G$2:$G$2897,'user stories'!$H$2:$H$2897,$A19,'user stories'!$E$2:$E$2897,BB$1,'user stories'!$C$2:$C$2897,"accepted")</f>
        <v>0</v>
      </c>
      <c r="BC19">
        <f>SUMIFS('user stories'!$G$2:$G$2897,'user stories'!$H$2:$H$2897,$A19,'user stories'!$E$2:$E$2897,BC$1,'user stories'!$C$2:$C$2897,"accepted")</f>
        <v>0</v>
      </c>
      <c r="BD19" s="4">
        <f t="shared" si="0"/>
        <v>81</v>
      </c>
    </row>
    <row r="20" spans="1:56" x14ac:dyDescent="0.25">
      <c r="A20" t="s">
        <v>199</v>
      </c>
      <c r="B20">
        <f>SUMIFS('user stories'!$G$2:$G$2897,'user stories'!$H$2:$H$2897,$A20,'user stories'!$E$2:$E$2897,B$1,'user stories'!$C$2:$C$2897,"accepted")</f>
        <v>0</v>
      </c>
      <c r="C20">
        <f>SUMIFS('user stories'!$G$2:$G$2897,'user stories'!$H$2:$H$2897,$A20,'user stories'!$E$2:$E$2897,C$1,'user stories'!$C$2:$C$2897,"accepted")</f>
        <v>0</v>
      </c>
      <c r="D20">
        <f>SUMIFS('user stories'!$G$2:$G$2897,'user stories'!$H$2:$H$2897,$A20,'user stories'!$E$2:$E$2897,D$1,'user stories'!$C$2:$C$2897,"accepted")</f>
        <v>0</v>
      </c>
      <c r="E20">
        <f>SUMIFS('user stories'!$G$2:$G$2897,'user stories'!$H$2:$H$2897,$A20,'user stories'!$E$2:$E$2897,E$1,'user stories'!$C$2:$C$2897,"accepted")</f>
        <v>0</v>
      </c>
      <c r="F20">
        <f>SUMIFS('user stories'!$G$2:$G$2897,'user stories'!$H$2:$H$2897,$A20,'user stories'!$E$2:$E$2897,F$1,'user stories'!$C$2:$C$2897,"accepted")</f>
        <v>0</v>
      </c>
      <c r="G20">
        <f>SUMIFS('user stories'!$G$2:$G$2897,'user stories'!$H$2:$H$2897,$A20,'user stories'!$E$2:$E$2897,G$1,'user stories'!$C$2:$C$2897,"accepted")</f>
        <v>0</v>
      </c>
      <c r="H20">
        <f>SUMIFS('user stories'!$G$2:$G$2897,'user stories'!$H$2:$H$2897,$A20,'user stories'!$E$2:$E$2897,H$1,'user stories'!$C$2:$C$2897,"accepted")</f>
        <v>0</v>
      </c>
      <c r="I20">
        <f>SUMIFS('user stories'!$G$2:$G$2897,'user stories'!$H$2:$H$2897,$A20,'user stories'!$E$2:$E$2897,I$1,'user stories'!$C$2:$C$2897,"accepted")</f>
        <v>0</v>
      </c>
      <c r="J20">
        <f>SUMIFS('user stories'!$G$2:$G$2897,'user stories'!$H$2:$H$2897,$A20,'user stories'!$E$2:$E$2897,J$1,'user stories'!$C$2:$C$2897,"accepted")</f>
        <v>7</v>
      </c>
      <c r="K20">
        <f>SUMIFS('user stories'!$G$2:$G$2897,'user stories'!$H$2:$H$2897,$A20,'user stories'!$E$2:$E$2897,K$1,'user stories'!$C$2:$C$2897,"accepted")</f>
        <v>4</v>
      </c>
      <c r="L20">
        <f>SUMIFS('user stories'!$G$2:$G$2897,'user stories'!$H$2:$H$2897,$A20,'user stories'!$E$2:$E$2897,L$1,'user stories'!$C$2:$C$2897,"accepted")</f>
        <v>5</v>
      </c>
      <c r="M20">
        <f>SUMIFS('user stories'!$G$2:$G$2897,'user stories'!$H$2:$H$2897,$A20,'user stories'!$E$2:$E$2897,M$1,'user stories'!$C$2:$C$2897,"accepted")</f>
        <v>5</v>
      </c>
      <c r="N20">
        <f>SUMIFS('user stories'!$G$2:$G$2897,'user stories'!$H$2:$H$2897,$A20,'user stories'!$E$2:$E$2897,N$1,'user stories'!$C$2:$C$2897,"accepted")</f>
        <v>3</v>
      </c>
      <c r="O20">
        <f>SUMIFS('user stories'!$G$2:$G$2897,'user stories'!$H$2:$H$2897,$A20,'user stories'!$E$2:$E$2897,O$1,'user stories'!$C$2:$C$2897,"accepted")</f>
        <v>5</v>
      </c>
      <c r="P20">
        <f>SUMIFS('user stories'!$G$2:$G$2897,'user stories'!$H$2:$H$2897,$A20,'user stories'!$E$2:$E$2897,P$1,'user stories'!$C$2:$C$2897,"accepted")</f>
        <v>6</v>
      </c>
      <c r="Q20">
        <f>SUMIFS('user stories'!$G$2:$G$2897,'user stories'!$H$2:$H$2897,$A20,'user stories'!$E$2:$E$2897,Q$1,'user stories'!$C$2:$C$2897,"accepted")</f>
        <v>4</v>
      </c>
      <c r="R20">
        <f>SUMIFS('user stories'!$G$2:$G$2897,'user stories'!$H$2:$H$2897,$A20,'user stories'!$E$2:$E$2897,R$1,'user stories'!$C$2:$C$2897,"accepted")</f>
        <v>0</v>
      </c>
      <c r="S20">
        <f>SUMIFS('user stories'!$G$2:$G$2897,'user stories'!$H$2:$H$2897,$A20,'user stories'!$E$2:$E$2897,S$1,'user stories'!$C$2:$C$2897,"accepted")</f>
        <v>0</v>
      </c>
      <c r="T20">
        <f>SUMIFS('user stories'!$G$2:$G$2897,'user stories'!$H$2:$H$2897,$A20,'user stories'!$E$2:$E$2897,T$1,'user stories'!$C$2:$C$2897,"accepted")</f>
        <v>0</v>
      </c>
      <c r="U20">
        <f>SUMIFS('user stories'!$G$2:$G$2897,'user stories'!$H$2:$H$2897,$A20,'user stories'!$E$2:$E$2897,U$1,'user stories'!$C$2:$C$2897,"accepted")</f>
        <v>0</v>
      </c>
      <c r="V20">
        <f>SUMIFS('user stories'!$G$2:$G$2897,'user stories'!$H$2:$H$2897,$A20,'user stories'!$E$2:$E$2897,V$1,'user stories'!$C$2:$C$2897,"accepted")</f>
        <v>8</v>
      </c>
      <c r="W20">
        <f>SUMIFS('user stories'!$G$2:$G$2897,'user stories'!$H$2:$H$2897,$A20,'user stories'!$E$2:$E$2897,W$1,'user stories'!$C$2:$C$2897,"accepted")</f>
        <v>3</v>
      </c>
      <c r="X20">
        <f>SUMIFS('user stories'!$G$2:$G$2897,'user stories'!$H$2:$H$2897,$A20,'user stories'!$E$2:$E$2897,X$1,'user stories'!$C$2:$C$2897,"accepted")</f>
        <v>0</v>
      </c>
      <c r="Y20">
        <f>SUMIFS('user stories'!$G$2:$G$2897,'user stories'!$H$2:$H$2897,$A20,'user stories'!$E$2:$E$2897,Y$1,'user stories'!$C$2:$C$2897,"accepted")</f>
        <v>0</v>
      </c>
      <c r="Z20">
        <f>SUMIFS('user stories'!$G$2:$G$2897,'user stories'!$H$2:$H$2897,$A20,'user stories'!$E$2:$E$2897,Z$1,'user stories'!$C$2:$C$2897,"accepted")</f>
        <v>0</v>
      </c>
      <c r="AA20">
        <f>SUMIFS('user stories'!$G$2:$G$2897,'user stories'!$H$2:$H$2897,$A20,'user stories'!$E$2:$E$2897,AA$1,'user stories'!$C$2:$C$2897,"accepted")</f>
        <v>0</v>
      </c>
      <c r="AB20">
        <f>SUMIFS('user stories'!$G$2:$G$2897,'user stories'!$H$2:$H$2897,$A20,'user stories'!$E$2:$E$2897,AB$1,'user stories'!$C$2:$C$2897,"accepted")</f>
        <v>0</v>
      </c>
      <c r="AC20">
        <f>SUMIFS('user stories'!$G$2:$G$2897,'user stories'!$H$2:$H$2897,$A20,'user stories'!$E$2:$E$2897,AC$1,'user stories'!$C$2:$C$2897,"accepted")</f>
        <v>0</v>
      </c>
      <c r="AD20">
        <f>SUMIFS('user stories'!$G$2:$G$2897,'user stories'!$H$2:$H$2897,$A20,'user stories'!$E$2:$E$2897,AD$1,'user stories'!$C$2:$C$2897,"accepted")</f>
        <v>0</v>
      </c>
      <c r="AE20">
        <f>SUMIFS('user stories'!$G$2:$G$2897,'user stories'!$H$2:$H$2897,$A20,'user stories'!$E$2:$E$2897,AE$1,'user stories'!$C$2:$C$2897,"accepted")</f>
        <v>0</v>
      </c>
      <c r="AF20">
        <f>SUMIFS('user stories'!$G$2:$G$2897,'user stories'!$H$2:$H$2897,$A20,'user stories'!$E$2:$E$2897,AF$1,'user stories'!$C$2:$C$2897,"accepted")</f>
        <v>0</v>
      </c>
      <c r="AG20">
        <f>SUMIFS('user stories'!$G$2:$G$2897,'user stories'!$H$2:$H$2897,$A20,'user stories'!$E$2:$E$2897,AG$1,'user stories'!$C$2:$C$2897,"accepted")</f>
        <v>0</v>
      </c>
      <c r="AH20">
        <f>SUMIFS('user stories'!$G$2:$G$2897,'user stories'!$H$2:$H$2897,$A20,'user stories'!$E$2:$E$2897,AH$1,'user stories'!$C$2:$C$2897,"accepted")</f>
        <v>0</v>
      </c>
      <c r="AI20">
        <f>SUMIFS('user stories'!$G$2:$G$2897,'user stories'!$H$2:$H$2897,$A20,'user stories'!$E$2:$E$2897,AI$1,'user stories'!$C$2:$C$2897,"accepted")</f>
        <v>0</v>
      </c>
      <c r="AJ20">
        <f>SUMIFS('user stories'!$G$2:$G$2897,'user stories'!$H$2:$H$2897,$A20,'user stories'!$E$2:$E$2897,AJ$1,'user stories'!$C$2:$C$2897,"accepted")</f>
        <v>0</v>
      </c>
      <c r="AK20">
        <f>SUMIFS('user stories'!$G$2:$G$2897,'user stories'!$H$2:$H$2897,$A20,'user stories'!$E$2:$E$2897,AK$1,'user stories'!$C$2:$C$2897,"accepted")</f>
        <v>0</v>
      </c>
      <c r="AL20">
        <f>SUMIFS('user stories'!$G$2:$G$2897,'user stories'!$H$2:$H$2897,$A20,'user stories'!$E$2:$E$2897,AL$1,'user stories'!$C$2:$C$2897,"accepted")</f>
        <v>0</v>
      </c>
      <c r="AM20">
        <f>SUMIFS('user stories'!$G$2:$G$2897,'user stories'!$H$2:$H$2897,$A20,'user stories'!$E$2:$E$2897,AM$1,'user stories'!$C$2:$C$2897,"accepted")</f>
        <v>0</v>
      </c>
      <c r="AN20">
        <f>SUMIFS('user stories'!$G$2:$G$2897,'user stories'!$H$2:$H$2897,$A20,'user stories'!$E$2:$E$2897,AN$1,'user stories'!$C$2:$C$2897,"accepted")</f>
        <v>0</v>
      </c>
      <c r="AO20">
        <f>SUMIFS('user stories'!$G$2:$G$2897,'user stories'!$H$2:$H$2897,$A20,'user stories'!$E$2:$E$2897,AO$1,'user stories'!$C$2:$C$2897,"accepted")</f>
        <v>0</v>
      </c>
      <c r="AP20">
        <f>SUMIFS('user stories'!$G$2:$G$2897,'user stories'!$H$2:$H$2897,$A20,'user stories'!$E$2:$E$2897,AP$1,'user stories'!$C$2:$C$2897,"accepted")</f>
        <v>0</v>
      </c>
      <c r="AQ20">
        <f>SUMIFS('user stories'!$G$2:$G$2897,'user stories'!$H$2:$H$2897,$A20,'user stories'!$E$2:$E$2897,AQ$1,'user stories'!$C$2:$C$2897,"accepted")</f>
        <v>0</v>
      </c>
      <c r="AR20">
        <f>SUMIFS('user stories'!$G$2:$G$2897,'user stories'!$H$2:$H$2897,$A20,'user stories'!$E$2:$E$2897,AR$1,'user stories'!$C$2:$C$2897,"accepted")</f>
        <v>0</v>
      </c>
      <c r="AS20">
        <f>SUMIFS('user stories'!$G$2:$G$2897,'user stories'!$H$2:$H$2897,$A20,'user stories'!$E$2:$E$2897,AS$1,'user stories'!$C$2:$C$2897,"accepted")</f>
        <v>0</v>
      </c>
      <c r="AT20">
        <f>SUMIFS('user stories'!$G$2:$G$2897,'user stories'!$H$2:$H$2897,$A20,'user stories'!$E$2:$E$2897,AT$1,'user stories'!$C$2:$C$2897,"accepted")</f>
        <v>0</v>
      </c>
      <c r="AU20">
        <f>SUMIFS('user stories'!$G$2:$G$2897,'user stories'!$H$2:$H$2897,$A20,'user stories'!$E$2:$E$2897,AU$1,'user stories'!$C$2:$C$2897,"accepted")</f>
        <v>0</v>
      </c>
      <c r="AV20">
        <f>SUMIFS('user stories'!$G$2:$G$2897,'user stories'!$H$2:$H$2897,$A20,'user stories'!$E$2:$E$2897,AV$1,'user stories'!$C$2:$C$2897,"accepted")</f>
        <v>0</v>
      </c>
      <c r="AW20">
        <f>SUMIFS('user stories'!$G$2:$G$2897,'user stories'!$H$2:$H$2897,$A20,'user stories'!$E$2:$E$2897,AW$1,'user stories'!$C$2:$C$2897,"accepted")</f>
        <v>0</v>
      </c>
      <c r="AX20">
        <f>SUMIFS('user stories'!$G$2:$G$2897,'user stories'!$H$2:$H$2897,$A20,'user stories'!$E$2:$E$2897,AX$1,'user stories'!$C$2:$C$2897,"accepted")</f>
        <v>0</v>
      </c>
      <c r="AY20">
        <f>SUMIFS('user stories'!$G$2:$G$2897,'user stories'!$H$2:$H$2897,$A20,'user stories'!$E$2:$E$2897,AY$1,'user stories'!$C$2:$C$2897,"accepted")</f>
        <v>0</v>
      </c>
      <c r="AZ20">
        <f>SUMIFS('user stories'!$G$2:$G$2897,'user stories'!$H$2:$H$2897,$A20,'user stories'!$E$2:$E$2897,AZ$1,'user stories'!$C$2:$C$2897,"accepted")</f>
        <v>0</v>
      </c>
      <c r="BA20">
        <f>SUMIFS('user stories'!$G$2:$G$2897,'user stories'!$H$2:$H$2897,$A20,'user stories'!$E$2:$E$2897,BA$1,'user stories'!$C$2:$C$2897,"accepted")</f>
        <v>0</v>
      </c>
      <c r="BB20">
        <f>SUMIFS('user stories'!$G$2:$G$2897,'user stories'!$H$2:$H$2897,$A20,'user stories'!$E$2:$E$2897,BB$1,'user stories'!$C$2:$C$2897,"accepted")</f>
        <v>0</v>
      </c>
      <c r="BC20">
        <f>SUMIFS('user stories'!$G$2:$G$2897,'user stories'!$H$2:$H$2897,$A20,'user stories'!$E$2:$E$2897,BC$1,'user stories'!$C$2:$C$2897,"accepted")</f>
        <v>0</v>
      </c>
      <c r="BD20" s="4">
        <f t="shared" si="0"/>
        <v>50</v>
      </c>
    </row>
    <row r="21" spans="1:56" x14ac:dyDescent="0.25">
      <c r="A21" t="s">
        <v>252</v>
      </c>
      <c r="B21">
        <f>SUMIFS('user stories'!$G$2:$G$2897,'user stories'!$H$2:$H$2897,$A21,'user stories'!$E$2:$E$2897,B$1,'user stories'!$C$2:$C$2897,"accepted")</f>
        <v>0</v>
      </c>
      <c r="C21">
        <f>SUMIFS('user stories'!$G$2:$G$2897,'user stories'!$H$2:$H$2897,$A21,'user stories'!$E$2:$E$2897,C$1,'user stories'!$C$2:$C$2897,"accepted")</f>
        <v>0</v>
      </c>
      <c r="D21">
        <f>SUMIFS('user stories'!$G$2:$G$2897,'user stories'!$H$2:$H$2897,$A21,'user stories'!$E$2:$E$2897,D$1,'user stories'!$C$2:$C$2897,"accepted")</f>
        <v>0</v>
      </c>
      <c r="E21">
        <f>SUMIFS('user stories'!$G$2:$G$2897,'user stories'!$H$2:$H$2897,$A21,'user stories'!$E$2:$E$2897,E$1,'user stories'!$C$2:$C$2897,"accepted")</f>
        <v>0</v>
      </c>
      <c r="F21">
        <f>SUMIFS('user stories'!$G$2:$G$2897,'user stories'!$H$2:$H$2897,$A21,'user stories'!$E$2:$E$2897,F$1,'user stories'!$C$2:$C$2897,"accepted")</f>
        <v>0</v>
      </c>
      <c r="G21">
        <f>SUMIFS('user stories'!$G$2:$G$2897,'user stories'!$H$2:$H$2897,$A21,'user stories'!$E$2:$E$2897,G$1,'user stories'!$C$2:$C$2897,"accepted")</f>
        <v>0</v>
      </c>
      <c r="H21">
        <f>SUMIFS('user stories'!$G$2:$G$2897,'user stories'!$H$2:$H$2897,$A21,'user stories'!$E$2:$E$2897,H$1,'user stories'!$C$2:$C$2897,"accepted")</f>
        <v>2</v>
      </c>
      <c r="I21">
        <f>SUMIFS('user stories'!$G$2:$G$2897,'user stories'!$H$2:$H$2897,$A21,'user stories'!$E$2:$E$2897,I$1,'user stories'!$C$2:$C$2897,"accepted")</f>
        <v>3</v>
      </c>
      <c r="J21">
        <f>SUMIFS('user stories'!$G$2:$G$2897,'user stories'!$H$2:$H$2897,$A21,'user stories'!$E$2:$E$2897,J$1,'user stories'!$C$2:$C$2897,"accepted")</f>
        <v>5</v>
      </c>
      <c r="K21">
        <f>SUMIFS('user stories'!$G$2:$G$2897,'user stories'!$H$2:$H$2897,$A21,'user stories'!$E$2:$E$2897,K$1,'user stories'!$C$2:$C$2897,"accepted")</f>
        <v>2</v>
      </c>
      <c r="L21">
        <f>SUMIFS('user stories'!$G$2:$G$2897,'user stories'!$H$2:$H$2897,$A21,'user stories'!$E$2:$E$2897,L$1,'user stories'!$C$2:$C$2897,"accepted")</f>
        <v>3</v>
      </c>
      <c r="M21">
        <f>SUMIFS('user stories'!$G$2:$G$2897,'user stories'!$H$2:$H$2897,$A21,'user stories'!$E$2:$E$2897,M$1,'user stories'!$C$2:$C$2897,"accepted")</f>
        <v>0</v>
      </c>
      <c r="N21">
        <f>SUMIFS('user stories'!$G$2:$G$2897,'user stories'!$H$2:$H$2897,$A21,'user stories'!$E$2:$E$2897,N$1,'user stories'!$C$2:$C$2897,"accepted")</f>
        <v>0</v>
      </c>
      <c r="O21">
        <f>SUMIFS('user stories'!$G$2:$G$2897,'user stories'!$H$2:$H$2897,$A21,'user stories'!$E$2:$E$2897,O$1,'user stories'!$C$2:$C$2897,"accepted")</f>
        <v>0</v>
      </c>
      <c r="P21">
        <f>SUMIFS('user stories'!$G$2:$G$2897,'user stories'!$H$2:$H$2897,$A21,'user stories'!$E$2:$E$2897,P$1,'user stories'!$C$2:$C$2897,"accepted")</f>
        <v>3</v>
      </c>
      <c r="Q21">
        <f>SUMIFS('user stories'!$G$2:$G$2897,'user stories'!$H$2:$H$2897,$A21,'user stories'!$E$2:$E$2897,Q$1,'user stories'!$C$2:$C$2897,"accepted")</f>
        <v>0</v>
      </c>
      <c r="R21">
        <f>SUMIFS('user stories'!$G$2:$G$2897,'user stories'!$H$2:$H$2897,$A21,'user stories'!$E$2:$E$2897,R$1,'user stories'!$C$2:$C$2897,"accepted")</f>
        <v>1</v>
      </c>
      <c r="S21">
        <f>SUMIFS('user stories'!$G$2:$G$2897,'user stories'!$H$2:$H$2897,$A21,'user stories'!$E$2:$E$2897,S$1,'user stories'!$C$2:$C$2897,"accepted")</f>
        <v>0</v>
      </c>
      <c r="T21">
        <f>SUMIFS('user stories'!$G$2:$G$2897,'user stories'!$H$2:$H$2897,$A21,'user stories'!$E$2:$E$2897,T$1,'user stories'!$C$2:$C$2897,"accepted")</f>
        <v>0</v>
      </c>
      <c r="U21">
        <f>SUMIFS('user stories'!$G$2:$G$2897,'user stories'!$H$2:$H$2897,$A21,'user stories'!$E$2:$E$2897,U$1,'user stories'!$C$2:$C$2897,"accepted")</f>
        <v>0</v>
      </c>
      <c r="V21">
        <f>SUMIFS('user stories'!$G$2:$G$2897,'user stories'!$H$2:$H$2897,$A21,'user stories'!$E$2:$E$2897,V$1,'user stories'!$C$2:$C$2897,"accepted")</f>
        <v>0</v>
      </c>
      <c r="W21">
        <f>SUMIFS('user stories'!$G$2:$G$2897,'user stories'!$H$2:$H$2897,$A21,'user stories'!$E$2:$E$2897,W$1,'user stories'!$C$2:$C$2897,"accepted")</f>
        <v>0</v>
      </c>
      <c r="X21">
        <f>SUMIFS('user stories'!$G$2:$G$2897,'user stories'!$H$2:$H$2897,$A21,'user stories'!$E$2:$E$2897,X$1,'user stories'!$C$2:$C$2897,"accepted")</f>
        <v>0</v>
      </c>
      <c r="Y21">
        <f>SUMIFS('user stories'!$G$2:$G$2897,'user stories'!$H$2:$H$2897,$A21,'user stories'!$E$2:$E$2897,Y$1,'user stories'!$C$2:$C$2897,"accepted")</f>
        <v>0</v>
      </c>
      <c r="Z21">
        <f>SUMIFS('user stories'!$G$2:$G$2897,'user stories'!$H$2:$H$2897,$A21,'user stories'!$E$2:$E$2897,Z$1,'user stories'!$C$2:$C$2897,"accepted")</f>
        <v>0</v>
      </c>
      <c r="AA21">
        <f>SUMIFS('user stories'!$G$2:$G$2897,'user stories'!$H$2:$H$2897,$A21,'user stories'!$E$2:$E$2897,AA$1,'user stories'!$C$2:$C$2897,"accepted")</f>
        <v>0</v>
      </c>
      <c r="AB21">
        <f>SUMIFS('user stories'!$G$2:$G$2897,'user stories'!$H$2:$H$2897,$A21,'user stories'!$E$2:$E$2897,AB$1,'user stories'!$C$2:$C$2897,"accepted")</f>
        <v>0</v>
      </c>
      <c r="AC21">
        <f>SUMIFS('user stories'!$G$2:$G$2897,'user stories'!$H$2:$H$2897,$A21,'user stories'!$E$2:$E$2897,AC$1,'user stories'!$C$2:$C$2897,"accepted")</f>
        <v>0</v>
      </c>
      <c r="AD21">
        <f>SUMIFS('user stories'!$G$2:$G$2897,'user stories'!$H$2:$H$2897,$A21,'user stories'!$E$2:$E$2897,AD$1,'user stories'!$C$2:$C$2897,"accepted")</f>
        <v>0</v>
      </c>
      <c r="AE21">
        <f>SUMIFS('user stories'!$G$2:$G$2897,'user stories'!$H$2:$H$2897,$A21,'user stories'!$E$2:$E$2897,AE$1,'user stories'!$C$2:$C$2897,"accepted")</f>
        <v>0</v>
      </c>
      <c r="AF21">
        <f>SUMIFS('user stories'!$G$2:$G$2897,'user stories'!$H$2:$H$2897,$A21,'user stories'!$E$2:$E$2897,AF$1,'user stories'!$C$2:$C$2897,"accepted")</f>
        <v>0</v>
      </c>
      <c r="AG21">
        <f>SUMIFS('user stories'!$G$2:$G$2897,'user stories'!$H$2:$H$2897,$A21,'user stories'!$E$2:$E$2897,AG$1,'user stories'!$C$2:$C$2897,"accepted")</f>
        <v>0</v>
      </c>
      <c r="AH21">
        <f>SUMIFS('user stories'!$G$2:$G$2897,'user stories'!$H$2:$H$2897,$A21,'user stories'!$E$2:$E$2897,AH$1,'user stories'!$C$2:$C$2897,"accepted")</f>
        <v>0</v>
      </c>
      <c r="AI21">
        <f>SUMIFS('user stories'!$G$2:$G$2897,'user stories'!$H$2:$H$2897,$A21,'user stories'!$E$2:$E$2897,AI$1,'user stories'!$C$2:$C$2897,"accepted")</f>
        <v>0</v>
      </c>
      <c r="AJ21">
        <f>SUMIFS('user stories'!$G$2:$G$2897,'user stories'!$H$2:$H$2897,$A21,'user stories'!$E$2:$E$2897,AJ$1,'user stories'!$C$2:$C$2897,"accepted")</f>
        <v>0</v>
      </c>
      <c r="AK21">
        <f>SUMIFS('user stories'!$G$2:$G$2897,'user stories'!$H$2:$H$2897,$A21,'user stories'!$E$2:$E$2897,AK$1,'user stories'!$C$2:$C$2897,"accepted")</f>
        <v>0</v>
      </c>
      <c r="AL21">
        <f>SUMIFS('user stories'!$G$2:$G$2897,'user stories'!$H$2:$H$2897,$A21,'user stories'!$E$2:$E$2897,AL$1,'user stories'!$C$2:$C$2897,"accepted")</f>
        <v>0</v>
      </c>
      <c r="AM21">
        <f>SUMIFS('user stories'!$G$2:$G$2897,'user stories'!$H$2:$H$2897,$A21,'user stories'!$E$2:$E$2897,AM$1,'user stories'!$C$2:$C$2897,"accepted")</f>
        <v>0</v>
      </c>
      <c r="AN21">
        <f>SUMIFS('user stories'!$G$2:$G$2897,'user stories'!$H$2:$H$2897,$A21,'user stories'!$E$2:$E$2897,AN$1,'user stories'!$C$2:$C$2897,"accepted")</f>
        <v>0</v>
      </c>
      <c r="AO21">
        <f>SUMIFS('user stories'!$G$2:$G$2897,'user stories'!$H$2:$H$2897,$A21,'user stories'!$E$2:$E$2897,AO$1,'user stories'!$C$2:$C$2897,"accepted")</f>
        <v>0</v>
      </c>
      <c r="AP21">
        <f>SUMIFS('user stories'!$G$2:$G$2897,'user stories'!$H$2:$H$2897,$A21,'user stories'!$E$2:$E$2897,AP$1,'user stories'!$C$2:$C$2897,"accepted")</f>
        <v>0</v>
      </c>
      <c r="AQ21">
        <f>SUMIFS('user stories'!$G$2:$G$2897,'user stories'!$H$2:$H$2897,$A21,'user stories'!$E$2:$E$2897,AQ$1,'user stories'!$C$2:$C$2897,"accepted")</f>
        <v>0</v>
      </c>
      <c r="AR21">
        <f>SUMIFS('user stories'!$G$2:$G$2897,'user stories'!$H$2:$H$2897,$A21,'user stories'!$E$2:$E$2897,AR$1,'user stories'!$C$2:$C$2897,"accepted")</f>
        <v>0</v>
      </c>
      <c r="AS21">
        <f>SUMIFS('user stories'!$G$2:$G$2897,'user stories'!$H$2:$H$2897,$A21,'user stories'!$E$2:$E$2897,AS$1,'user stories'!$C$2:$C$2897,"accepted")</f>
        <v>0</v>
      </c>
      <c r="AT21">
        <f>SUMIFS('user stories'!$G$2:$G$2897,'user stories'!$H$2:$H$2897,$A21,'user stories'!$E$2:$E$2897,AT$1,'user stories'!$C$2:$C$2897,"accepted")</f>
        <v>0</v>
      </c>
      <c r="AU21">
        <f>SUMIFS('user stories'!$G$2:$G$2897,'user stories'!$H$2:$H$2897,$A21,'user stories'!$E$2:$E$2897,AU$1,'user stories'!$C$2:$C$2897,"accepted")</f>
        <v>0</v>
      </c>
      <c r="AV21">
        <f>SUMIFS('user stories'!$G$2:$G$2897,'user stories'!$H$2:$H$2897,$A21,'user stories'!$E$2:$E$2897,AV$1,'user stories'!$C$2:$C$2897,"accepted")</f>
        <v>0</v>
      </c>
      <c r="AW21">
        <f>SUMIFS('user stories'!$G$2:$G$2897,'user stories'!$H$2:$H$2897,$A21,'user stories'!$E$2:$E$2897,AW$1,'user stories'!$C$2:$C$2897,"accepted")</f>
        <v>0</v>
      </c>
      <c r="AX21">
        <f>SUMIFS('user stories'!$G$2:$G$2897,'user stories'!$H$2:$H$2897,$A21,'user stories'!$E$2:$E$2897,AX$1,'user stories'!$C$2:$C$2897,"accepted")</f>
        <v>0</v>
      </c>
      <c r="AY21">
        <f>SUMIFS('user stories'!$G$2:$G$2897,'user stories'!$H$2:$H$2897,$A21,'user stories'!$E$2:$E$2897,AY$1,'user stories'!$C$2:$C$2897,"accepted")</f>
        <v>0</v>
      </c>
      <c r="AZ21">
        <f>SUMIFS('user stories'!$G$2:$G$2897,'user stories'!$H$2:$H$2897,$A21,'user stories'!$E$2:$E$2897,AZ$1,'user stories'!$C$2:$C$2897,"accepted")</f>
        <v>0</v>
      </c>
      <c r="BA21">
        <f>SUMIFS('user stories'!$G$2:$G$2897,'user stories'!$H$2:$H$2897,$A21,'user stories'!$E$2:$E$2897,BA$1,'user stories'!$C$2:$C$2897,"accepted")</f>
        <v>0</v>
      </c>
      <c r="BB21">
        <f>SUMIFS('user stories'!$G$2:$G$2897,'user stories'!$H$2:$H$2897,$A21,'user stories'!$E$2:$E$2897,BB$1,'user stories'!$C$2:$C$2897,"accepted")</f>
        <v>0</v>
      </c>
      <c r="BC21">
        <f>SUMIFS('user stories'!$G$2:$G$2897,'user stories'!$H$2:$H$2897,$A21,'user stories'!$E$2:$E$2897,BC$1,'user stories'!$C$2:$C$2897,"accepted")</f>
        <v>0</v>
      </c>
      <c r="BD21" s="4">
        <f t="shared" si="0"/>
        <v>19</v>
      </c>
    </row>
    <row r="22" spans="1:56" x14ac:dyDescent="0.25">
      <c r="A22" t="s">
        <v>97</v>
      </c>
      <c r="B22">
        <f>SUMIFS('user stories'!$G$2:$G$2897,'user stories'!$H$2:$H$2897,$A22,'user stories'!$E$2:$E$2897,B$1,'user stories'!$C$2:$C$2897,"accepted")</f>
        <v>0</v>
      </c>
      <c r="C22">
        <f>SUMIFS('user stories'!$G$2:$G$2897,'user stories'!$H$2:$H$2897,$A22,'user stories'!$E$2:$E$2897,C$1,'user stories'!$C$2:$C$2897,"accepted")</f>
        <v>0</v>
      </c>
      <c r="D22">
        <f>SUMIFS('user stories'!$G$2:$G$2897,'user stories'!$H$2:$H$2897,$A22,'user stories'!$E$2:$E$2897,D$1,'user stories'!$C$2:$C$2897,"accepted")</f>
        <v>0</v>
      </c>
      <c r="E22">
        <f>SUMIFS('user stories'!$G$2:$G$2897,'user stories'!$H$2:$H$2897,$A22,'user stories'!$E$2:$E$2897,E$1,'user stories'!$C$2:$C$2897,"accepted")</f>
        <v>3</v>
      </c>
      <c r="F22">
        <f>SUMIFS('user stories'!$G$2:$G$2897,'user stories'!$H$2:$H$2897,$A22,'user stories'!$E$2:$E$2897,F$1,'user stories'!$C$2:$C$2897,"accepted")</f>
        <v>0</v>
      </c>
      <c r="G22">
        <f>SUMIFS('user stories'!$G$2:$G$2897,'user stories'!$H$2:$H$2897,$A22,'user stories'!$E$2:$E$2897,G$1,'user stories'!$C$2:$C$2897,"accepted")</f>
        <v>0</v>
      </c>
      <c r="H22">
        <f>SUMIFS('user stories'!$G$2:$G$2897,'user stories'!$H$2:$H$2897,$A22,'user stories'!$E$2:$E$2897,H$1,'user stories'!$C$2:$C$2897,"accepted")</f>
        <v>5</v>
      </c>
      <c r="I22">
        <f>SUMIFS('user stories'!$G$2:$G$2897,'user stories'!$H$2:$H$2897,$A22,'user stories'!$E$2:$E$2897,I$1,'user stories'!$C$2:$C$2897,"accepted")</f>
        <v>3</v>
      </c>
      <c r="J22">
        <f>SUMIFS('user stories'!$G$2:$G$2897,'user stories'!$H$2:$H$2897,$A22,'user stories'!$E$2:$E$2897,J$1,'user stories'!$C$2:$C$2897,"accepted")</f>
        <v>0</v>
      </c>
      <c r="K22">
        <f>SUMIFS('user stories'!$G$2:$G$2897,'user stories'!$H$2:$H$2897,$A22,'user stories'!$E$2:$E$2897,K$1,'user stories'!$C$2:$C$2897,"accepted")</f>
        <v>3</v>
      </c>
      <c r="L22">
        <f>SUMIFS('user stories'!$G$2:$G$2897,'user stories'!$H$2:$H$2897,$A22,'user stories'!$E$2:$E$2897,L$1,'user stories'!$C$2:$C$2897,"accepted")</f>
        <v>0</v>
      </c>
      <c r="M22">
        <f>SUMIFS('user stories'!$G$2:$G$2897,'user stories'!$H$2:$H$2897,$A22,'user stories'!$E$2:$E$2897,M$1,'user stories'!$C$2:$C$2897,"accepted")</f>
        <v>0</v>
      </c>
      <c r="N22">
        <f>SUMIFS('user stories'!$G$2:$G$2897,'user stories'!$H$2:$H$2897,$A22,'user stories'!$E$2:$E$2897,N$1,'user stories'!$C$2:$C$2897,"accepted")</f>
        <v>0</v>
      </c>
      <c r="O22">
        <f>SUMIFS('user stories'!$G$2:$G$2897,'user stories'!$H$2:$H$2897,$A22,'user stories'!$E$2:$E$2897,O$1,'user stories'!$C$2:$C$2897,"accepted")</f>
        <v>0</v>
      </c>
      <c r="P22">
        <f>SUMIFS('user stories'!$G$2:$G$2897,'user stories'!$H$2:$H$2897,$A22,'user stories'!$E$2:$E$2897,P$1,'user stories'!$C$2:$C$2897,"accepted")</f>
        <v>0</v>
      </c>
      <c r="Q22">
        <f>SUMIFS('user stories'!$G$2:$G$2897,'user stories'!$H$2:$H$2897,$A22,'user stories'!$E$2:$E$2897,Q$1,'user stories'!$C$2:$C$2897,"accepted")</f>
        <v>0</v>
      </c>
      <c r="R22">
        <f>SUMIFS('user stories'!$G$2:$G$2897,'user stories'!$H$2:$H$2897,$A22,'user stories'!$E$2:$E$2897,R$1,'user stories'!$C$2:$C$2897,"accepted")</f>
        <v>0</v>
      </c>
      <c r="S22">
        <f>SUMIFS('user stories'!$G$2:$G$2897,'user stories'!$H$2:$H$2897,$A22,'user stories'!$E$2:$E$2897,S$1,'user stories'!$C$2:$C$2897,"accepted")</f>
        <v>0</v>
      </c>
      <c r="T22">
        <f>SUMIFS('user stories'!$G$2:$G$2897,'user stories'!$H$2:$H$2897,$A22,'user stories'!$E$2:$E$2897,T$1,'user stories'!$C$2:$C$2897,"accepted")</f>
        <v>0</v>
      </c>
      <c r="U22">
        <f>SUMIFS('user stories'!$G$2:$G$2897,'user stories'!$H$2:$H$2897,$A22,'user stories'!$E$2:$E$2897,U$1,'user stories'!$C$2:$C$2897,"accepted")</f>
        <v>0</v>
      </c>
      <c r="V22">
        <f>SUMIFS('user stories'!$G$2:$G$2897,'user stories'!$H$2:$H$2897,$A22,'user stories'!$E$2:$E$2897,V$1,'user stories'!$C$2:$C$2897,"accepted")</f>
        <v>0</v>
      </c>
      <c r="W22">
        <f>SUMIFS('user stories'!$G$2:$G$2897,'user stories'!$H$2:$H$2897,$A22,'user stories'!$E$2:$E$2897,W$1,'user stories'!$C$2:$C$2897,"accepted")</f>
        <v>0</v>
      </c>
      <c r="X22">
        <f>SUMIFS('user stories'!$G$2:$G$2897,'user stories'!$H$2:$H$2897,$A22,'user stories'!$E$2:$E$2897,X$1,'user stories'!$C$2:$C$2897,"accepted")</f>
        <v>0</v>
      </c>
      <c r="Y22">
        <f>SUMIFS('user stories'!$G$2:$G$2897,'user stories'!$H$2:$H$2897,$A22,'user stories'!$E$2:$E$2897,Y$1,'user stories'!$C$2:$C$2897,"accepted")</f>
        <v>0</v>
      </c>
      <c r="Z22">
        <f>SUMIFS('user stories'!$G$2:$G$2897,'user stories'!$H$2:$H$2897,$A22,'user stories'!$E$2:$E$2897,Z$1,'user stories'!$C$2:$C$2897,"accepted")</f>
        <v>0</v>
      </c>
      <c r="AA22">
        <f>SUMIFS('user stories'!$G$2:$G$2897,'user stories'!$H$2:$H$2897,$A22,'user stories'!$E$2:$E$2897,AA$1,'user stories'!$C$2:$C$2897,"accepted")</f>
        <v>0</v>
      </c>
      <c r="AB22">
        <f>SUMIFS('user stories'!$G$2:$G$2897,'user stories'!$H$2:$H$2897,$A22,'user stories'!$E$2:$E$2897,AB$1,'user stories'!$C$2:$C$2897,"accepted")</f>
        <v>0</v>
      </c>
      <c r="AC22">
        <f>SUMIFS('user stories'!$G$2:$G$2897,'user stories'!$H$2:$H$2897,$A22,'user stories'!$E$2:$E$2897,AC$1,'user stories'!$C$2:$C$2897,"accepted")</f>
        <v>0</v>
      </c>
      <c r="AD22">
        <f>SUMIFS('user stories'!$G$2:$G$2897,'user stories'!$H$2:$H$2897,$A22,'user stories'!$E$2:$E$2897,AD$1,'user stories'!$C$2:$C$2897,"accepted")</f>
        <v>0</v>
      </c>
      <c r="AE22">
        <f>SUMIFS('user stories'!$G$2:$G$2897,'user stories'!$H$2:$H$2897,$A22,'user stories'!$E$2:$E$2897,AE$1,'user stories'!$C$2:$C$2897,"accepted")</f>
        <v>0</v>
      </c>
      <c r="AF22">
        <f>SUMIFS('user stories'!$G$2:$G$2897,'user stories'!$H$2:$H$2897,$A22,'user stories'!$E$2:$E$2897,AF$1,'user stories'!$C$2:$C$2897,"accepted")</f>
        <v>0</v>
      </c>
      <c r="AG22">
        <f>SUMIFS('user stories'!$G$2:$G$2897,'user stories'!$H$2:$H$2897,$A22,'user stories'!$E$2:$E$2897,AG$1,'user stories'!$C$2:$C$2897,"accepted")</f>
        <v>0</v>
      </c>
      <c r="AH22">
        <f>SUMIFS('user stories'!$G$2:$G$2897,'user stories'!$H$2:$H$2897,$A22,'user stories'!$E$2:$E$2897,AH$1,'user stories'!$C$2:$C$2897,"accepted")</f>
        <v>0</v>
      </c>
      <c r="AI22">
        <f>SUMIFS('user stories'!$G$2:$G$2897,'user stories'!$H$2:$H$2897,$A22,'user stories'!$E$2:$E$2897,AI$1,'user stories'!$C$2:$C$2897,"accepted")</f>
        <v>0</v>
      </c>
      <c r="AJ22">
        <f>SUMIFS('user stories'!$G$2:$G$2897,'user stories'!$H$2:$H$2897,$A22,'user stories'!$E$2:$E$2897,AJ$1,'user stories'!$C$2:$C$2897,"accepted")</f>
        <v>0</v>
      </c>
      <c r="AK22">
        <f>SUMIFS('user stories'!$G$2:$G$2897,'user stories'!$H$2:$H$2897,$A22,'user stories'!$E$2:$E$2897,AK$1,'user stories'!$C$2:$C$2897,"accepted")</f>
        <v>0</v>
      </c>
      <c r="AL22">
        <f>SUMIFS('user stories'!$G$2:$G$2897,'user stories'!$H$2:$H$2897,$A22,'user stories'!$E$2:$E$2897,AL$1,'user stories'!$C$2:$C$2897,"accepted")</f>
        <v>0</v>
      </c>
      <c r="AM22">
        <f>SUMIFS('user stories'!$G$2:$G$2897,'user stories'!$H$2:$H$2897,$A22,'user stories'!$E$2:$E$2897,AM$1,'user stories'!$C$2:$C$2897,"accepted")</f>
        <v>0</v>
      </c>
      <c r="AN22">
        <f>SUMIFS('user stories'!$G$2:$G$2897,'user stories'!$H$2:$H$2897,$A22,'user stories'!$E$2:$E$2897,AN$1,'user stories'!$C$2:$C$2897,"accepted")</f>
        <v>0</v>
      </c>
      <c r="AO22">
        <f>SUMIFS('user stories'!$G$2:$G$2897,'user stories'!$H$2:$H$2897,$A22,'user stories'!$E$2:$E$2897,AO$1,'user stories'!$C$2:$C$2897,"accepted")</f>
        <v>0</v>
      </c>
      <c r="AP22">
        <f>SUMIFS('user stories'!$G$2:$G$2897,'user stories'!$H$2:$H$2897,$A22,'user stories'!$E$2:$E$2897,AP$1,'user stories'!$C$2:$C$2897,"accepted")</f>
        <v>0</v>
      </c>
      <c r="AQ22">
        <f>SUMIFS('user stories'!$G$2:$G$2897,'user stories'!$H$2:$H$2897,$A22,'user stories'!$E$2:$E$2897,AQ$1,'user stories'!$C$2:$C$2897,"accepted")</f>
        <v>0</v>
      </c>
      <c r="AR22">
        <f>SUMIFS('user stories'!$G$2:$G$2897,'user stories'!$H$2:$H$2897,$A22,'user stories'!$E$2:$E$2897,AR$1,'user stories'!$C$2:$C$2897,"accepted")</f>
        <v>0</v>
      </c>
      <c r="AS22">
        <f>SUMIFS('user stories'!$G$2:$G$2897,'user stories'!$H$2:$H$2897,$A22,'user stories'!$E$2:$E$2897,AS$1,'user stories'!$C$2:$C$2897,"accepted")</f>
        <v>0</v>
      </c>
      <c r="AT22">
        <f>SUMIFS('user stories'!$G$2:$G$2897,'user stories'!$H$2:$H$2897,$A22,'user stories'!$E$2:$E$2897,AT$1,'user stories'!$C$2:$C$2897,"accepted")</f>
        <v>0</v>
      </c>
      <c r="AU22">
        <f>SUMIFS('user stories'!$G$2:$G$2897,'user stories'!$H$2:$H$2897,$A22,'user stories'!$E$2:$E$2897,AU$1,'user stories'!$C$2:$C$2897,"accepted")</f>
        <v>0</v>
      </c>
      <c r="AV22">
        <f>SUMIFS('user stories'!$G$2:$G$2897,'user stories'!$H$2:$H$2897,$A22,'user stories'!$E$2:$E$2897,AV$1,'user stories'!$C$2:$C$2897,"accepted")</f>
        <v>0</v>
      </c>
      <c r="AW22">
        <f>SUMIFS('user stories'!$G$2:$G$2897,'user stories'!$H$2:$H$2897,$A22,'user stories'!$E$2:$E$2897,AW$1,'user stories'!$C$2:$C$2897,"accepted")</f>
        <v>0</v>
      </c>
      <c r="AX22">
        <f>SUMIFS('user stories'!$G$2:$G$2897,'user stories'!$H$2:$H$2897,$A22,'user stories'!$E$2:$E$2897,AX$1,'user stories'!$C$2:$C$2897,"accepted")</f>
        <v>0</v>
      </c>
      <c r="AY22">
        <f>SUMIFS('user stories'!$G$2:$G$2897,'user stories'!$H$2:$H$2897,$A22,'user stories'!$E$2:$E$2897,AY$1,'user stories'!$C$2:$C$2897,"accepted")</f>
        <v>0</v>
      </c>
      <c r="AZ22">
        <f>SUMIFS('user stories'!$G$2:$G$2897,'user stories'!$H$2:$H$2897,$A22,'user stories'!$E$2:$E$2897,AZ$1,'user stories'!$C$2:$C$2897,"accepted")</f>
        <v>0</v>
      </c>
      <c r="BA22">
        <f>SUMIFS('user stories'!$G$2:$G$2897,'user stories'!$H$2:$H$2897,$A22,'user stories'!$E$2:$E$2897,BA$1,'user stories'!$C$2:$C$2897,"accepted")</f>
        <v>0</v>
      </c>
      <c r="BB22">
        <f>SUMIFS('user stories'!$G$2:$G$2897,'user stories'!$H$2:$H$2897,$A22,'user stories'!$E$2:$E$2897,BB$1,'user stories'!$C$2:$C$2897,"accepted")</f>
        <v>0</v>
      </c>
      <c r="BC22">
        <f>SUMIFS('user stories'!$G$2:$G$2897,'user stories'!$H$2:$H$2897,$A22,'user stories'!$E$2:$E$2897,BC$1,'user stories'!$C$2:$C$2897,"accepted")</f>
        <v>0</v>
      </c>
      <c r="BD22" s="4">
        <f t="shared" si="0"/>
        <v>14</v>
      </c>
    </row>
    <row r="23" spans="1:56" x14ac:dyDescent="0.25">
      <c r="A23" t="s">
        <v>47</v>
      </c>
      <c r="B23">
        <f>SUMIFS('user stories'!$G$2:$G$2897,'user stories'!$H$2:$H$2897,$A23,'user stories'!$E$2:$E$2897,B$1,'user stories'!$C$2:$C$2897,"accepted")</f>
        <v>2</v>
      </c>
      <c r="C23">
        <f>SUMIFS('user stories'!$G$2:$G$2897,'user stories'!$H$2:$H$2897,$A23,'user stories'!$E$2:$E$2897,C$1,'user stories'!$C$2:$C$2897,"accepted")</f>
        <v>3</v>
      </c>
      <c r="D23">
        <f>SUMIFS('user stories'!$G$2:$G$2897,'user stories'!$H$2:$H$2897,$A23,'user stories'!$E$2:$E$2897,D$1,'user stories'!$C$2:$C$2897,"accepted")</f>
        <v>0</v>
      </c>
      <c r="E23">
        <f>SUMIFS('user stories'!$G$2:$G$2897,'user stories'!$H$2:$H$2897,$A23,'user stories'!$E$2:$E$2897,E$1,'user stories'!$C$2:$C$2897,"accepted")</f>
        <v>0</v>
      </c>
      <c r="F23">
        <f>SUMIFS('user stories'!$G$2:$G$2897,'user stories'!$H$2:$H$2897,$A23,'user stories'!$E$2:$E$2897,F$1,'user stories'!$C$2:$C$2897,"accepted")</f>
        <v>0</v>
      </c>
      <c r="G23">
        <f>SUMIFS('user stories'!$G$2:$G$2897,'user stories'!$H$2:$H$2897,$A23,'user stories'!$E$2:$E$2897,G$1,'user stories'!$C$2:$C$2897,"accepted")</f>
        <v>0</v>
      </c>
      <c r="H23">
        <f>SUMIFS('user stories'!$G$2:$G$2897,'user stories'!$H$2:$H$2897,$A23,'user stories'!$E$2:$E$2897,H$1,'user stories'!$C$2:$C$2897,"accepted")</f>
        <v>0</v>
      </c>
      <c r="I23">
        <f>SUMIFS('user stories'!$G$2:$G$2897,'user stories'!$H$2:$H$2897,$A23,'user stories'!$E$2:$E$2897,I$1,'user stories'!$C$2:$C$2897,"accepted")</f>
        <v>0</v>
      </c>
      <c r="J23">
        <f>SUMIFS('user stories'!$G$2:$G$2897,'user stories'!$H$2:$H$2897,$A23,'user stories'!$E$2:$E$2897,J$1,'user stories'!$C$2:$C$2897,"accepted")</f>
        <v>0</v>
      </c>
      <c r="K23">
        <f>SUMIFS('user stories'!$G$2:$G$2897,'user stories'!$H$2:$H$2897,$A23,'user stories'!$E$2:$E$2897,K$1,'user stories'!$C$2:$C$2897,"accepted")</f>
        <v>0</v>
      </c>
      <c r="L23">
        <f>SUMIFS('user stories'!$G$2:$G$2897,'user stories'!$H$2:$H$2897,$A23,'user stories'!$E$2:$E$2897,L$1,'user stories'!$C$2:$C$2897,"accepted")</f>
        <v>0</v>
      </c>
      <c r="M23">
        <f>SUMIFS('user stories'!$G$2:$G$2897,'user stories'!$H$2:$H$2897,$A23,'user stories'!$E$2:$E$2897,M$1,'user stories'!$C$2:$C$2897,"accepted")</f>
        <v>0</v>
      </c>
      <c r="N23">
        <f>SUMIFS('user stories'!$G$2:$G$2897,'user stories'!$H$2:$H$2897,$A23,'user stories'!$E$2:$E$2897,N$1,'user stories'!$C$2:$C$2897,"accepted")</f>
        <v>0</v>
      </c>
      <c r="O23">
        <f>SUMIFS('user stories'!$G$2:$G$2897,'user stories'!$H$2:$H$2897,$A23,'user stories'!$E$2:$E$2897,O$1,'user stories'!$C$2:$C$2897,"accepted")</f>
        <v>0</v>
      </c>
      <c r="P23">
        <f>SUMIFS('user stories'!$G$2:$G$2897,'user stories'!$H$2:$H$2897,$A23,'user stories'!$E$2:$E$2897,P$1,'user stories'!$C$2:$C$2897,"accepted")</f>
        <v>0</v>
      </c>
      <c r="Q23">
        <f>SUMIFS('user stories'!$G$2:$G$2897,'user stories'!$H$2:$H$2897,$A23,'user stories'!$E$2:$E$2897,Q$1,'user stories'!$C$2:$C$2897,"accepted")</f>
        <v>0</v>
      </c>
      <c r="R23">
        <f>SUMIFS('user stories'!$G$2:$G$2897,'user stories'!$H$2:$H$2897,$A23,'user stories'!$E$2:$E$2897,R$1,'user stories'!$C$2:$C$2897,"accepted")</f>
        <v>0</v>
      </c>
      <c r="S23">
        <f>SUMIFS('user stories'!$G$2:$G$2897,'user stories'!$H$2:$H$2897,$A23,'user stories'!$E$2:$E$2897,S$1,'user stories'!$C$2:$C$2897,"accepted")</f>
        <v>0</v>
      </c>
      <c r="T23">
        <f>SUMIFS('user stories'!$G$2:$G$2897,'user stories'!$H$2:$H$2897,$A23,'user stories'!$E$2:$E$2897,T$1,'user stories'!$C$2:$C$2897,"accepted")</f>
        <v>0</v>
      </c>
      <c r="U23">
        <f>SUMIFS('user stories'!$G$2:$G$2897,'user stories'!$H$2:$H$2897,$A23,'user stories'!$E$2:$E$2897,U$1,'user stories'!$C$2:$C$2897,"accepted")</f>
        <v>0</v>
      </c>
      <c r="V23">
        <f>SUMIFS('user stories'!$G$2:$G$2897,'user stories'!$H$2:$H$2897,$A23,'user stories'!$E$2:$E$2897,V$1,'user stories'!$C$2:$C$2897,"accepted")</f>
        <v>0</v>
      </c>
      <c r="W23">
        <f>SUMIFS('user stories'!$G$2:$G$2897,'user stories'!$H$2:$H$2897,$A23,'user stories'!$E$2:$E$2897,W$1,'user stories'!$C$2:$C$2897,"accepted")</f>
        <v>0</v>
      </c>
      <c r="X23">
        <f>SUMIFS('user stories'!$G$2:$G$2897,'user stories'!$H$2:$H$2897,$A23,'user stories'!$E$2:$E$2897,X$1,'user stories'!$C$2:$C$2897,"accepted")</f>
        <v>0</v>
      </c>
      <c r="Y23">
        <f>SUMIFS('user stories'!$G$2:$G$2897,'user stories'!$H$2:$H$2897,$A23,'user stories'!$E$2:$E$2897,Y$1,'user stories'!$C$2:$C$2897,"accepted")</f>
        <v>0</v>
      </c>
      <c r="Z23">
        <f>SUMIFS('user stories'!$G$2:$G$2897,'user stories'!$H$2:$H$2897,$A23,'user stories'!$E$2:$E$2897,Z$1,'user stories'!$C$2:$C$2897,"accepted")</f>
        <v>0</v>
      </c>
      <c r="AA23">
        <f>SUMIFS('user stories'!$G$2:$G$2897,'user stories'!$H$2:$H$2897,$A23,'user stories'!$E$2:$E$2897,AA$1,'user stories'!$C$2:$C$2897,"accepted")</f>
        <v>0</v>
      </c>
      <c r="AB23">
        <f>SUMIFS('user stories'!$G$2:$G$2897,'user stories'!$H$2:$H$2897,$A23,'user stories'!$E$2:$E$2897,AB$1,'user stories'!$C$2:$C$2897,"accepted")</f>
        <v>0</v>
      </c>
      <c r="AC23">
        <f>SUMIFS('user stories'!$G$2:$G$2897,'user stories'!$H$2:$H$2897,$A23,'user stories'!$E$2:$E$2897,AC$1,'user stories'!$C$2:$C$2897,"accepted")</f>
        <v>0</v>
      </c>
      <c r="AD23">
        <f>SUMIFS('user stories'!$G$2:$G$2897,'user stories'!$H$2:$H$2897,$A23,'user stories'!$E$2:$E$2897,AD$1,'user stories'!$C$2:$C$2897,"accepted")</f>
        <v>0</v>
      </c>
      <c r="AE23">
        <f>SUMIFS('user stories'!$G$2:$G$2897,'user stories'!$H$2:$H$2897,$A23,'user stories'!$E$2:$E$2897,AE$1,'user stories'!$C$2:$C$2897,"accepted")</f>
        <v>0</v>
      </c>
      <c r="AF23">
        <f>SUMIFS('user stories'!$G$2:$G$2897,'user stories'!$H$2:$H$2897,$A23,'user stories'!$E$2:$E$2897,AF$1,'user stories'!$C$2:$C$2897,"accepted")</f>
        <v>0</v>
      </c>
      <c r="AG23">
        <f>SUMIFS('user stories'!$G$2:$G$2897,'user stories'!$H$2:$H$2897,$A23,'user stories'!$E$2:$E$2897,AG$1,'user stories'!$C$2:$C$2897,"accepted")</f>
        <v>0</v>
      </c>
      <c r="AH23">
        <f>SUMIFS('user stories'!$G$2:$G$2897,'user stories'!$H$2:$H$2897,$A23,'user stories'!$E$2:$E$2897,AH$1,'user stories'!$C$2:$C$2897,"accepted")</f>
        <v>0</v>
      </c>
      <c r="AI23">
        <f>SUMIFS('user stories'!$G$2:$G$2897,'user stories'!$H$2:$H$2897,$A23,'user stories'!$E$2:$E$2897,AI$1,'user stories'!$C$2:$C$2897,"accepted")</f>
        <v>0</v>
      </c>
      <c r="AJ23">
        <f>SUMIFS('user stories'!$G$2:$G$2897,'user stories'!$H$2:$H$2897,$A23,'user stories'!$E$2:$E$2897,AJ$1,'user stories'!$C$2:$C$2897,"accepted")</f>
        <v>0</v>
      </c>
      <c r="AK23">
        <f>SUMIFS('user stories'!$G$2:$G$2897,'user stories'!$H$2:$H$2897,$A23,'user stories'!$E$2:$E$2897,AK$1,'user stories'!$C$2:$C$2897,"accepted")</f>
        <v>0</v>
      </c>
      <c r="AL23">
        <f>SUMIFS('user stories'!$G$2:$G$2897,'user stories'!$H$2:$H$2897,$A23,'user stories'!$E$2:$E$2897,AL$1,'user stories'!$C$2:$C$2897,"accepted")</f>
        <v>0</v>
      </c>
      <c r="AM23">
        <f>SUMIFS('user stories'!$G$2:$G$2897,'user stories'!$H$2:$H$2897,$A23,'user stories'!$E$2:$E$2897,AM$1,'user stories'!$C$2:$C$2897,"accepted")</f>
        <v>0</v>
      </c>
      <c r="AN23">
        <f>SUMIFS('user stories'!$G$2:$G$2897,'user stories'!$H$2:$H$2897,$A23,'user stories'!$E$2:$E$2897,AN$1,'user stories'!$C$2:$C$2897,"accepted")</f>
        <v>0</v>
      </c>
      <c r="AO23">
        <f>SUMIFS('user stories'!$G$2:$G$2897,'user stories'!$H$2:$H$2897,$A23,'user stories'!$E$2:$E$2897,AO$1,'user stories'!$C$2:$C$2897,"accepted")</f>
        <v>0</v>
      </c>
      <c r="AP23">
        <f>SUMIFS('user stories'!$G$2:$G$2897,'user stories'!$H$2:$H$2897,$A23,'user stories'!$E$2:$E$2897,AP$1,'user stories'!$C$2:$C$2897,"accepted")</f>
        <v>0</v>
      </c>
      <c r="AQ23">
        <f>SUMIFS('user stories'!$G$2:$G$2897,'user stories'!$H$2:$H$2897,$A23,'user stories'!$E$2:$E$2897,AQ$1,'user stories'!$C$2:$C$2897,"accepted")</f>
        <v>0</v>
      </c>
      <c r="AR23">
        <f>SUMIFS('user stories'!$G$2:$G$2897,'user stories'!$H$2:$H$2897,$A23,'user stories'!$E$2:$E$2897,AR$1,'user stories'!$C$2:$C$2897,"accepted")</f>
        <v>0</v>
      </c>
      <c r="AS23">
        <f>SUMIFS('user stories'!$G$2:$G$2897,'user stories'!$H$2:$H$2897,$A23,'user stories'!$E$2:$E$2897,AS$1,'user stories'!$C$2:$C$2897,"accepted")</f>
        <v>0</v>
      </c>
      <c r="AT23">
        <f>SUMIFS('user stories'!$G$2:$G$2897,'user stories'!$H$2:$H$2897,$A23,'user stories'!$E$2:$E$2897,AT$1,'user stories'!$C$2:$C$2897,"accepted")</f>
        <v>0</v>
      </c>
      <c r="AU23">
        <f>SUMIFS('user stories'!$G$2:$G$2897,'user stories'!$H$2:$H$2897,$A23,'user stories'!$E$2:$E$2897,AU$1,'user stories'!$C$2:$C$2897,"accepted")</f>
        <v>0</v>
      </c>
      <c r="AV23">
        <f>SUMIFS('user stories'!$G$2:$G$2897,'user stories'!$H$2:$H$2897,$A23,'user stories'!$E$2:$E$2897,AV$1,'user stories'!$C$2:$C$2897,"accepted")</f>
        <v>0</v>
      </c>
      <c r="AW23">
        <f>SUMIFS('user stories'!$G$2:$G$2897,'user stories'!$H$2:$H$2897,$A23,'user stories'!$E$2:$E$2897,AW$1,'user stories'!$C$2:$C$2897,"accepted")</f>
        <v>0</v>
      </c>
      <c r="AX23">
        <f>SUMIFS('user stories'!$G$2:$G$2897,'user stories'!$H$2:$H$2897,$A23,'user stories'!$E$2:$E$2897,AX$1,'user stories'!$C$2:$C$2897,"accepted")</f>
        <v>0</v>
      </c>
      <c r="AY23">
        <f>SUMIFS('user stories'!$G$2:$G$2897,'user stories'!$H$2:$H$2897,$A23,'user stories'!$E$2:$E$2897,AY$1,'user stories'!$C$2:$C$2897,"accepted")</f>
        <v>0</v>
      </c>
      <c r="AZ23">
        <f>SUMIFS('user stories'!$G$2:$G$2897,'user stories'!$H$2:$H$2897,$A23,'user stories'!$E$2:$E$2897,AZ$1,'user stories'!$C$2:$C$2897,"accepted")</f>
        <v>0</v>
      </c>
      <c r="BA23">
        <f>SUMIFS('user stories'!$G$2:$G$2897,'user stories'!$H$2:$H$2897,$A23,'user stories'!$E$2:$E$2897,BA$1,'user stories'!$C$2:$C$2897,"accepted")</f>
        <v>0</v>
      </c>
      <c r="BB23">
        <f>SUMIFS('user stories'!$G$2:$G$2897,'user stories'!$H$2:$H$2897,$A23,'user stories'!$E$2:$E$2897,BB$1,'user stories'!$C$2:$C$2897,"accepted")</f>
        <v>0</v>
      </c>
      <c r="BC23">
        <f>SUMIFS('user stories'!$G$2:$G$2897,'user stories'!$H$2:$H$2897,$A23,'user stories'!$E$2:$E$2897,BC$1,'user stories'!$C$2:$C$2897,"accepted")</f>
        <v>0</v>
      </c>
      <c r="BD23" s="4">
        <f t="shared" si="0"/>
        <v>5</v>
      </c>
    </row>
    <row r="24" spans="1:56" x14ac:dyDescent="0.25">
      <c r="A24" t="s">
        <v>268</v>
      </c>
      <c r="B24">
        <f>SUMIFS('user stories'!$G$2:$G$2897,'user stories'!$H$2:$H$2897,$A24,'user stories'!$E$2:$E$2897,B$1,'user stories'!$C$2:$C$2897,"accepted")</f>
        <v>0</v>
      </c>
      <c r="C24">
        <f>SUMIFS('user stories'!$G$2:$G$2897,'user stories'!$H$2:$H$2897,$A24,'user stories'!$E$2:$E$2897,C$1,'user stories'!$C$2:$C$2897,"accepted")</f>
        <v>0</v>
      </c>
      <c r="D24">
        <f>SUMIFS('user stories'!$G$2:$G$2897,'user stories'!$H$2:$H$2897,$A24,'user stories'!$E$2:$E$2897,D$1,'user stories'!$C$2:$C$2897,"accepted")</f>
        <v>0</v>
      </c>
      <c r="E24">
        <f>SUMIFS('user stories'!$G$2:$G$2897,'user stories'!$H$2:$H$2897,$A24,'user stories'!$E$2:$E$2897,E$1,'user stories'!$C$2:$C$2897,"accepted")</f>
        <v>0</v>
      </c>
      <c r="F24">
        <f>SUMIFS('user stories'!$G$2:$G$2897,'user stories'!$H$2:$H$2897,$A24,'user stories'!$E$2:$E$2897,F$1,'user stories'!$C$2:$C$2897,"accepted")</f>
        <v>0</v>
      </c>
      <c r="G24">
        <f>SUMIFS('user stories'!$G$2:$G$2897,'user stories'!$H$2:$H$2897,$A24,'user stories'!$E$2:$E$2897,G$1,'user stories'!$C$2:$C$2897,"accepted")</f>
        <v>0</v>
      </c>
      <c r="H24">
        <f>SUMIFS('user stories'!$G$2:$G$2897,'user stories'!$H$2:$H$2897,$A24,'user stories'!$E$2:$E$2897,H$1,'user stories'!$C$2:$C$2897,"accepted")</f>
        <v>0</v>
      </c>
      <c r="I24">
        <f>SUMIFS('user stories'!$G$2:$G$2897,'user stories'!$H$2:$H$2897,$A24,'user stories'!$E$2:$E$2897,I$1,'user stories'!$C$2:$C$2897,"accepted")</f>
        <v>0</v>
      </c>
      <c r="J24">
        <f>SUMIFS('user stories'!$G$2:$G$2897,'user stories'!$H$2:$H$2897,$A24,'user stories'!$E$2:$E$2897,J$1,'user stories'!$C$2:$C$2897,"accepted")</f>
        <v>0</v>
      </c>
      <c r="K24">
        <f>SUMIFS('user stories'!$G$2:$G$2897,'user stories'!$H$2:$H$2897,$A24,'user stories'!$E$2:$E$2897,K$1,'user stories'!$C$2:$C$2897,"accepted")</f>
        <v>0</v>
      </c>
      <c r="L24">
        <f>SUMIFS('user stories'!$G$2:$G$2897,'user stories'!$H$2:$H$2897,$A24,'user stories'!$E$2:$E$2897,L$1,'user stories'!$C$2:$C$2897,"accepted")</f>
        <v>0</v>
      </c>
      <c r="M24">
        <f>SUMIFS('user stories'!$G$2:$G$2897,'user stories'!$H$2:$H$2897,$A24,'user stories'!$E$2:$E$2897,M$1,'user stories'!$C$2:$C$2897,"accepted")</f>
        <v>0</v>
      </c>
      <c r="N24">
        <f>SUMIFS('user stories'!$G$2:$G$2897,'user stories'!$H$2:$H$2897,$A24,'user stories'!$E$2:$E$2897,N$1,'user stories'!$C$2:$C$2897,"accepted")</f>
        <v>0</v>
      </c>
      <c r="O24">
        <f>SUMIFS('user stories'!$G$2:$G$2897,'user stories'!$H$2:$H$2897,$A24,'user stories'!$E$2:$E$2897,O$1,'user stories'!$C$2:$C$2897,"accepted")</f>
        <v>0</v>
      </c>
      <c r="P24">
        <f>SUMIFS('user stories'!$G$2:$G$2897,'user stories'!$H$2:$H$2897,$A24,'user stories'!$E$2:$E$2897,P$1,'user stories'!$C$2:$C$2897,"accepted")</f>
        <v>9</v>
      </c>
      <c r="Q24">
        <f>SUMIFS('user stories'!$G$2:$G$2897,'user stories'!$H$2:$H$2897,$A24,'user stories'!$E$2:$E$2897,Q$1,'user stories'!$C$2:$C$2897,"accepted")</f>
        <v>3</v>
      </c>
      <c r="R24">
        <f>SUMIFS('user stories'!$G$2:$G$2897,'user stories'!$H$2:$H$2897,$A24,'user stories'!$E$2:$E$2897,R$1,'user stories'!$C$2:$C$2897,"accepted")</f>
        <v>1</v>
      </c>
      <c r="S24">
        <f>SUMIFS('user stories'!$G$2:$G$2897,'user stories'!$H$2:$H$2897,$A24,'user stories'!$E$2:$E$2897,S$1,'user stories'!$C$2:$C$2897,"accepted")</f>
        <v>5</v>
      </c>
      <c r="T24">
        <f>SUMIFS('user stories'!$G$2:$G$2897,'user stories'!$H$2:$H$2897,$A24,'user stories'!$E$2:$E$2897,T$1,'user stories'!$C$2:$C$2897,"accepted")</f>
        <v>8</v>
      </c>
      <c r="U24">
        <f>SUMIFS('user stories'!$G$2:$G$2897,'user stories'!$H$2:$H$2897,$A24,'user stories'!$E$2:$E$2897,U$1,'user stories'!$C$2:$C$2897,"accepted")</f>
        <v>0</v>
      </c>
      <c r="V24">
        <f>SUMIFS('user stories'!$G$2:$G$2897,'user stories'!$H$2:$H$2897,$A24,'user stories'!$E$2:$E$2897,V$1,'user stories'!$C$2:$C$2897,"accepted")</f>
        <v>0</v>
      </c>
      <c r="W24">
        <f>SUMIFS('user stories'!$G$2:$G$2897,'user stories'!$H$2:$H$2897,$A24,'user stories'!$E$2:$E$2897,W$1,'user stories'!$C$2:$C$2897,"accepted")</f>
        <v>0</v>
      </c>
      <c r="X24">
        <f>SUMIFS('user stories'!$G$2:$G$2897,'user stories'!$H$2:$H$2897,$A24,'user stories'!$E$2:$E$2897,X$1,'user stories'!$C$2:$C$2897,"accepted")</f>
        <v>0</v>
      </c>
      <c r="Y24">
        <f>SUMIFS('user stories'!$G$2:$G$2897,'user stories'!$H$2:$H$2897,$A24,'user stories'!$E$2:$E$2897,Y$1,'user stories'!$C$2:$C$2897,"accepted")</f>
        <v>0</v>
      </c>
      <c r="Z24">
        <f>SUMIFS('user stories'!$G$2:$G$2897,'user stories'!$H$2:$H$2897,$A24,'user stories'!$E$2:$E$2897,Z$1,'user stories'!$C$2:$C$2897,"accepted")</f>
        <v>7</v>
      </c>
      <c r="AA24">
        <f>SUMIFS('user stories'!$G$2:$G$2897,'user stories'!$H$2:$H$2897,$A24,'user stories'!$E$2:$E$2897,AA$1,'user stories'!$C$2:$C$2897,"accepted")</f>
        <v>12</v>
      </c>
      <c r="AB24">
        <f>SUMIFS('user stories'!$G$2:$G$2897,'user stories'!$H$2:$H$2897,$A24,'user stories'!$E$2:$E$2897,AB$1,'user stories'!$C$2:$C$2897,"accepted")</f>
        <v>5</v>
      </c>
      <c r="AC24">
        <f>SUMIFS('user stories'!$G$2:$G$2897,'user stories'!$H$2:$H$2897,$A24,'user stories'!$E$2:$E$2897,AC$1,'user stories'!$C$2:$C$2897,"accepted")</f>
        <v>6</v>
      </c>
      <c r="AD24">
        <f>SUMIFS('user stories'!$G$2:$G$2897,'user stories'!$H$2:$H$2897,$A24,'user stories'!$E$2:$E$2897,AD$1,'user stories'!$C$2:$C$2897,"accepted")</f>
        <v>0</v>
      </c>
      <c r="AE24">
        <f>SUMIFS('user stories'!$G$2:$G$2897,'user stories'!$H$2:$H$2897,$A24,'user stories'!$E$2:$E$2897,AE$1,'user stories'!$C$2:$C$2897,"accepted")</f>
        <v>9</v>
      </c>
      <c r="AF24">
        <f>SUMIFS('user stories'!$G$2:$G$2897,'user stories'!$H$2:$H$2897,$A24,'user stories'!$E$2:$E$2897,AF$1,'user stories'!$C$2:$C$2897,"accepted")</f>
        <v>7</v>
      </c>
      <c r="AG24">
        <f>SUMIFS('user stories'!$G$2:$G$2897,'user stories'!$H$2:$H$2897,$A24,'user stories'!$E$2:$E$2897,AG$1,'user stories'!$C$2:$C$2897,"accepted")</f>
        <v>8</v>
      </c>
      <c r="AH24">
        <f>SUMIFS('user stories'!$G$2:$G$2897,'user stories'!$H$2:$H$2897,$A24,'user stories'!$E$2:$E$2897,AH$1,'user stories'!$C$2:$C$2897,"accepted")</f>
        <v>20</v>
      </c>
      <c r="AI24">
        <f>SUMIFS('user stories'!$G$2:$G$2897,'user stories'!$H$2:$H$2897,$A24,'user stories'!$E$2:$E$2897,AI$1,'user stories'!$C$2:$C$2897,"accepted")</f>
        <v>30</v>
      </c>
      <c r="AJ24">
        <f>SUMIFS('user stories'!$G$2:$G$2897,'user stories'!$H$2:$H$2897,$A24,'user stories'!$E$2:$E$2897,AJ$1,'user stories'!$C$2:$C$2897,"accepted")</f>
        <v>13</v>
      </c>
      <c r="AK24">
        <f>SUMIFS('user stories'!$G$2:$G$2897,'user stories'!$H$2:$H$2897,$A24,'user stories'!$E$2:$E$2897,AK$1,'user stories'!$C$2:$C$2897,"accepted")</f>
        <v>0</v>
      </c>
      <c r="AL24">
        <f>SUMIFS('user stories'!$G$2:$G$2897,'user stories'!$H$2:$H$2897,$A24,'user stories'!$E$2:$E$2897,AL$1,'user stories'!$C$2:$C$2897,"accepted")</f>
        <v>0</v>
      </c>
      <c r="AM24">
        <f>SUMIFS('user stories'!$G$2:$G$2897,'user stories'!$H$2:$H$2897,$A24,'user stories'!$E$2:$E$2897,AM$1,'user stories'!$C$2:$C$2897,"accepted")</f>
        <v>0</v>
      </c>
      <c r="AN24">
        <f>SUMIFS('user stories'!$G$2:$G$2897,'user stories'!$H$2:$H$2897,$A24,'user stories'!$E$2:$E$2897,AN$1,'user stories'!$C$2:$C$2897,"accepted")</f>
        <v>0</v>
      </c>
      <c r="AO24">
        <f>SUMIFS('user stories'!$G$2:$G$2897,'user stories'!$H$2:$H$2897,$A24,'user stories'!$E$2:$E$2897,AO$1,'user stories'!$C$2:$C$2897,"accepted")</f>
        <v>0</v>
      </c>
      <c r="AP24">
        <f>SUMIFS('user stories'!$G$2:$G$2897,'user stories'!$H$2:$H$2897,$A24,'user stories'!$E$2:$E$2897,AP$1,'user stories'!$C$2:$C$2897,"accepted")</f>
        <v>0</v>
      </c>
      <c r="AQ24">
        <f>SUMIFS('user stories'!$G$2:$G$2897,'user stories'!$H$2:$H$2897,$A24,'user stories'!$E$2:$E$2897,AQ$1,'user stories'!$C$2:$C$2897,"accepted")</f>
        <v>0</v>
      </c>
      <c r="AR24">
        <f>SUMIFS('user stories'!$G$2:$G$2897,'user stories'!$H$2:$H$2897,$A24,'user stories'!$E$2:$E$2897,AR$1,'user stories'!$C$2:$C$2897,"accepted")</f>
        <v>0</v>
      </c>
      <c r="AS24">
        <f>SUMIFS('user stories'!$G$2:$G$2897,'user stories'!$H$2:$H$2897,$A24,'user stories'!$E$2:$E$2897,AS$1,'user stories'!$C$2:$C$2897,"accepted")</f>
        <v>0</v>
      </c>
      <c r="AT24">
        <f>SUMIFS('user stories'!$G$2:$G$2897,'user stories'!$H$2:$H$2897,$A24,'user stories'!$E$2:$E$2897,AT$1,'user stories'!$C$2:$C$2897,"accepted")</f>
        <v>0</v>
      </c>
      <c r="AU24">
        <f>SUMIFS('user stories'!$G$2:$G$2897,'user stories'!$H$2:$H$2897,$A24,'user stories'!$E$2:$E$2897,AU$1,'user stories'!$C$2:$C$2897,"accepted")</f>
        <v>0</v>
      </c>
      <c r="AV24">
        <f>SUMIFS('user stories'!$G$2:$G$2897,'user stories'!$H$2:$H$2897,$A24,'user stories'!$E$2:$E$2897,AV$1,'user stories'!$C$2:$C$2897,"accepted")</f>
        <v>0</v>
      </c>
      <c r="AW24">
        <f>SUMIFS('user stories'!$G$2:$G$2897,'user stories'!$H$2:$H$2897,$A24,'user stories'!$E$2:$E$2897,AW$1,'user stories'!$C$2:$C$2897,"accepted")</f>
        <v>0</v>
      </c>
      <c r="AX24">
        <f>SUMIFS('user stories'!$G$2:$G$2897,'user stories'!$H$2:$H$2897,$A24,'user stories'!$E$2:$E$2897,AX$1,'user stories'!$C$2:$C$2897,"accepted")</f>
        <v>0</v>
      </c>
      <c r="AY24">
        <f>SUMIFS('user stories'!$G$2:$G$2897,'user stories'!$H$2:$H$2897,$A24,'user stories'!$E$2:$E$2897,AY$1,'user stories'!$C$2:$C$2897,"accepted")</f>
        <v>0</v>
      </c>
      <c r="AZ24">
        <f>SUMIFS('user stories'!$G$2:$G$2897,'user stories'!$H$2:$H$2897,$A24,'user stories'!$E$2:$E$2897,AZ$1,'user stories'!$C$2:$C$2897,"accepted")</f>
        <v>0</v>
      </c>
      <c r="BA24">
        <f>SUMIFS('user stories'!$G$2:$G$2897,'user stories'!$H$2:$H$2897,$A24,'user stories'!$E$2:$E$2897,BA$1,'user stories'!$C$2:$C$2897,"accepted")</f>
        <v>0</v>
      </c>
      <c r="BB24">
        <f>SUMIFS('user stories'!$G$2:$G$2897,'user stories'!$H$2:$H$2897,$A24,'user stories'!$E$2:$E$2897,BB$1,'user stories'!$C$2:$C$2897,"accepted")</f>
        <v>0</v>
      </c>
      <c r="BC24">
        <f>SUMIFS('user stories'!$G$2:$G$2897,'user stories'!$H$2:$H$2897,$A24,'user stories'!$E$2:$E$2897,BC$1,'user stories'!$C$2:$C$2897,"accepted")</f>
        <v>0</v>
      </c>
      <c r="BD24" s="4">
        <f t="shared" si="0"/>
        <v>143</v>
      </c>
    </row>
    <row r="25" spans="1:56" x14ac:dyDescent="0.25">
      <c r="A25" t="s">
        <v>439</v>
      </c>
      <c r="B25">
        <f>SUMIFS('user stories'!$G$2:$G$2897,'user stories'!$H$2:$H$2897,$A25,'user stories'!$E$2:$E$2897,B$1,'user stories'!$C$2:$C$2897,"accepted")</f>
        <v>0</v>
      </c>
      <c r="C25">
        <f>SUMIFS('user stories'!$G$2:$G$2897,'user stories'!$H$2:$H$2897,$A25,'user stories'!$E$2:$E$2897,C$1,'user stories'!$C$2:$C$2897,"accepted")</f>
        <v>0</v>
      </c>
      <c r="D25">
        <f>SUMIFS('user stories'!$G$2:$G$2897,'user stories'!$H$2:$H$2897,$A25,'user stories'!$E$2:$E$2897,D$1,'user stories'!$C$2:$C$2897,"accepted")</f>
        <v>0</v>
      </c>
      <c r="E25">
        <f>SUMIFS('user stories'!$G$2:$G$2897,'user stories'!$H$2:$H$2897,$A25,'user stories'!$E$2:$E$2897,E$1,'user stories'!$C$2:$C$2897,"accepted")</f>
        <v>0</v>
      </c>
      <c r="F25">
        <f>SUMIFS('user stories'!$G$2:$G$2897,'user stories'!$H$2:$H$2897,$A25,'user stories'!$E$2:$E$2897,F$1,'user stories'!$C$2:$C$2897,"accepted")</f>
        <v>0</v>
      </c>
      <c r="G25">
        <f>SUMIFS('user stories'!$G$2:$G$2897,'user stories'!$H$2:$H$2897,$A25,'user stories'!$E$2:$E$2897,G$1,'user stories'!$C$2:$C$2897,"accepted")</f>
        <v>0</v>
      </c>
      <c r="H25">
        <f>SUMIFS('user stories'!$G$2:$G$2897,'user stories'!$H$2:$H$2897,$A25,'user stories'!$E$2:$E$2897,H$1,'user stories'!$C$2:$C$2897,"accepted")</f>
        <v>0</v>
      </c>
      <c r="I25">
        <f>SUMIFS('user stories'!$G$2:$G$2897,'user stories'!$H$2:$H$2897,$A25,'user stories'!$E$2:$E$2897,I$1,'user stories'!$C$2:$C$2897,"accepted")</f>
        <v>0</v>
      </c>
      <c r="J25">
        <f>SUMIFS('user stories'!$G$2:$G$2897,'user stories'!$H$2:$H$2897,$A25,'user stories'!$E$2:$E$2897,J$1,'user stories'!$C$2:$C$2897,"accepted")</f>
        <v>0</v>
      </c>
      <c r="K25">
        <f>SUMIFS('user stories'!$G$2:$G$2897,'user stories'!$H$2:$H$2897,$A25,'user stories'!$E$2:$E$2897,K$1,'user stories'!$C$2:$C$2897,"accepted")</f>
        <v>0</v>
      </c>
      <c r="L25">
        <f>SUMIFS('user stories'!$G$2:$G$2897,'user stories'!$H$2:$H$2897,$A25,'user stories'!$E$2:$E$2897,L$1,'user stories'!$C$2:$C$2897,"accepted")</f>
        <v>0</v>
      </c>
      <c r="M25">
        <f>SUMIFS('user stories'!$G$2:$G$2897,'user stories'!$H$2:$H$2897,$A25,'user stories'!$E$2:$E$2897,M$1,'user stories'!$C$2:$C$2897,"accepted")</f>
        <v>0</v>
      </c>
      <c r="N25">
        <f>SUMIFS('user stories'!$G$2:$G$2897,'user stories'!$H$2:$H$2897,$A25,'user stories'!$E$2:$E$2897,N$1,'user stories'!$C$2:$C$2897,"accepted")</f>
        <v>0</v>
      </c>
      <c r="O25">
        <f>SUMIFS('user stories'!$G$2:$G$2897,'user stories'!$H$2:$H$2897,$A25,'user stories'!$E$2:$E$2897,O$1,'user stories'!$C$2:$C$2897,"accepted")</f>
        <v>19</v>
      </c>
      <c r="P25">
        <f>SUMIFS('user stories'!$G$2:$G$2897,'user stories'!$H$2:$H$2897,$A25,'user stories'!$E$2:$E$2897,P$1,'user stories'!$C$2:$C$2897,"accepted")</f>
        <v>0</v>
      </c>
      <c r="Q25">
        <f>SUMIFS('user stories'!$G$2:$G$2897,'user stories'!$H$2:$H$2897,$A25,'user stories'!$E$2:$E$2897,Q$1,'user stories'!$C$2:$C$2897,"accepted")</f>
        <v>3</v>
      </c>
      <c r="R25">
        <f>SUMIFS('user stories'!$G$2:$G$2897,'user stories'!$H$2:$H$2897,$A25,'user stories'!$E$2:$E$2897,R$1,'user stories'!$C$2:$C$2897,"accepted")</f>
        <v>0</v>
      </c>
      <c r="S25">
        <f>SUMIFS('user stories'!$G$2:$G$2897,'user stories'!$H$2:$H$2897,$A25,'user stories'!$E$2:$E$2897,S$1,'user stories'!$C$2:$C$2897,"accepted")</f>
        <v>3</v>
      </c>
      <c r="T25">
        <f>SUMIFS('user stories'!$G$2:$G$2897,'user stories'!$H$2:$H$2897,$A25,'user stories'!$E$2:$E$2897,T$1,'user stories'!$C$2:$C$2897,"accepted")</f>
        <v>0</v>
      </c>
      <c r="U25">
        <f>SUMIFS('user stories'!$G$2:$G$2897,'user stories'!$H$2:$H$2897,$A25,'user stories'!$E$2:$E$2897,U$1,'user stories'!$C$2:$C$2897,"accepted")</f>
        <v>8</v>
      </c>
      <c r="V25">
        <f>SUMIFS('user stories'!$G$2:$G$2897,'user stories'!$H$2:$H$2897,$A25,'user stories'!$E$2:$E$2897,V$1,'user stories'!$C$2:$C$2897,"accepted")</f>
        <v>0</v>
      </c>
      <c r="W25">
        <f>SUMIFS('user stories'!$G$2:$G$2897,'user stories'!$H$2:$H$2897,$A25,'user stories'!$E$2:$E$2897,W$1,'user stories'!$C$2:$C$2897,"accepted")</f>
        <v>0</v>
      </c>
      <c r="X25">
        <f>SUMIFS('user stories'!$G$2:$G$2897,'user stories'!$H$2:$H$2897,$A25,'user stories'!$E$2:$E$2897,X$1,'user stories'!$C$2:$C$2897,"accepted")</f>
        <v>0</v>
      </c>
      <c r="Y25">
        <f>SUMIFS('user stories'!$G$2:$G$2897,'user stories'!$H$2:$H$2897,$A25,'user stories'!$E$2:$E$2897,Y$1,'user stories'!$C$2:$C$2897,"accepted")</f>
        <v>3</v>
      </c>
      <c r="Z25">
        <f>SUMIFS('user stories'!$G$2:$G$2897,'user stories'!$H$2:$H$2897,$A25,'user stories'!$E$2:$E$2897,Z$1,'user stories'!$C$2:$C$2897,"accepted")</f>
        <v>8</v>
      </c>
      <c r="AA25">
        <f>SUMIFS('user stories'!$G$2:$G$2897,'user stories'!$H$2:$H$2897,$A25,'user stories'!$E$2:$E$2897,AA$1,'user stories'!$C$2:$C$2897,"accepted")</f>
        <v>0</v>
      </c>
      <c r="AB25">
        <f>SUMIFS('user stories'!$G$2:$G$2897,'user stories'!$H$2:$H$2897,$A25,'user stories'!$E$2:$E$2897,AB$1,'user stories'!$C$2:$C$2897,"accepted")</f>
        <v>0</v>
      </c>
      <c r="AC25">
        <f>SUMIFS('user stories'!$G$2:$G$2897,'user stories'!$H$2:$H$2897,$A25,'user stories'!$E$2:$E$2897,AC$1,'user stories'!$C$2:$C$2897,"accepted")</f>
        <v>0</v>
      </c>
      <c r="AD25">
        <f>SUMIFS('user stories'!$G$2:$G$2897,'user stories'!$H$2:$H$2897,$A25,'user stories'!$E$2:$E$2897,AD$1,'user stories'!$C$2:$C$2897,"accepted")</f>
        <v>0</v>
      </c>
      <c r="AE25">
        <f>SUMIFS('user stories'!$G$2:$G$2897,'user stories'!$H$2:$H$2897,$A25,'user stories'!$E$2:$E$2897,AE$1,'user stories'!$C$2:$C$2897,"accepted")</f>
        <v>0</v>
      </c>
      <c r="AF25">
        <f>SUMIFS('user stories'!$G$2:$G$2897,'user stories'!$H$2:$H$2897,$A25,'user stories'!$E$2:$E$2897,AF$1,'user stories'!$C$2:$C$2897,"accepted")</f>
        <v>0</v>
      </c>
      <c r="AG25">
        <f>SUMIFS('user stories'!$G$2:$G$2897,'user stories'!$H$2:$H$2897,$A25,'user stories'!$E$2:$E$2897,AG$1,'user stories'!$C$2:$C$2897,"accepted")</f>
        <v>0</v>
      </c>
      <c r="AH25">
        <f>SUMIFS('user stories'!$G$2:$G$2897,'user stories'!$H$2:$H$2897,$A25,'user stories'!$E$2:$E$2897,AH$1,'user stories'!$C$2:$C$2897,"accepted")</f>
        <v>0</v>
      </c>
      <c r="AI25">
        <f>SUMIFS('user stories'!$G$2:$G$2897,'user stories'!$H$2:$H$2897,$A25,'user stories'!$E$2:$E$2897,AI$1,'user stories'!$C$2:$C$2897,"accepted")</f>
        <v>0</v>
      </c>
      <c r="AJ25">
        <f>SUMIFS('user stories'!$G$2:$G$2897,'user stories'!$H$2:$H$2897,$A25,'user stories'!$E$2:$E$2897,AJ$1,'user stories'!$C$2:$C$2897,"accepted")</f>
        <v>0</v>
      </c>
      <c r="AK25">
        <f>SUMIFS('user stories'!$G$2:$G$2897,'user stories'!$H$2:$H$2897,$A25,'user stories'!$E$2:$E$2897,AK$1,'user stories'!$C$2:$C$2897,"accepted")</f>
        <v>0</v>
      </c>
      <c r="AL25">
        <f>SUMIFS('user stories'!$G$2:$G$2897,'user stories'!$H$2:$H$2897,$A25,'user stories'!$E$2:$E$2897,AL$1,'user stories'!$C$2:$C$2897,"accepted")</f>
        <v>0</v>
      </c>
      <c r="AM25">
        <f>SUMIFS('user stories'!$G$2:$G$2897,'user stories'!$H$2:$H$2897,$A25,'user stories'!$E$2:$E$2897,AM$1,'user stories'!$C$2:$C$2897,"accepted")</f>
        <v>0</v>
      </c>
      <c r="AN25">
        <f>SUMIFS('user stories'!$G$2:$G$2897,'user stories'!$H$2:$H$2897,$A25,'user stories'!$E$2:$E$2897,AN$1,'user stories'!$C$2:$C$2897,"accepted")</f>
        <v>0</v>
      </c>
      <c r="AO25">
        <f>SUMIFS('user stories'!$G$2:$G$2897,'user stories'!$H$2:$H$2897,$A25,'user stories'!$E$2:$E$2897,AO$1,'user stories'!$C$2:$C$2897,"accepted")</f>
        <v>0</v>
      </c>
      <c r="AP25">
        <f>SUMIFS('user stories'!$G$2:$G$2897,'user stories'!$H$2:$H$2897,$A25,'user stories'!$E$2:$E$2897,AP$1,'user stories'!$C$2:$C$2897,"accepted")</f>
        <v>0</v>
      </c>
      <c r="AQ25">
        <f>SUMIFS('user stories'!$G$2:$G$2897,'user stories'!$H$2:$H$2897,$A25,'user stories'!$E$2:$E$2897,AQ$1,'user stories'!$C$2:$C$2897,"accepted")</f>
        <v>0</v>
      </c>
      <c r="AR25">
        <f>SUMIFS('user stories'!$G$2:$G$2897,'user stories'!$H$2:$H$2897,$A25,'user stories'!$E$2:$E$2897,AR$1,'user stories'!$C$2:$C$2897,"accepted")</f>
        <v>0</v>
      </c>
      <c r="AS25">
        <f>SUMIFS('user stories'!$G$2:$G$2897,'user stories'!$H$2:$H$2897,$A25,'user stories'!$E$2:$E$2897,AS$1,'user stories'!$C$2:$C$2897,"accepted")</f>
        <v>0</v>
      </c>
      <c r="AT25">
        <f>SUMIFS('user stories'!$G$2:$G$2897,'user stories'!$H$2:$H$2897,$A25,'user stories'!$E$2:$E$2897,AT$1,'user stories'!$C$2:$C$2897,"accepted")</f>
        <v>0</v>
      </c>
      <c r="AU25">
        <f>SUMIFS('user stories'!$G$2:$G$2897,'user stories'!$H$2:$H$2897,$A25,'user stories'!$E$2:$E$2897,AU$1,'user stories'!$C$2:$C$2897,"accepted")</f>
        <v>0</v>
      </c>
      <c r="AV25">
        <f>SUMIFS('user stories'!$G$2:$G$2897,'user stories'!$H$2:$H$2897,$A25,'user stories'!$E$2:$E$2897,AV$1,'user stories'!$C$2:$C$2897,"accepted")</f>
        <v>0</v>
      </c>
      <c r="AW25">
        <f>SUMIFS('user stories'!$G$2:$G$2897,'user stories'!$H$2:$H$2897,$A25,'user stories'!$E$2:$E$2897,AW$1,'user stories'!$C$2:$C$2897,"accepted")</f>
        <v>0</v>
      </c>
      <c r="AX25">
        <f>SUMIFS('user stories'!$G$2:$G$2897,'user stories'!$H$2:$H$2897,$A25,'user stories'!$E$2:$E$2897,AX$1,'user stories'!$C$2:$C$2897,"accepted")</f>
        <v>0</v>
      </c>
      <c r="AY25">
        <f>SUMIFS('user stories'!$G$2:$G$2897,'user stories'!$H$2:$H$2897,$A25,'user stories'!$E$2:$E$2897,AY$1,'user stories'!$C$2:$C$2897,"accepted")</f>
        <v>0</v>
      </c>
      <c r="AZ25">
        <f>SUMIFS('user stories'!$G$2:$G$2897,'user stories'!$H$2:$H$2897,$A25,'user stories'!$E$2:$E$2897,AZ$1,'user stories'!$C$2:$C$2897,"accepted")</f>
        <v>0</v>
      </c>
      <c r="BA25">
        <f>SUMIFS('user stories'!$G$2:$G$2897,'user stories'!$H$2:$H$2897,$A25,'user stories'!$E$2:$E$2897,BA$1,'user stories'!$C$2:$C$2897,"accepted")</f>
        <v>0</v>
      </c>
      <c r="BB25">
        <f>SUMIFS('user stories'!$G$2:$G$2897,'user stories'!$H$2:$H$2897,$A25,'user stories'!$E$2:$E$2897,BB$1,'user stories'!$C$2:$C$2897,"accepted")</f>
        <v>0</v>
      </c>
      <c r="BC25">
        <f>SUMIFS('user stories'!$G$2:$G$2897,'user stories'!$H$2:$H$2897,$A25,'user stories'!$E$2:$E$2897,BC$1,'user stories'!$C$2:$C$2897,"accepted")</f>
        <v>0</v>
      </c>
      <c r="BD25" s="4">
        <f t="shared" si="0"/>
        <v>44</v>
      </c>
    </row>
    <row r="26" spans="1:56" x14ac:dyDescent="0.25">
      <c r="A26" t="s">
        <v>359</v>
      </c>
      <c r="B26">
        <f>SUMIFS('user stories'!$G$2:$G$2897,'user stories'!$H$2:$H$2897,$A26,'user stories'!$E$2:$E$2897,B$1,'user stories'!$C$2:$C$2897,"accepted")</f>
        <v>0</v>
      </c>
      <c r="C26">
        <f>SUMIFS('user stories'!$G$2:$G$2897,'user stories'!$H$2:$H$2897,$A26,'user stories'!$E$2:$E$2897,C$1,'user stories'!$C$2:$C$2897,"accepted")</f>
        <v>0</v>
      </c>
      <c r="D26">
        <f>SUMIFS('user stories'!$G$2:$G$2897,'user stories'!$H$2:$H$2897,$A26,'user stories'!$E$2:$E$2897,D$1,'user stories'!$C$2:$C$2897,"accepted")</f>
        <v>0</v>
      </c>
      <c r="E26">
        <f>SUMIFS('user stories'!$G$2:$G$2897,'user stories'!$H$2:$H$2897,$A26,'user stories'!$E$2:$E$2897,E$1,'user stories'!$C$2:$C$2897,"accepted")</f>
        <v>0</v>
      </c>
      <c r="F26">
        <f>SUMIFS('user stories'!$G$2:$G$2897,'user stories'!$H$2:$H$2897,$A26,'user stories'!$E$2:$E$2897,F$1,'user stories'!$C$2:$C$2897,"accepted")</f>
        <v>0</v>
      </c>
      <c r="G26">
        <f>SUMIFS('user stories'!$G$2:$G$2897,'user stories'!$H$2:$H$2897,$A26,'user stories'!$E$2:$E$2897,G$1,'user stories'!$C$2:$C$2897,"accepted")</f>
        <v>0</v>
      </c>
      <c r="H26">
        <f>SUMIFS('user stories'!$G$2:$G$2897,'user stories'!$H$2:$H$2897,$A26,'user stories'!$E$2:$E$2897,H$1,'user stories'!$C$2:$C$2897,"accepted")</f>
        <v>0</v>
      </c>
      <c r="I26">
        <f>SUMIFS('user stories'!$G$2:$G$2897,'user stories'!$H$2:$H$2897,$A26,'user stories'!$E$2:$E$2897,I$1,'user stories'!$C$2:$C$2897,"accepted")</f>
        <v>0</v>
      </c>
      <c r="J26">
        <f>SUMIFS('user stories'!$G$2:$G$2897,'user stories'!$H$2:$H$2897,$A26,'user stories'!$E$2:$E$2897,J$1,'user stories'!$C$2:$C$2897,"accepted")</f>
        <v>0</v>
      </c>
      <c r="K26">
        <f>SUMIFS('user stories'!$G$2:$G$2897,'user stories'!$H$2:$H$2897,$A26,'user stories'!$E$2:$E$2897,K$1,'user stories'!$C$2:$C$2897,"accepted")</f>
        <v>0</v>
      </c>
      <c r="L26">
        <f>SUMIFS('user stories'!$G$2:$G$2897,'user stories'!$H$2:$H$2897,$A26,'user stories'!$E$2:$E$2897,L$1,'user stories'!$C$2:$C$2897,"accepted")</f>
        <v>0</v>
      </c>
      <c r="M26">
        <f>SUMIFS('user stories'!$G$2:$G$2897,'user stories'!$H$2:$H$2897,$A26,'user stories'!$E$2:$E$2897,M$1,'user stories'!$C$2:$C$2897,"accepted")</f>
        <v>5</v>
      </c>
      <c r="N26">
        <f>SUMIFS('user stories'!$G$2:$G$2897,'user stories'!$H$2:$H$2897,$A26,'user stories'!$E$2:$E$2897,N$1,'user stories'!$C$2:$C$2897,"accepted")</f>
        <v>3</v>
      </c>
      <c r="O26">
        <f>SUMIFS('user stories'!$G$2:$G$2897,'user stories'!$H$2:$H$2897,$A26,'user stories'!$E$2:$E$2897,O$1,'user stories'!$C$2:$C$2897,"accepted")</f>
        <v>19</v>
      </c>
      <c r="P26">
        <f>SUMIFS('user stories'!$G$2:$G$2897,'user stories'!$H$2:$H$2897,$A26,'user stories'!$E$2:$E$2897,P$1,'user stories'!$C$2:$C$2897,"accepted")</f>
        <v>3</v>
      </c>
      <c r="Q26">
        <f>SUMIFS('user stories'!$G$2:$G$2897,'user stories'!$H$2:$H$2897,$A26,'user stories'!$E$2:$E$2897,Q$1,'user stories'!$C$2:$C$2897,"accepted")</f>
        <v>2</v>
      </c>
      <c r="R26">
        <f>SUMIFS('user stories'!$G$2:$G$2897,'user stories'!$H$2:$H$2897,$A26,'user stories'!$E$2:$E$2897,R$1,'user stories'!$C$2:$C$2897,"accepted")</f>
        <v>0</v>
      </c>
      <c r="S26">
        <f>SUMIFS('user stories'!$G$2:$G$2897,'user stories'!$H$2:$H$2897,$A26,'user stories'!$E$2:$E$2897,S$1,'user stories'!$C$2:$C$2897,"accepted")</f>
        <v>3</v>
      </c>
      <c r="T26">
        <f>SUMIFS('user stories'!$G$2:$G$2897,'user stories'!$H$2:$H$2897,$A26,'user stories'!$E$2:$E$2897,T$1,'user stories'!$C$2:$C$2897,"accepted")</f>
        <v>0</v>
      </c>
      <c r="U26">
        <f>SUMIFS('user stories'!$G$2:$G$2897,'user stories'!$H$2:$H$2897,$A26,'user stories'!$E$2:$E$2897,U$1,'user stories'!$C$2:$C$2897,"accepted")</f>
        <v>8</v>
      </c>
      <c r="V26">
        <f>SUMIFS('user stories'!$G$2:$G$2897,'user stories'!$H$2:$H$2897,$A26,'user stories'!$E$2:$E$2897,V$1,'user stories'!$C$2:$C$2897,"accepted")</f>
        <v>0</v>
      </c>
      <c r="W26">
        <f>SUMIFS('user stories'!$G$2:$G$2897,'user stories'!$H$2:$H$2897,$A26,'user stories'!$E$2:$E$2897,W$1,'user stories'!$C$2:$C$2897,"accepted")</f>
        <v>0</v>
      </c>
      <c r="X26">
        <f>SUMIFS('user stories'!$G$2:$G$2897,'user stories'!$H$2:$H$2897,$A26,'user stories'!$E$2:$E$2897,X$1,'user stories'!$C$2:$C$2897,"accepted")</f>
        <v>0</v>
      </c>
      <c r="Y26">
        <f>SUMIFS('user stories'!$G$2:$G$2897,'user stories'!$H$2:$H$2897,$A26,'user stories'!$E$2:$E$2897,Y$1,'user stories'!$C$2:$C$2897,"accepted")</f>
        <v>3</v>
      </c>
      <c r="Z26">
        <f>SUMIFS('user stories'!$G$2:$G$2897,'user stories'!$H$2:$H$2897,$A26,'user stories'!$E$2:$E$2897,Z$1,'user stories'!$C$2:$C$2897,"accepted")</f>
        <v>0</v>
      </c>
      <c r="AA26">
        <f>SUMIFS('user stories'!$G$2:$G$2897,'user stories'!$H$2:$H$2897,$A26,'user stories'!$E$2:$E$2897,AA$1,'user stories'!$C$2:$C$2897,"accepted")</f>
        <v>0</v>
      </c>
      <c r="AB26">
        <f>SUMIFS('user stories'!$G$2:$G$2897,'user stories'!$H$2:$H$2897,$A26,'user stories'!$E$2:$E$2897,AB$1,'user stories'!$C$2:$C$2897,"accepted")</f>
        <v>0</v>
      </c>
      <c r="AC26">
        <f>SUMIFS('user stories'!$G$2:$G$2897,'user stories'!$H$2:$H$2897,$A26,'user stories'!$E$2:$E$2897,AC$1,'user stories'!$C$2:$C$2897,"accepted")</f>
        <v>0</v>
      </c>
      <c r="AD26">
        <f>SUMIFS('user stories'!$G$2:$G$2897,'user stories'!$H$2:$H$2897,$A26,'user stories'!$E$2:$E$2897,AD$1,'user stories'!$C$2:$C$2897,"accepted")</f>
        <v>0</v>
      </c>
      <c r="AE26">
        <f>SUMIFS('user stories'!$G$2:$G$2897,'user stories'!$H$2:$H$2897,$A26,'user stories'!$E$2:$E$2897,AE$1,'user stories'!$C$2:$C$2897,"accepted")</f>
        <v>0</v>
      </c>
      <c r="AF26">
        <f>SUMIFS('user stories'!$G$2:$G$2897,'user stories'!$H$2:$H$2897,$A26,'user stories'!$E$2:$E$2897,AF$1,'user stories'!$C$2:$C$2897,"accepted")</f>
        <v>0</v>
      </c>
      <c r="AG26">
        <f>SUMIFS('user stories'!$G$2:$G$2897,'user stories'!$H$2:$H$2897,$A26,'user stories'!$E$2:$E$2897,AG$1,'user stories'!$C$2:$C$2897,"accepted")</f>
        <v>0</v>
      </c>
      <c r="AH26">
        <f>SUMIFS('user stories'!$G$2:$G$2897,'user stories'!$H$2:$H$2897,$A26,'user stories'!$E$2:$E$2897,AH$1,'user stories'!$C$2:$C$2897,"accepted")</f>
        <v>0</v>
      </c>
      <c r="AI26">
        <f>SUMIFS('user stories'!$G$2:$G$2897,'user stories'!$H$2:$H$2897,$A26,'user stories'!$E$2:$E$2897,AI$1,'user stories'!$C$2:$C$2897,"accepted")</f>
        <v>0</v>
      </c>
      <c r="AJ26">
        <f>SUMIFS('user stories'!$G$2:$G$2897,'user stories'!$H$2:$H$2897,$A26,'user stories'!$E$2:$E$2897,AJ$1,'user stories'!$C$2:$C$2897,"accepted")</f>
        <v>0</v>
      </c>
      <c r="AK26">
        <f>SUMIFS('user stories'!$G$2:$G$2897,'user stories'!$H$2:$H$2897,$A26,'user stories'!$E$2:$E$2897,AK$1,'user stories'!$C$2:$C$2897,"accepted")</f>
        <v>0</v>
      </c>
      <c r="AL26">
        <f>SUMIFS('user stories'!$G$2:$G$2897,'user stories'!$H$2:$H$2897,$A26,'user stories'!$E$2:$E$2897,AL$1,'user stories'!$C$2:$C$2897,"accepted")</f>
        <v>0</v>
      </c>
      <c r="AM26">
        <f>SUMIFS('user stories'!$G$2:$G$2897,'user stories'!$H$2:$H$2897,$A26,'user stories'!$E$2:$E$2897,AM$1,'user stories'!$C$2:$C$2897,"accepted")</f>
        <v>0</v>
      </c>
      <c r="AN26">
        <f>SUMIFS('user stories'!$G$2:$G$2897,'user stories'!$H$2:$H$2897,$A26,'user stories'!$E$2:$E$2897,AN$1,'user stories'!$C$2:$C$2897,"accepted")</f>
        <v>0</v>
      </c>
      <c r="AO26">
        <f>SUMIFS('user stories'!$G$2:$G$2897,'user stories'!$H$2:$H$2897,$A26,'user stories'!$E$2:$E$2897,AO$1,'user stories'!$C$2:$C$2897,"accepted")</f>
        <v>0</v>
      </c>
      <c r="AP26">
        <f>SUMIFS('user stories'!$G$2:$G$2897,'user stories'!$H$2:$H$2897,$A26,'user stories'!$E$2:$E$2897,AP$1,'user stories'!$C$2:$C$2897,"accepted")</f>
        <v>0</v>
      </c>
      <c r="AQ26">
        <f>SUMIFS('user stories'!$G$2:$G$2897,'user stories'!$H$2:$H$2897,$A26,'user stories'!$E$2:$E$2897,AQ$1,'user stories'!$C$2:$C$2897,"accepted")</f>
        <v>0</v>
      </c>
      <c r="AR26">
        <f>SUMIFS('user stories'!$G$2:$G$2897,'user stories'!$H$2:$H$2897,$A26,'user stories'!$E$2:$E$2897,AR$1,'user stories'!$C$2:$C$2897,"accepted")</f>
        <v>0</v>
      </c>
      <c r="AS26">
        <f>SUMIFS('user stories'!$G$2:$G$2897,'user stories'!$H$2:$H$2897,$A26,'user stories'!$E$2:$E$2897,AS$1,'user stories'!$C$2:$C$2897,"accepted")</f>
        <v>0</v>
      </c>
      <c r="AT26">
        <f>SUMIFS('user stories'!$G$2:$G$2897,'user stories'!$H$2:$H$2897,$A26,'user stories'!$E$2:$E$2897,AT$1,'user stories'!$C$2:$C$2897,"accepted")</f>
        <v>0</v>
      </c>
      <c r="AU26">
        <f>SUMIFS('user stories'!$G$2:$G$2897,'user stories'!$H$2:$H$2897,$A26,'user stories'!$E$2:$E$2897,AU$1,'user stories'!$C$2:$C$2897,"accepted")</f>
        <v>0</v>
      </c>
      <c r="AV26">
        <f>SUMIFS('user stories'!$G$2:$G$2897,'user stories'!$H$2:$H$2897,$A26,'user stories'!$E$2:$E$2897,AV$1,'user stories'!$C$2:$C$2897,"accepted")</f>
        <v>0</v>
      </c>
      <c r="AW26">
        <f>SUMIFS('user stories'!$G$2:$G$2897,'user stories'!$H$2:$H$2897,$A26,'user stories'!$E$2:$E$2897,AW$1,'user stories'!$C$2:$C$2897,"accepted")</f>
        <v>0</v>
      </c>
      <c r="AX26">
        <f>SUMIFS('user stories'!$G$2:$G$2897,'user stories'!$H$2:$H$2897,$A26,'user stories'!$E$2:$E$2897,AX$1,'user stories'!$C$2:$C$2897,"accepted")</f>
        <v>0</v>
      </c>
      <c r="AY26">
        <f>SUMIFS('user stories'!$G$2:$G$2897,'user stories'!$H$2:$H$2897,$A26,'user stories'!$E$2:$E$2897,AY$1,'user stories'!$C$2:$C$2897,"accepted")</f>
        <v>0</v>
      </c>
      <c r="AZ26">
        <f>SUMIFS('user stories'!$G$2:$G$2897,'user stories'!$H$2:$H$2897,$A26,'user stories'!$E$2:$E$2897,AZ$1,'user stories'!$C$2:$C$2897,"accepted")</f>
        <v>0</v>
      </c>
      <c r="BA26">
        <f>SUMIFS('user stories'!$G$2:$G$2897,'user stories'!$H$2:$H$2897,$A26,'user stories'!$E$2:$E$2897,BA$1,'user stories'!$C$2:$C$2897,"accepted")</f>
        <v>0</v>
      </c>
      <c r="BB26">
        <f>SUMIFS('user stories'!$G$2:$G$2897,'user stories'!$H$2:$H$2897,$A26,'user stories'!$E$2:$E$2897,BB$1,'user stories'!$C$2:$C$2897,"accepted")</f>
        <v>0</v>
      </c>
      <c r="BC26">
        <f>SUMIFS('user stories'!$G$2:$G$2897,'user stories'!$H$2:$H$2897,$A26,'user stories'!$E$2:$E$2897,BC$1,'user stories'!$C$2:$C$2897,"accepted")</f>
        <v>0</v>
      </c>
      <c r="BD26" s="4">
        <f t="shared" si="0"/>
        <v>46</v>
      </c>
    </row>
    <row r="27" spans="1:56" x14ac:dyDescent="0.25">
      <c r="A27" t="s">
        <v>410</v>
      </c>
      <c r="B27">
        <f>SUMIFS('user stories'!$G$2:$G$2897,'user stories'!$H$2:$H$2897,$A27,'user stories'!$E$2:$E$2897,B$1,'user stories'!$C$2:$C$2897,"accepted")</f>
        <v>0</v>
      </c>
      <c r="C27">
        <f>SUMIFS('user stories'!$G$2:$G$2897,'user stories'!$H$2:$H$2897,$A27,'user stories'!$E$2:$E$2897,C$1,'user stories'!$C$2:$C$2897,"accepted")</f>
        <v>0</v>
      </c>
      <c r="D27">
        <f>SUMIFS('user stories'!$G$2:$G$2897,'user stories'!$H$2:$H$2897,$A27,'user stories'!$E$2:$E$2897,D$1,'user stories'!$C$2:$C$2897,"accepted")</f>
        <v>0</v>
      </c>
      <c r="E27">
        <f>SUMIFS('user stories'!$G$2:$G$2897,'user stories'!$H$2:$H$2897,$A27,'user stories'!$E$2:$E$2897,E$1,'user stories'!$C$2:$C$2897,"accepted")</f>
        <v>0</v>
      </c>
      <c r="F27">
        <f>SUMIFS('user stories'!$G$2:$G$2897,'user stories'!$H$2:$H$2897,$A27,'user stories'!$E$2:$E$2897,F$1,'user stories'!$C$2:$C$2897,"accepted")</f>
        <v>0</v>
      </c>
      <c r="G27">
        <f>SUMIFS('user stories'!$G$2:$G$2897,'user stories'!$H$2:$H$2897,$A27,'user stories'!$E$2:$E$2897,G$1,'user stories'!$C$2:$C$2897,"accepted")</f>
        <v>0</v>
      </c>
      <c r="H27">
        <f>SUMIFS('user stories'!$G$2:$G$2897,'user stories'!$H$2:$H$2897,$A27,'user stories'!$E$2:$E$2897,H$1,'user stories'!$C$2:$C$2897,"accepted")</f>
        <v>0</v>
      </c>
      <c r="I27">
        <f>SUMIFS('user stories'!$G$2:$G$2897,'user stories'!$H$2:$H$2897,$A27,'user stories'!$E$2:$E$2897,I$1,'user stories'!$C$2:$C$2897,"accepted")</f>
        <v>0</v>
      </c>
      <c r="J27">
        <f>SUMIFS('user stories'!$G$2:$G$2897,'user stories'!$H$2:$H$2897,$A27,'user stories'!$E$2:$E$2897,J$1,'user stories'!$C$2:$C$2897,"accepted")</f>
        <v>0</v>
      </c>
      <c r="K27">
        <f>SUMIFS('user stories'!$G$2:$G$2897,'user stories'!$H$2:$H$2897,$A27,'user stories'!$E$2:$E$2897,K$1,'user stories'!$C$2:$C$2897,"accepted")</f>
        <v>0</v>
      </c>
      <c r="L27">
        <f>SUMIFS('user stories'!$G$2:$G$2897,'user stories'!$H$2:$H$2897,$A27,'user stories'!$E$2:$E$2897,L$1,'user stories'!$C$2:$C$2897,"accepted")</f>
        <v>0</v>
      </c>
      <c r="M27">
        <f>SUMIFS('user stories'!$G$2:$G$2897,'user stories'!$H$2:$H$2897,$A27,'user stories'!$E$2:$E$2897,M$1,'user stories'!$C$2:$C$2897,"accepted")</f>
        <v>0</v>
      </c>
      <c r="N27">
        <f>SUMIFS('user stories'!$G$2:$G$2897,'user stories'!$H$2:$H$2897,$A27,'user stories'!$E$2:$E$2897,N$1,'user stories'!$C$2:$C$2897,"accepted")</f>
        <v>0</v>
      </c>
      <c r="O27">
        <f>SUMIFS('user stories'!$G$2:$G$2897,'user stories'!$H$2:$H$2897,$A27,'user stories'!$E$2:$E$2897,O$1,'user stories'!$C$2:$C$2897,"accepted")</f>
        <v>19</v>
      </c>
      <c r="P27">
        <f>SUMIFS('user stories'!$G$2:$G$2897,'user stories'!$H$2:$H$2897,$A27,'user stories'!$E$2:$E$2897,P$1,'user stories'!$C$2:$C$2897,"accepted")</f>
        <v>1</v>
      </c>
      <c r="Q27">
        <f>SUMIFS('user stories'!$G$2:$G$2897,'user stories'!$H$2:$H$2897,$A27,'user stories'!$E$2:$E$2897,Q$1,'user stories'!$C$2:$C$2897,"accepted")</f>
        <v>2</v>
      </c>
      <c r="R27">
        <f>SUMIFS('user stories'!$G$2:$G$2897,'user stories'!$H$2:$H$2897,$A27,'user stories'!$E$2:$E$2897,R$1,'user stories'!$C$2:$C$2897,"accepted")</f>
        <v>0</v>
      </c>
      <c r="S27">
        <f>SUMIFS('user stories'!$G$2:$G$2897,'user stories'!$H$2:$H$2897,$A27,'user stories'!$E$2:$E$2897,S$1,'user stories'!$C$2:$C$2897,"accepted")</f>
        <v>5</v>
      </c>
      <c r="T27">
        <f>SUMIFS('user stories'!$G$2:$G$2897,'user stories'!$H$2:$H$2897,$A27,'user stories'!$E$2:$E$2897,T$1,'user stories'!$C$2:$C$2897,"accepted")</f>
        <v>0</v>
      </c>
      <c r="U27">
        <f>SUMIFS('user stories'!$G$2:$G$2897,'user stories'!$H$2:$H$2897,$A27,'user stories'!$E$2:$E$2897,U$1,'user stories'!$C$2:$C$2897,"accepted")</f>
        <v>8</v>
      </c>
      <c r="V27">
        <f>SUMIFS('user stories'!$G$2:$G$2897,'user stories'!$H$2:$H$2897,$A27,'user stories'!$E$2:$E$2897,V$1,'user stories'!$C$2:$C$2897,"accepted")</f>
        <v>0</v>
      </c>
      <c r="W27">
        <f>SUMIFS('user stories'!$G$2:$G$2897,'user stories'!$H$2:$H$2897,$A27,'user stories'!$E$2:$E$2897,W$1,'user stories'!$C$2:$C$2897,"accepted")</f>
        <v>0</v>
      </c>
      <c r="X27">
        <f>SUMIFS('user stories'!$G$2:$G$2897,'user stories'!$H$2:$H$2897,$A27,'user stories'!$E$2:$E$2897,X$1,'user stories'!$C$2:$C$2897,"accepted")</f>
        <v>0</v>
      </c>
      <c r="Y27">
        <f>SUMIFS('user stories'!$G$2:$G$2897,'user stories'!$H$2:$H$2897,$A27,'user stories'!$E$2:$E$2897,Y$1,'user stories'!$C$2:$C$2897,"accepted")</f>
        <v>3</v>
      </c>
      <c r="Z27">
        <f>SUMIFS('user stories'!$G$2:$G$2897,'user stories'!$H$2:$H$2897,$A27,'user stories'!$E$2:$E$2897,Z$1,'user stories'!$C$2:$C$2897,"accepted")</f>
        <v>0</v>
      </c>
      <c r="AA27">
        <f>SUMIFS('user stories'!$G$2:$G$2897,'user stories'!$H$2:$H$2897,$A27,'user stories'!$E$2:$E$2897,AA$1,'user stories'!$C$2:$C$2897,"accepted")</f>
        <v>0</v>
      </c>
      <c r="AB27">
        <f>SUMIFS('user stories'!$G$2:$G$2897,'user stories'!$H$2:$H$2897,$A27,'user stories'!$E$2:$E$2897,AB$1,'user stories'!$C$2:$C$2897,"accepted")</f>
        <v>0</v>
      </c>
      <c r="AC27">
        <f>SUMIFS('user stories'!$G$2:$G$2897,'user stories'!$H$2:$H$2897,$A27,'user stories'!$E$2:$E$2897,AC$1,'user stories'!$C$2:$C$2897,"accepted")</f>
        <v>0</v>
      </c>
      <c r="AD27">
        <f>SUMIFS('user stories'!$G$2:$G$2897,'user stories'!$H$2:$H$2897,$A27,'user stories'!$E$2:$E$2897,AD$1,'user stories'!$C$2:$C$2897,"accepted")</f>
        <v>0</v>
      </c>
      <c r="AE27">
        <f>SUMIFS('user stories'!$G$2:$G$2897,'user stories'!$H$2:$H$2897,$A27,'user stories'!$E$2:$E$2897,AE$1,'user stories'!$C$2:$C$2897,"accepted")</f>
        <v>10</v>
      </c>
      <c r="AF27">
        <f>SUMIFS('user stories'!$G$2:$G$2897,'user stories'!$H$2:$H$2897,$A27,'user stories'!$E$2:$E$2897,AF$1,'user stories'!$C$2:$C$2897,"accepted")</f>
        <v>0</v>
      </c>
      <c r="AG27">
        <f>SUMIFS('user stories'!$G$2:$G$2897,'user stories'!$H$2:$H$2897,$A27,'user stories'!$E$2:$E$2897,AG$1,'user stories'!$C$2:$C$2897,"accepted")</f>
        <v>16</v>
      </c>
      <c r="AH27">
        <f>SUMIFS('user stories'!$G$2:$G$2897,'user stories'!$H$2:$H$2897,$A27,'user stories'!$E$2:$E$2897,AH$1,'user stories'!$C$2:$C$2897,"accepted")</f>
        <v>20</v>
      </c>
      <c r="AI27">
        <f>SUMIFS('user stories'!$G$2:$G$2897,'user stories'!$H$2:$H$2897,$A27,'user stories'!$E$2:$E$2897,AI$1,'user stories'!$C$2:$C$2897,"accepted")</f>
        <v>18</v>
      </c>
      <c r="AJ27">
        <f>SUMIFS('user stories'!$G$2:$G$2897,'user stories'!$H$2:$H$2897,$A27,'user stories'!$E$2:$E$2897,AJ$1,'user stories'!$C$2:$C$2897,"accepted")</f>
        <v>24</v>
      </c>
      <c r="AK27">
        <f>SUMIFS('user stories'!$G$2:$G$2897,'user stories'!$H$2:$H$2897,$A27,'user stories'!$E$2:$E$2897,AK$1,'user stories'!$C$2:$C$2897,"accepted")</f>
        <v>0</v>
      </c>
      <c r="AL27">
        <f>SUMIFS('user stories'!$G$2:$G$2897,'user stories'!$H$2:$H$2897,$A27,'user stories'!$E$2:$E$2897,AL$1,'user stories'!$C$2:$C$2897,"accepted")</f>
        <v>0</v>
      </c>
      <c r="AM27">
        <f>SUMIFS('user stories'!$G$2:$G$2897,'user stories'!$H$2:$H$2897,$A27,'user stories'!$E$2:$E$2897,AM$1,'user stories'!$C$2:$C$2897,"accepted")</f>
        <v>0</v>
      </c>
      <c r="AN27">
        <f>SUMIFS('user stories'!$G$2:$G$2897,'user stories'!$H$2:$H$2897,$A27,'user stories'!$E$2:$E$2897,AN$1,'user stories'!$C$2:$C$2897,"accepted")</f>
        <v>0</v>
      </c>
      <c r="AO27">
        <f>SUMIFS('user stories'!$G$2:$G$2897,'user stories'!$H$2:$H$2897,$A27,'user stories'!$E$2:$E$2897,AO$1,'user stories'!$C$2:$C$2897,"accepted")</f>
        <v>0</v>
      </c>
      <c r="AP27">
        <f>SUMIFS('user stories'!$G$2:$G$2897,'user stories'!$H$2:$H$2897,$A27,'user stories'!$E$2:$E$2897,AP$1,'user stories'!$C$2:$C$2897,"accepted")</f>
        <v>0</v>
      </c>
      <c r="AQ27">
        <f>SUMIFS('user stories'!$G$2:$G$2897,'user stories'!$H$2:$H$2897,$A27,'user stories'!$E$2:$E$2897,AQ$1,'user stories'!$C$2:$C$2897,"accepted")</f>
        <v>0</v>
      </c>
      <c r="AR27">
        <f>SUMIFS('user stories'!$G$2:$G$2897,'user stories'!$H$2:$H$2897,$A27,'user stories'!$E$2:$E$2897,AR$1,'user stories'!$C$2:$C$2897,"accepted")</f>
        <v>0</v>
      </c>
      <c r="AS27">
        <f>SUMIFS('user stories'!$G$2:$G$2897,'user stories'!$H$2:$H$2897,$A27,'user stories'!$E$2:$E$2897,AS$1,'user stories'!$C$2:$C$2897,"accepted")</f>
        <v>0</v>
      </c>
      <c r="AT27">
        <f>SUMIFS('user stories'!$G$2:$G$2897,'user stories'!$H$2:$H$2897,$A27,'user stories'!$E$2:$E$2897,AT$1,'user stories'!$C$2:$C$2897,"accepted")</f>
        <v>0</v>
      </c>
      <c r="AU27">
        <f>SUMIFS('user stories'!$G$2:$G$2897,'user stories'!$H$2:$H$2897,$A27,'user stories'!$E$2:$E$2897,AU$1,'user stories'!$C$2:$C$2897,"accepted")</f>
        <v>0</v>
      </c>
      <c r="AV27">
        <f>SUMIFS('user stories'!$G$2:$G$2897,'user stories'!$H$2:$H$2897,$A27,'user stories'!$E$2:$E$2897,AV$1,'user stories'!$C$2:$C$2897,"accepted")</f>
        <v>0</v>
      </c>
      <c r="AW27">
        <f>SUMIFS('user stories'!$G$2:$G$2897,'user stories'!$H$2:$H$2897,$A27,'user stories'!$E$2:$E$2897,AW$1,'user stories'!$C$2:$C$2897,"accepted")</f>
        <v>0</v>
      </c>
      <c r="AX27">
        <f>SUMIFS('user stories'!$G$2:$G$2897,'user stories'!$H$2:$H$2897,$A27,'user stories'!$E$2:$E$2897,AX$1,'user stories'!$C$2:$C$2897,"accepted")</f>
        <v>0</v>
      </c>
      <c r="AY27">
        <f>SUMIFS('user stories'!$G$2:$G$2897,'user stories'!$H$2:$H$2897,$A27,'user stories'!$E$2:$E$2897,AY$1,'user stories'!$C$2:$C$2897,"accepted")</f>
        <v>0</v>
      </c>
      <c r="AZ27">
        <f>SUMIFS('user stories'!$G$2:$G$2897,'user stories'!$H$2:$H$2897,$A27,'user stories'!$E$2:$E$2897,AZ$1,'user stories'!$C$2:$C$2897,"accepted")</f>
        <v>0</v>
      </c>
      <c r="BA27">
        <f>SUMIFS('user stories'!$G$2:$G$2897,'user stories'!$H$2:$H$2897,$A27,'user stories'!$E$2:$E$2897,BA$1,'user stories'!$C$2:$C$2897,"accepted")</f>
        <v>0</v>
      </c>
      <c r="BB27">
        <f>SUMIFS('user stories'!$G$2:$G$2897,'user stories'!$H$2:$H$2897,$A27,'user stories'!$E$2:$E$2897,BB$1,'user stories'!$C$2:$C$2897,"accepted")</f>
        <v>0</v>
      </c>
      <c r="BC27">
        <f>SUMIFS('user stories'!$G$2:$G$2897,'user stories'!$H$2:$H$2897,$A27,'user stories'!$E$2:$E$2897,BC$1,'user stories'!$C$2:$C$2897,"accepted")</f>
        <v>0</v>
      </c>
      <c r="BD27" s="4">
        <f t="shared" si="0"/>
        <v>126</v>
      </c>
    </row>
    <row r="28" spans="1:56" x14ac:dyDescent="0.25">
      <c r="A28" t="s">
        <v>515</v>
      </c>
      <c r="B28">
        <f>SUMIFS('user stories'!$G$2:$G$2897,'user stories'!$H$2:$H$2897,$A28,'user stories'!$E$2:$E$2897,B$1,'user stories'!$C$2:$C$2897,"accepted")</f>
        <v>0</v>
      </c>
      <c r="C28">
        <f>SUMIFS('user stories'!$G$2:$G$2897,'user stories'!$H$2:$H$2897,$A28,'user stories'!$E$2:$E$2897,C$1,'user stories'!$C$2:$C$2897,"accepted")</f>
        <v>0</v>
      </c>
      <c r="D28">
        <f>SUMIFS('user stories'!$G$2:$G$2897,'user stories'!$H$2:$H$2897,$A28,'user stories'!$E$2:$E$2897,D$1,'user stories'!$C$2:$C$2897,"accepted")</f>
        <v>0</v>
      </c>
      <c r="E28">
        <f>SUMIFS('user stories'!$G$2:$G$2897,'user stories'!$H$2:$H$2897,$A28,'user stories'!$E$2:$E$2897,E$1,'user stories'!$C$2:$C$2897,"accepted")</f>
        <v>0</v>
      </c>
      <c r="F28">
        <f>SUMIFS('user stories'!$G$2:$G$2897,'user stories'!$H$2:$H$2897,$A28,'user stories'!$E$2:$E$2897,F$1,'user stories'!$C$2:$C$2897,"accepted")</f>
        <v>0</v>
      </c>
      <c r="G28">
        <f>SUMIFS('user stories'!$G$2:$G$2897,'user stories'!$H$2:$H$2897,$A28,'user stories'!$E$2:$E$2897,G$1,'user stories'!$C$2:$C$2897,"accepted")</f>
        <v>0</v>
      </c>
      <c r="H28">
        <f>SUMIFS('user stories'!$G$2:$G$2897,'user stories'!$H$2:$H$2897,$A28,'user stories'!$E$2:$E$2897,H$1,'user stories'!$C$2:$C$2897,"accepted")</f>
        <v>0</v>
      </c>
      <c r="I28">
        <f>SUMIFS('user stories'!$G$2:$G$2897,'user stories'!$H$2:$H$2897,$A28,'user stories'!$E$2:$E$2897,I$1,'user stories'!$C$2:$C$2897,"accepted")</f>
        <v>0</v>
      </c>
      <c r="J28">
        <f>SUMIFS('user stories'!$G$2:$G$2897,'user stories'!$H$2:$H$2897,$A28,'user stories'!$E$2:$E$2897,J$1,'user stories'!$C$2:$C$2897,"accepted")</f>
        <v>0</v>
      </c>
      <c r="K28">
        <f>SUMIFS('user stories'!$G$2:$G$2897,'user stories'!$H$2:$H$2897,$A28,'user stories'!$E$2:$E$2897,K$1,'user stories'!$C$2:$C$2897,"accepted")</f>
        <v>0</v>
      </c>
      <c r="L28">
        <f>SUMIFS('user stories'!$G$2:$G$2897,'user stories'!$H$2:$H$2897,$A28,'user stories'!$E$2:$E$2897,L$1,'user stories'!$C$2:$C$2897,"accepted")</f>
        <v>0</v>
      </c>
      <c r="M28">
        <f>SUMIFS('user stories'!$G$2:$G$2897,'user stories'!$H$2:$H$2897,$A28,'user stories'!$E$2:$E$2897,M$1,'user stories'!$C$2:$C$2897,"accepted")</f>
        <v>0</v>
      </c>
      <c r="N28">
        <f>SUMIFS('user stories'!$G$2:$G$2897,'user stories'!$H$2:$H$2897,$A28,'user stories'!$E$2:$E$2897,N$1,'user stories'!$C$2:$C$2897,"accepted")</f>
        <v>0</v>
      </c>
      <c r="O28">
        <f>SUMIFS('user stories'!$G$2:$G$2897,'user stories'!$H$2:$H$2897,$A28,'user stories'!$E$2:$E$2897,O$1,'user stories'!$C$2:$C$2897,"accepted")</f>
        <v>0</v>
      </c>
      <c r="P28">
        <f>SUMIFS('user stories'!$G$2:$G$2897,'user stories'!$H$2:$H$2897,$A28,'user stories'!$E$2:$E$2897,P$1,'user stories'!$C$2:$C$2897,"accepted")</f>
        <v>4</v>
      </c>
      <c r="Q28">
        <f>SUMIFS('user stories'!$G$2:$G$2897,'user stories'!$H$2:$H$2897,$A28,'user stories'!$E$2:$E$2897,Q$1,'user stories'!$C$2:$C$2897,"accepted")</f>
        <v>3</v>
      </c>
      <c r="R28">
        <f>SUMIFS('user stories'!$G$2:$G$2897,'user stories'!$H$2:$H$2897,$A28,'user stories'!$E$2:$E$2897,R$1,'user stories'!$C$2:$C$2897,"accepted")</f>
        <v>0</v>
      </c>
      <c r="S28">
        <f>SUMIFS('user stories'!$G$2:$G$2897,'user stories'!$H$2:$H$2897,$A28,'user stories'!$E$2:$E$2897,S$1,'user stories'!$C$2:$C$2897,"accepted")</f>
        <v>0</v>
      </c>
      <c r="T28">
        <f>SUMIFS('user stories'!$G$2:$G$2897,'user stories'!$H$2:$H$2897,$A28,'user stories'!$E$2:$E$2897,T$1,'user stories'!$C$2:$C$2897,"accepted")</f>
        <v>0</v>
      </c>
      <c r="U28">
        <f>SUMIFS('user stories'!$G$2:$G$2897,'user stories'!$H$2:$H$2897,$A28,'user stories'!$E$2:$E$2897,U$1,'user stories'!$C$2:$C$2897,"accepted")</f>
        <v>0</v>
      </c>
      <c r="V28">
        <f>SUMIFS('user stories'!$G$2:$G$2897,'user stories'!$H$2:$H$2897,$A28,'user stories'!$E$2:$E$2897,V$1,'user stories'!$C$2:$C$2897,"accepted")</f>
        <v>0</v>
      </c>
      <c r="W28">
        <f>SUMIFS('user stories'!$G$2:$G$2897,'user stories'!$H$2:$H$2897,$A28,'user stories'!$E$2:$E$2897,W$1,'user stories'!$C$2:$C$2897,"accepted")</f>
        <v>0</v>
      </c>
      <c r="X28">
        <f>SUMIFS('user stories'!$G$2:$G$2897,'user stories'!$H$2:$H$2897,$A28,'user stories'!$E$2:$E$2897,X$1,'user stories'!$C$2:$C$2897,"accepted")</f>
        <v>0</v>
      </c>
      <c r="Y28">
        <f>SUMIFS('user stories'!$G$2:$G$2897,'user stories'!$H$2:$H$2897,$A28,'user stories'!$E$2:$E$2897,Y$1,'user stories'!$C$2:$C$2897,"accepted")</f>
        <v>0</v>
      </c>
      <c r="Z28">
        <f>SUMIFS('user stories'!$G$2:$G$2897,'user stories'!$H$2:$H$2897,$A28,'user stories'!$E$2:$E$2897,Z$1,'user stories'!$C$2:$C$2897,"accepted")</f>
        <v>0</v>
      </c>
      <c r="AA28">
        <f>SUMIFS('user stories'!$G$2:$G$2897,'user stories'!$H$2:$H$2897,$A28,'user stories'!$E$2:$E$2897,AA$1,'user stories'!$C$2:$C$2897,"accepted")</f>
        <v>0</v>
      </c>
      <c r="AB28">
        <f>SUMIFS('user stories'!$G$2:$G$2897,'user stories'!$H$2:$H$2897,$A28,'user stories'!$E$2:$E$2897,AB$1,'user stories'!$C$2:$C$2897,"accepted")</f>
        <v>0</v>
      </c>
      <c r="AC28">
        <f>SUMIFS('user stories'!$G$2:$G$2897,'user stories'!$H$2:$H$2897,$A28,'user stories'!$E$2:$E$2897,AC$1,'user stories'!$C$2:$C$2897,"accepted")</f>
        <v>0</v>
      </c>
      <c r="AD28">
        <f>SUMIFS('user stories'!$G$2:$G$2897,'user stories'!$H$2:$H$2897,$A28,'user stories'!$E$2:$E$2897,AD$1,'user stories'!$C$2:$C$2897,"accepted")</f>
        <v>0</v>
      </c>
      <c r="AE28">
        <f>SUMIFS('user stories'!$G$2:$G$2897,'user stories'!$H$2:$H$2897,$A28,'user stories'!$E$2:$E$2897,AE$1,'user stories'!$C$2:$C$2897,"accepted")</f>
        <v>0</v>
      </c>
      <c r="AF28">
        <f>SUMIFS('user stories'!$G$2:$G$2897,'user stories'!$H$2:$H$2897,$A28,'user stories'!$E$2:$E$2897,AF$1,'user stories'!$C$2:$C$2897,"accepted")</f>
        <v>0</v>
      </c>
      <c r="AG28">
        <f>SUMIFS('user stories'!$G$2:$G$2897,'user stories'!$H$2:$H$2897,$A28,'user stories'!$E$2:$E$2897,AG$1,'user stories'!$C$2:$C$2897,"accepted")</f>
        <v>0</v>
      </c>
      <c r="AH28">
        <f>SUMIFS('user stories'!$G$2:$G$2897,'user stories'!$H$2:$H$2897,$A28,'user stories'!$E$2:$E$2897,AH$1,'user stories'!$C$2:$C$2897,"accepted")</f>
        <v>0</v>
      </c>
      <c r="AI28">
        <f>SUMIFS('user stories'!$G$2:$G$2897,'user stories'!$H$2:$H$2897,$A28,'user stories'!$E$2:$E$2897,AI$1,'user stories'!$C$2:$C$2897,"accepted")</f>
        <v>0</v>
      </c>
      <c r="AJ28">
        <f>SUMIFS('user stories'!$G$2:$G$2897,'user stories'!$H$2:$H$2897,$A28,'user stories'!$E$2:$E$2897,AJ$1,'user stories'!$C$2:$C$2897,"accepted")</f>
        <v>0</v>
      </c>
      <c r="AK28">
        <f>SUMIFS('user stories'!$G$2:$G$2897,'user stories'!$H$2:$H$2897,$A28,'user stories'!$E$2:$E$2897,AK$1,'user stories'!$C$2:$C$2897,"accepted")</f>
        <v>0</v>
      </c>
      <c r="AL28">
        <f>SUMIFS('user stories'!$G$2:$G$2897,'user stories'!$H$2:$H$2897,$A28,'user stories'!$E$2:$E$2897,AL$1,'user stories'!$C$2:$C$2897,"accepted")</f>
        <v>0</v>
      </c>
      <c r="AM28">
        <f>SUMIFS('user stories'!$G$2:$G$2897,'user stories'!$H$2:$H$2897,$A28,'user stories'!$E$2:$E$2897,AM$1,'user stories'!$C$2:$C$2897,"accepted")</f>
        <v>0</v>
      </c>
      <c r="AN28">
        <f>SUMIFS('user stories'!$G$2:$G$2897,'user stories'!$H$2:$H$2897,$A28,'user stories'!$E$2:$E$2897,AN$1,'user stories'!$C$2:$C$2897,"accepted")</f>
        <v>0</v>
      </c>
      <c r="AO28">
        <f>SUMIFS('user stories'!$G$2:$G$2897,'user stories'!$H$2:$H$2897,$A28,'user stories'!$E$2:$E$2897,AO$1,'user stories'!$C$2:$C$2897,"accepted")</f>
        <v>0</v>
      </c>
      <c r="AP28">
        <f>SUMIFS('user stories'!$G$2:$G$2897,'user stories'!$H$2:$H$2897,$A28,'user stories'!$E$2:$E$2897,AP$1,'user stories'!$C$2:$C$2897,"accepted")</f>
        <v>0</v>
      </c>
      <c r="AQ28">
        <f>SUMIFS('user stories'!$G$2:$G$2897,'user stories'!$H$2:$H$2897,$A28,'user stories'!$E$2:$E$2897,AQ$1,'user stories'!$C$2:$C$2897,"accepted")</f>
        <v>0</v>
      </c>
      <c r="AR28">
        <f>SUMIFS('user stories'!$G$2:$G$2897,'user stories'!$H$2:$H$2897,$A28,'user stories'!$E$2:$E$2897,AR$1,'user stories'!$C$2:$C$2897,"accepted")</f>
        <v>0</v>
      </c>
      <c r="AS28">
        <f>SUMIFS('user stories'!$G$2:$G$2897,'user stories'!$H$2:$H$2897,$A28,'user stories'!$E$2:$E$2897,AS$1,'user stories'!$C$2:$C$2897,"accepted")</f>
        <v>0</v>
      </c>
      <c r="AT28">
        <f>SUMIFS('user stories'!$G$2:$G$2897,'user stories'!$H$2:$H$2897,$A28,'user stories'!$E$2:$E$2897,AT$1,'user stories'!$C$2:$C$2897,"accepted")</f>
        <v>0</v>
      </c>
      <c r="AU28">
        <f>SUMIFS('user stories'!$G$2:$G$2897,'user stories'!$H$2:$H$2897,$A28,'user stories'!$E$2:$E$2897,AU$1,'user stories'!$C$2:$C$2897,"accepted")</f>
        <v>0</v>
      </c>
      <c r="AV28">
        <f>SUMIFS('user stories'!$G$2:$G$2897,'user stories'!$H$2:$H$2897,$A28,'user stories'!$E$2:$E$2897,AV$1,'user stories'!$C$2:$C$2897,"accepted")</f>
        <v>0</v>
      </c>
      <c r="AW28">
        <f>SUMIFS('user stories'!$G$2:$G$2897,'user stories'!$H$2:$H$2897,$A28,'user stories'!$E$2:$E$2897,AW$1,'user stories'!$C$2:$C$2897,"accepted")</f>
        <v>0</v>
      </c>
      <c r="AX28">
        <f>SUMIFS('user stories'!$G$2:$G$2897,'user stories'!$H$2:$H$2897,$A28,'user stories'!$E$2:$E$2897,AX$1,'user stories'!$C$2:$C$2897,"accepted")</f>
        <v>0</v>
      </c>
      <c r="AY28">
        <f>SUMIFS('user stories'!$G$2:$G$2897,'user stories'!$H$2:$H$2897,$A28,'user stories'!$E$2:$E$2897,AY$1,'user stories'!$C$2:$C$2897,"accepted")</f>
        <v>0</v>
      </c>
      <c r="AZ28">
        <f>SUMIFS('user stories'!$G$2:$G$2897,'user stories'!$H$2:$H$2897,$A28,'user stories'!$E$2:$E$2897,AZ$1,'user stories'!$C$2:$C$2897,"accepted")</f>
        <v>0</v>
      </c>
      <c r="BA28">
        <f>SUMIFS('user stories'!$G$2:$G$2897,'user stories'!$H$2:$H$2897,$A28,'user stories'!$E$2:$E$2897,BA$1,'user stories'!$C$2:$C$2897,"accepted")</f>
        <v>0</v>
      </c>
      <c r="BB28">
        <f>SUMIFS('user stories'!$G$2:$G$2897,'user stories'!$H$2:$H$2897,$A28,'user stories'!$E$2:$E$2897,BB$1,'user stories'!$C$2:$C$2897,"accepted")</f>
        <v>0</v>
      </c>
      <c r="BC28">
        <f>SUMIFS('user stories'!$G$2:$G$2897,'user stories'!$H$2:$H$2897,$A28,'user stories'!$E$2:$E$2897,BC$1,'user stories'!$C$2:$C$2897,"accepted")</f>
        <v>0</v>
      </c>
      <c r="BD28" s="4">
        <f t="shared" si="0"/>
        <v>7</v>
      </c>
    </row>
    <row r="29" spans="1:56" x14ac:dyDescent="0.25">
      <c r="A29" t="s">
        <v>395</v>
      </c>
      <c r="B29">
        <f>SUMIFS('user stories'!$G$2:$G$2897,'user stories'!$H$2:$H$2897,$A29,'user stories'!$E$2:$E$2897,B$1,'user stories'!$C$2:$C$2897,"accepted")</f>
        <v>0</v>
      </c>
      <c r="C29">
        <f>SUMIFS('user stories'!$G$2:$G$2897,'user stories'!$H$2:$H$2897,$A29,'user stories'!$E$2:$E$2897,C$1,'user stories'!$C$2:$C$2897,"accepted")</f>
        <v>0</v>
      </c>
      <c r="D29">
        <f>SUMIFS('user stories'!$G$2:$G$2897,'user stories'!$H$2:$H$2897,$A29,'user stories'!$E$2:$E$2897,D$1,'user stories'!$C$2:$C$2897,"accepted")</f>
        <v>0</v>
      </c>
      <c r="E29">
        <f>SUMIFS('user stories'!$G$2:$G$2897,'user stories'!$H$2:$H$2897,$A29,'user stories'!$E$2:$E$2897,E$1,'user stories'!$C$2:$C$2897,"accepted")</f>
        <v>0</v>
      </c>
      <c r="F29">
        <f>SUMIFS('user stories'!$G$2:$G$2897,'user stories'!$H$2:$H$2897,$A29,'user stories'!$E$2:$E$2897,F$1,'user stories'!$C$2:$C$2897,"accepted")</f>
        <v>0</v>
      </c>
      <c r="G29">
        <f>SUMIFS('user stories'!$G$2:$G$2897,'user stories'!$H$2:$H$2897,$A29,'user stories'!$E$2:$E$2897,G$1,'user stories'!$C$2:$C$2897,"accepted")</f>
        <v>0</v>
      </c>
      <c r="H29">
        <f>SUMIFS('user stories'!$G$2:$G$2897,'user stories'!$H$2:$H$2897,$A29,'user stories'!$E$2:$E$2897,H$1,'user stories'!$C$2:$C$2897,"accepted")</f>
        <v>0</v>
      </c>
      <c r="I29">
        <f>SUMIFS('user stories'!$G$2:$G$2897,'user stories'!$H$2:$H$2897,$A29,'user stories'!$E$2:$E$2897,I$1,'user stories'!$C$2:$C$2897,"accepted")</f>
        <v>0</v>
      </c>
      <c r="J29">
        <f>SUMIFS('user stories'!$G$2:$G$2897,'user stories'!$H$2:$H$2897,$A29,'user stories'!$E$2:$E$2897,J$1,'user stories'!$C$2:$C$2897,"accepted")</f>
        <v>0</v>
      </c>
      <c r="K29">
        <f>SUMIFS('user stories'!$G$2:$G$2897,'user stories'!$H$2:$H$2897,$A29,'user stories'!$E$2:$E$2897,K$1,'user stories'!$C$2:$C$2897,"accepted")</f>
        <v>0</v>
      </c>
      <c r="L29">
        <f>SUMIFS('user stories'!$G$2:$G$2897,'user stories'!$H$2:$H$2897,$A29,'user stories'!$E$2:$E$2897,L$1,'user stories'!$C$2:$C$2897,"accepted")</f>
        <v>0</v>
      </c>
      <c r="M29">
        <f>SUMIFS('user stories'!$G$2:$G$2897,'user stories'!$H$2:$H$2897,$A29,'user stories'!$E$2:$E$2897,M$1,'user stories'!$C$2:$C$2897,"accepted")</f>
        <v>0</v>
      </c>
      <c r="N29">
        <f>SUMIFS('user stories'!$G$2:$G$2897,'user stories'!$H$2:$H$2897,$A29,'user stories'!$E$2:$E$2897,N$1,'user stories'!$C$2:$C$2897,"accepted")</f>
        <v>0</v>
      </c>
      <c r="O29">
        <f>SUMIFS('user stories'!$G$2:$G$2897,'user stories'!$H$2:$H$2897,$A29,'user stories'!$E$2:$E$2897,O$1,'user stories'!$C$2:$C$2897,"accepted")</f>
        <v>0</v>
      </c>
      <c r="P29">
        <f>SUMIFS('user stories'!$G$2:$G$2897,'user stories'!$H$2:$H$2897,$A29,'user stories'!$E$2:$E$2897,P$1,'user stories'!$C$2:$C$2897,"accepted")</f>
        <v>1</v>
      </c>
      <c r="Q29">
        <f>SUMIFS('user stories'!$G$2:$G$2897,'user stories'!$H$2:$H$2897,$A29,'user stories'!$E$2:$E$2897,Q$1,'user stories'!$C$2:$C$2897,"accepted")</f>
        <v>1</v>
      </c>
      <c r="R29">
        <f>SUMIFS('user stories'!$G$2:$G$2897,'user stories'!$H$2:$H$2897,$A29,'user stories'!$E$2:$E$2897,R$1,'user stories'!$C$2:$C$2897,"accepted")</f>
        <v>0</v>
      </c>
      <c r="S29">
        <f>SUMIFS('user stories'!$G$2:$G$2897,'user stories'!$H$2:$H$2897,$A29,'user stories'!$E$2:$E$2897,S$1,'user stories'!$C$2:$C$2897,"accepted")</f>
        <v>0</v>
      </c>
      <c r="T29">
        <f>SUMIFS('user stories'!$G$2:$G$2897,'user stories'!$H$2:$H$2897,$A29,'user stories'!$E$2:$E$2897,T$1,'user stories'!$C$2:$C$2897,"accepted")</f>
        <v>10</v>
      </c>
      <c r="U29">
        <f>SUMIFS('user stories'!$G$2:$G$2897,'user stories'!$H$2:$H$2897,$A29,'user stories'!$E$2:$E$2897,U$1,'user stories'!$C$2:$C$2897,"accepted")</f>
        <v>0</v>
      </c>
      <c r="V29">
        <f>SUMIFS('user stories'!$G$2:$G$2897,'user stories'!$H$2:$H$2897,$A29,'user stories'!$E$2:$E$2897,V$1,'user stories'!$C$2:$C$2897,"accepted")</f>
        <v>0</v>
      </c>
      <c r="W29">
        <f>SUMIFS('user stories'!$G$2:$G$2897,'user stories'!$H$2:$H$2897,$A29,'user stories'!$E$2:$E$2897,W$1,'user stories'!$C$2:$C$2897,"accepted")</f>
        <v>0</v>
      </c>
      <c r="X29">
        <f>SUMIFS('user stories'!$G$2:$G$2897,'user stories'!$H$2:$H$2897,$A29,'user stories'!$E$2:$E$2897,X$1,'user stories'!$C$2:$C$2897,"accepted")</f>
        <v>0</v>
      </c>
      <c r="Y29">
        <f>SUMIFS('user stories'!$G$2:$G$2897,'user stories'!$H$2:$H$2897,$A29,'user stories'!$E$2:$E$2897,Y$1,'user stories'!$C$2:$C$2897,"accepted")</f>
        <v>0</v>
      </c>
      <c r="Z29">
        <f>SUMIFS('user stories'!$G$2:$G$2897,'user stories'!$H$2:$H$2897,$A29,'user stories'!$E$2:$E$2897,Z$1,'user stories'!$C$2:$C$2897,"accepted")</f>
        <v>0</v>
      </c>
      <c r="AA29">
        <f>SUMIFS('user stories'!$G$2:$G$2897,'user stories'!$H$2:$H$2897,$A29,'user stories'!$E$2:$E$2897,AA$1,'user stories'!$C$2:$C$2897,"accepted")</f>
        <v>0</v>
      </c>
      <c r="AB29">
        <f>SUMIFS('user stories'!$G$2:$G$2897,'user stories'!$H$2:$H$2897,$A29,'user stories'!$E$2:$E$2897,AB$1,'user stories'!$C$2:$C$2897,"accepted")</f>
        <v>0</v>
      </c>
      <c r="AC29">
        <f>SUMIFS('user stories'!$G$2:$G$2897,'user stories'!$H$2:$H$2897,$A29,'user stories'!$E$2:$E$2897,AC$1,'user stories'!$C$2:$C$2897,"accepted")</f>
        <v>0</v>
      </c>
      <c r="AD29">
        <f>SUMIFS('user stories'!$G$2:$G$2897,'user stories'!$H$2:$H$2897,$A29,'user stories'!$E$2:$E$2897,AD$1,'user stories'!$C$2:$C$2897,"accepted")</f>
        <v>0</v>
      </c>
      <c r="AE29">
        <f>SUMIFS('user stories'!$G$2:$G$2897,'user stories'!$H$2:$H$2897,$A29,'user stories'!$E$2:$E$2897,AE$1,'user stories'!$C$2:$C$2897,"accepted")</f>
        <v>0</v>
      </c>
      <c r="AF29">
        <f>SUMIFS('user stories'!$G$2:$G$2897,'user stories'!$H$2:$H$2897,$A29,'user stories'!$E$2:$E$2897,AF$1,'user stories'!$C$2:$C$2897,"accepted")</f>
        <v>0</v>
      </c>
      <c r="AG29">
        <f>SUMIFS('user stories'!$G$2:$G$2897,'user stories'!$H$2:$H$2897,$A29,'user stories'!$E$2:$E$2897,AG$1,'user stories'!$C$2:$C$2897,"accepted")</f>
        <v>0</v>
      </c>
      <c r="AH29">
        <f>SUMIFS('user stories'!$G$2:$G$2897,'user stories'!$H$2:$H$2897,$A29,'user stories'!$E$2:$E$2897,AH$1,'user stories'!$C$2:$C$2897,"accepted")</f>
        <v>0</v>
      </c>
      <c r="AI29">
        <f>SUMIFS('user stories'!$G$2:$G$2897,'user stories'!$H$2:$H$2897,$A29,'user stories'!$E$2:$E$2897,AI$1,'user stories'!$C$2:$C$2897,"accepted")</f>
        <v>0</v>
      </c>
      <c r="AJ29">
        <f>SUMIFS('user stories'!$G$2:$G$2897,'user stories'!$H$2:$H$2897,$A29,'user stories'!$E$2:$E$2897,AJ$1,'user stories'!$C$2:$C$2897,"accepted")</f>
        <v>0</v>
      </c>
      <c r="AK29">
        <f>SUMIFS('user stories'!$G$2:$G$2897,'user stories'!$H$2:$H$2897,$A29,'user stories'!$E$2:$E$2897,AK$1,'user stories'!$C$2:$C$2897,"accepted")</f>
        <v>0</v>
      </c>
      <c r="AL29">
        <f>SUMIFS('user stories'!$G$2:$G$2897,'user stories'!$H$2:$H$2897,$A29,'user stories'!$E$2:$E$2897,AL$1,'user stories'!$C$2:$C$2897,"accepted")</f>
        <v>0</v>
      </c>
      <c r="AM29">
        <f>SUMIFS('user stories'!$G$2:$G$2897,'user stories'!$H$2:$H$2897,$A29,'user stories'!$E$2:$E$2897,AM$1,'user stories'!$C$2:$C$2897,"accepted")</f>
        <v>0</v>
      </c>
      <c r="AN29">
        <f>SUMIFS('user stories'!$G$2:$G$2897,'user stories'!$H$2:$H$2897,$A29,'user stories'!$E$2:$E$2897,AN$1,'user stories'!$C$2:$C$2897,"accepted")</f>
        <v>0</v>
      </c>
      <c r="AO29">
        <f>SUMIFS('user stories'!$G$2:$G$2897,'user stories'!$H$2:$H$2897,$A29,'user stories'!$E$2:$E$2897,AO$1,'user stories'!$C$2:$C$2897,"accepted")</f>
        <v>0</v>
      </c>
      <c r="AP29">
        <f>SUMIFS('user stories'!$G$2:$G$2897,'user stories'!$H$2:$H$2897,$A29,'user stories'!$E$2:$E$2897,AP$1,'user stories'!$C$2:$C$2897,"accepted")</f>
        <v>0</v>
      </c>
      <c r="AQ29">
        <f>SUMIFS('user stories'!$G$2:$G$2897,'user stories'!$H$2:$H$2897,$A29,'user stories'!$E$2:$E$2897,AQ$1,'user stories'!$C$2:$C$2897,"accepted")</f>
        <v>0</v>
      </c>
      <c r="AR29">
        <f>SUMIFS('user stories'!$G$2:$G$2897,'user stories'!$H$2:$H$2897,$A29,'user stories'!$E$2:$E$2897,AR$1,'user stories'!$C$2:$C$2897,"accepted")</f>
        <v>0</v>
      </c>
      <c r="AS29">
        <f>SUMIFS('user stories'!$G$2:$G$2897,'user stories'!$H$2:$H$2897,$A29,'user stories'!$E$2:$E$2897,AS$1,'user stories'!$C$2:$C$2897,"accepted")</f>
        <v>0</v>
      </c>
      <c r="AT29">
        <f>SUMIFS('user stories'!$G$2:$G$2897,'user stories'!$H$2:$H$2897,$A29,'user stories'!$E$2:$E$2897,AT$1,'user stories'!$C$2:$C$2897,"accepted")</f>
        <v>0</v>
      </c>
      <c r="AU29">
        <f>SUMIFS('user stories'!$G$2:$G$2897,'user stories'!$H$2:$H$2897,$A29,'user stories'!$E$2:$E$2897,AU$1,'user stories'!$C$2:$C$2897,"accepted")</f>
        <v>0</v>
      </c>
      <c r="AV29">
        <f>SUMIFS('user stories'!$G$2:$G$2897,'user stories'!$H$2:$H$2897,$A29,'user stories'!$E$2:$E$2897,AV$1,'user stories'!$C$2:$C$2897,"accepted")</f>
        <v>0</v>
      </c>
      <c r="AW29">
        <f>SUMIFS('user stories'!$G$2:$G$2897,'user stories'!$H$2:$H$2897,$A29,'user stories'!$E$2:$E$2897,AW$1,'user stories'!$C$2:$C$2897,"accepted")</f>
        <v>0</v>
      </c>
      <c r="AX29">
        <f>SUMIFS('user stories'!$G$2:$G$2897,'user stories'!$H$2:$H$2897,$A29,'user stories'!$E$2:$E$2897,AX$1,'user stories'!$C$2:$C$2897,"accepted")</f>
        <v>0</v>
      </c>
      <c r="AY29">
        <f>SUMIFS('user stories'!$G$2:$G$2897,'user stories'!$H$2:$H$2897,$A29,'user stories'!$E$2:$E$2897,AY$1,'user stories'!$C$2:$C$2897,"accepted")</f>
        <v>0</v>
      </c>
      <c r="AZ29">
        <f>SUMIFS('user stories'!$G$2:$G$2897,'user stories'!$H$2:$H$2897,$A29,'user stories'!$E$2:$E$2897,AZ$1,'user stories'!$C$2:$C$2897,"accepted")</f>
        <v>0</v>
      </c>
      <c r="BA29">
        <f>SUMIFS('user stories'!$G$2:$G$2897,'user stories'!$H$2:$H$2897,$A29,'user stories'!$E$2:$E$2897,BA$1,'user stories'!$C$2:$C$2897,"accepted")</f>
        <v>0</v>
      </c>
      <c r="BB29">
        <f>SUMIFS('user stories'!$G$2:$G$2897,'user stories'!$H$2:$H$2897,$A29,'user stories'!$E$2:$E$2897,BB$1,'user stories'!$C$2:$C$2897,"accepted")</f>
        <v>0</v>
      </c>
      <c r="BC29">
        <f>SUMIFS('user stories'!$G$2:$G$2897,'user stories'!$H$2:$H$2897,$A29,'user stories'!$E$2:$E$2897,BC$1,'user stories'!$C$2:$C$2897,"accepted")</f>
        <v>0</v>
      </c>
      <c r="BD29" s="4">
        <f t="shared" si="0"/>
        <v>12</v>
      </c>
    </row>
    <row r="30" spans="1:56" x14ac:dyDescent="0.25">
      <c r="A30" t="s">
        <v>470</v>
      </c>
      <c r="B30">
        <f>SUMIFS('user stories'!$G$2:$G$2897,'user stories'!$H$2:$H$2897,$A30,'user stories'!$E$2:$E$2897,B$1,'user stories'!$C$2:$C$2897,"accepted")</f>
        <v>0</v>
      </c>
      <c r="C30">
        <f>SUMIFS('user stories'!$G$2:$G$2897,'user stories'!$H$2:$H$2897,$A30,'user stories'!$E$2:$E$2897,C$1,'user stories'!$C$2:$C$2897,"accepted")</f>
        <v>0</v>
      </c>
      <c r="D30">
        <f>SUMIFS('user stories'!$G$2:$G$2897,'user stories'!$H$2:$H$2897,$A30,'user stories'!$E$2:$E$2897,D$1,'user stories'!$C$2:$C$2897,"accepted")</f>
        <v>0</v>
      </c>
      <c r="E30">
        <f>SUMIFS('user stories'!$G$2:$G$2897,'user stories'!$H$2:$H$2897,$A30,'user stories'!$E$2:$E$2897,E$1,'user stories'!$C$2:$C$2897,"accepted")</f>
        <v>0</v>
      </c>
      <c r="F30">
        <f>SUMIFS('user stories'!$G$2:$G$2897,'user stories'!$H$2:$H$2897,$A30,'user stories'!$E$2:$E$2897,F$1,'user stories'!$C$2:$C$2897,"accepted")</f>
        <v>0</v>
      </c>
      <c r="G30">
        <f>SUMIFS('user stories'!$G$2:$G$2897,'user stories'!$H$2:$H$2897,$A30,'user stories'!$E$2:$E$2897,G$1,'user stories'!$C$2:$C$2897,"accepted")</f>
        <v>0</v>
      </c>
      <c r="H30">
        <f>SUMIFS('user stories'!$G$2:$G$2897,'user stories'!$H$2:$H$2897,$A30,'user stories'!$E$2:$E$2897,H$1,'user stories'!$C$2:$C$2897,"accepted")</f>
        <v>0</v>
      </c>
      <c r="I30">
        <f>SUMIFS('user stories'!$G$2:$G$2897,'user stories'!$H$2:$H$2897,$A30,'user stories'!$E$2:$E$2897,I$1,'user stories'!$C$2:$C$2897,"accepted")</f>
        <v>0</v>
      </c>
      <c r="J30">
        <f>SUMIFS('user stories'!$G$2:$G$2897,'user stories'!$H$2:$H$2897,$A30,'user stories'!$E$2:$E$2897,J$1,'user stories'!$C$2:$C$2897,"accepted")</f>
        <v>0</v>
      </c>
      <c r="K30">
        <f>SUMIFS('user stories'!$G$2:$G$2897,'user stories'!$H$2:$H$2897,$A30,'user stories'!$E$2:$E$2897,K$1,'user stories'!$C$2:$C$2897,"accepted")</f>
        <v>0</v>
      </c>
      <c r="L30">
        <f>SUMIFS('user stories'!$G$2:$G$2897,'user stories'!$H$2:$H$2897,$A30,'user stories'!$E$2:$E$2897,L$1,'user stories'!$C$2:$C$2897,"accepted")</f>
        <v>0</v>
      </c>
      <c r="M30">
        <f>SUMIFS('user stories'!$G$2:$G$2897,'user stories'!$H$2:$H$2897,$A30,'user stories'!$E$2:$E$2897,M$1,'user stories'!$C$2:$C$2897,"accepted")</f>
        <v>0</v>
      </c>
      <c r="N30">
        <f>SUMIFS('user stories'!$G$2:$G$2897,'user stories'!$H$2:$H$2897,$A30,'user stories'!$E$2:$E$2897,N$1,'user stories'!$C$2:$C$2897,"accepted")</f>
        <v>0</v>
      </c>
      <c r="O30">
        <f>SUMIFS('user stories'!$G$2:$G$2897,'user stories'!$H$2:$H$2897,$A30,'user stories'!$E$2:$E$2897,O$1,'user stories'!$C$2:$C$2897,"accepted")</f>
        <v>0</v>
      </c>
      <c r="P30">
        <f>SUMIFS('user stories'!$G$2:$G$2897,'user stories'!$H$2:$H$2897,$A30,'user stories'!$E$2:$E$2897,P$1,'user stories'!$C$2:$C$2897,"accepted")</f>
        <v>1</v>
      </c>
      <c r="Q30">
        <f>SUMIFS('user stories'!$G$2:$G$2897,'user stories'!$H$2:$H$2897,$A30,'user stories'!$E$2:$E$2897,Q$1,'user stories'!$C$2:$C$2897,"accepted")</f>
        <v>0</v>
      </c>
      <c r="R30">
        <f>SUMIFS('user stories'!$G$2:$G$2897,'user stories'!$H$2:$H$2897,$A30,'user stories'!$E$2:$E$2897,R$1,'user stories'!$C$2:$C$2897,"accepted")</f>
        <v>0</v>
      </c>
      <c r="S30">
        <f>SUMIFS('user stories'!$G$2:$G$2897,'user stories'!$H$2:$H$2897,$A30,'user stories'!$E$2:$E$2897,S$1,'user stories'!$C$2:$C$2897,"accepted")</f>
        <v>3</v>
      </c>
      <c r="T30">
        <f>SUMIFS('user stories'!$G$2:$G$2897,'user stories'!$H$2:$H$2897,$A30,'user stories'!$E$2:$E$2897,T$1,'user stories'!$C$2:$C$2897,"accepted")</f>
        <v>0</v>
      </c>
      <c r="U30">
        <f>SUMIFS('user stories'!$G$2:$G$2897,'user stories'!$H$2:$H$2897,$A30,'user stories'!$E$2:$E$2897,U$1,'user stories'!$C$2:$C$2897,"accepted")</f>
        <v>0</v>
      </c>
      <c r="V30">
        <f>SUMIFS('user stories'!$G$2:$G$2897,'user stories'!$H$2:$H$2897,$A30,'user stories'!$E$2:$E$2897,V$1,'user stories'!$C$2:$C$2897,"accepted")</f>
        <v>0</v>
      </c>
      <c r="W30">
        <f>SUMIFS('user stories'!$G$2:$G$2897,'user stories'!$H$2:$H$2897,$A30,'user stories'!$E$2:$E$2897,W$1,'user stories'!$C$2:$C$2897,"accepted")</f>
        <v>5</v>
      </c>
      <c r="X30">
        <f>SUMIFS('user stories'!$G$2:$G$2897,'user stories'!$H$2:$H$2897,$A30,'user stories'!$E$2:$E$2897,X$1,'user stories'!$C$2:$C$2897,"accepted")</f>
        <v>0</v>
      </c>
      <c r="Y30">
        <f>SUMIFS('user stories'!$G$2:$G$2897,'user stories'!$H$2:$H$2897,$A30,'user stories'!$E$2:$E$2897,Y$1,'user stories'!$C$2:$C$2897,"accepted")</f>
        <v>0</v>
      </c>
      <c r="Z30">
        <f>SUMIFS('user stories'!$G$2:$G$2897,'user stories'!$H$2:$H$2897,$A30,'user stories'!$E$2:$E$2897,Z$1,'user stories'!$C$2:$C$2897,"accepted")</f>
        <v>0</v>
      </c>
      <c r="AA30">
        <f>SUMIFS('user stories'!$G$2:$G$2897,'user stories'!$H$2:$H$2897,$A30,'user stories'!$E$2:$E$2897,AA$1,'user stories'!$C$2:$C$2897,"accepted")</f>
        <v>0</v>
      </c>
      <c r="AB30">
        <f>SUMIFS('user stories'!$G$2:$G$2897,'user stories'!$H$2:$H$2897,$A30,'user stories'!$E$2:$E$2897,AB$1,'user stories'!$C$2:$C$2897,"accepted")</f>
        <v>0</v>
      </c>
      <c r="AC30">
        <f>SUMIFS('user stories'!$G$2:$G$2897,'user stories'!$H$2:$H$2897,$A30,'user stories'!$E$2:$E$2897,AC$1,'user stories'!$C$2:$C$2897,"accepted")</f>
        <v>0</v>
      </c>
      <c r="AD30">
        <f>SUMIFS('user stories'!$G$2:$G$2897,'user stories'!$H$2:$H$2897,$A30,'user stories'!$E$2:$E$2897,AD$1,'user stories'!$C$2:$C$2897,"accepted")</f>
        <v>0</v>
      </c>
      <c r="AE30">
        <f>SUMIFS('user stories'!$G$2:$G$2897,'user stories'!$H$2:$H$2897,$A30,'user stories'!$E$2:$E$2897,AE$1,'user stories'!$C$2:$C$2897,"accepted")</f>
        <v>0</v>
      </c>
      <c r="AF30">
        <f>SUMIFS('user stories'!$G$2:$G$2897,'user stories'!$H$2:$H$2897,$A30,'user stories'!$E$2:$E$2897,AF$1,'user stories'!$C$2:$C$2897,"accepted")</f>
        <v>0</v>
      </c>
      <c r="AG30">
        <f>SUMIFS('user stories'!$G$2:$G$2897,'user stories'!$H$2:$H$2897,$A30,'user stories'!$E$2:$E$2897,AG$1,'user stories'!$C$2:$C$2897,"accepted")</f>
        <v>0</v>
      </c>
      <c r="AH30">
        <f>SUMIFS('user stories'!$G$2:$G$2897,'user stories'!$H$2:$H$2897,$A30,'user stories'!$E$2:$E$2897,AH$1,'user stories'!$C$2:$C$2897,"accepted")</f>
        <v>0</v>
      </c>
      <c r="AI30">
        <f>SUMIFS('user stories'!$G$2:$G$2897,'user stories'!$H$2:$H$2897,$A30,'user stories'!$E$2:$E$2897,AI$1,'user stories'!$C$2:$C$2897,"accepted")</f>
        <v>0</v>
      </c>
      <c r="AJ30">
        <f>SUMIFS('user stories'!$G$2:$G$2897,'user stories'!$H$2:$H$2897,$A30,'user stories'!$E$2:$E$2897,AJ$1,'user stories'!$C$2:$C$2897,"accepted")</f>
        <v>0</v>
      </c>
      <c r="AK30">
        <f>SUMIFS('user stories'!$G$2:$G$2897,'user stories'!$H$2:$H$2897,$A30,'user stories'!$E$2:$E$2897,AK$1,'user stories'!$C$2:$C$2897,"accepted")</f>
        <v>0</v>
      </c>
      <c r="AL30">
        <f>SUMIFS('user stories'!$G$2:$G$2897,'user stories'!$H$2:$H$2897,$A30,'user stories'!$E$2:$E$2897,AL$1,'user stories'!$C$2:$C$2897,"accepted")</f>
        <v>0</v>
      </c>
      <c r="AM30">
        <f>SUMIFS('user stories'!$G$2:$G$2897,'user stories'!$H$2:$H$2897,$A30,'user stories'!$E$2:$E$2897,AM$1,'user stories'!$C$2:$C$2897,"accepted")</f>
        <v>0</v>
      </c>
      <c r="AN30">
        <f>SUMIFS('user stories'!$G$2:$G$2897,'user stories'!$H$2:$H$2897,$A30,'user stories'!$E$2:$E$2897,AN$1,'user stories'!$C$2:$C$2897,"accepted")</f>
        <v>0</v>
      </c>
      <c r="AO30">
        <f>SUMIFS('user stories'!$G$2:$G$2897,'user stories'!$H$2:$H$2897,$A30,'user stories'!$E$2:$E$2897,AO$1,'user stories'!$C$2:$C$2897,"accepted")</f>
        <v>0</v>
      </c>
      <c r="AP30">
        <f>SUMIFS('user stories'!$G$2:$G$2897,'user stories'!$H$2:$H$2897,$A30,'user stories'!$E$2:$E$2897,AP$1,'user stories'!$C$2:$C$2897,"accepted")</f>
        <v>0</v>
      </c>
      <c r="AQ30">
        <f>SUMIFS('user stories'!$G$2:$G$2897,'user stories'!$H$2:$H$2897,$A30,'user stories'!$E$2:$E$2897,AQ$1,'user stories'!$C$2:$C$2897,"accepted")</f>
        <v>0</v>
      </c>
      <c r="AR30">
        <f>SUMIFS('user stories'!$G$2:$G$2897,'user stories'!$H$2:$H$2897,$A30,'user stories'!$E$2:$E$2897,AR$1,'user stories'!$C$2:$C$2897,"accepted")</f>
        <v>0</v>
      </c>
      <c r="AS30">
        <f>SUMIFS('user stories'!$G$2:$G$2897,'user stories'!$H$2:$H$2897,$A30,'user stories'!$E$2:$E$2897,AS$1,'user stories'!$C$2:$C$2897,"accepted")</f>
        <v>0</v>
      </c>
      <c r="AT30">
        <f>SUMIFS('user stories'!$G$2:$G$2897,'user stories'!$H$2:$H$2897,$A30,'user stories'!$E$2:$E$2897,AT$1,'user stories'!$C$2:$C$2897,"accepted")</f>
        <v>0</v>
      </c>
      <c r="AU30">
        <f>SUMIFS('user stories'!$G$2:$G$2897,'user stories'!$H$2:$H$2897,$A30,'user stories'!$E$2:$E$2897,AU$1,'user stories'!$C$2:$C$2897,"accepted")</f>
        <v>0</v>
      </c>
      <c r="AV30">
        <f>SUMIFS('user stories'!$G$2:$G$2897,'user stories'!$H$2:$H$2897,$A30,'user stories'!$E$2:$E$2897,AV$1,'user stories'!$C$2:$C$2897,"accepted")</f>
        <v>0</v>
      </c>
      <c r="AW30">
        <f>SUMIFS('user stories'!$G$2:$G$2897,'user stories'!$H$2:$H$2897,$A30,'user stories'!$E$2:$E$2897,AW$1,'user stories'!$C$2:$C$2897,"accepted")</f>
        <v>0</v>
      </c>
      <c r="AX30">
        <f>SUMIFS('user stories'!$G$2:$G$2897,'user stories'!$H$2:$H$2897,$A30,'user stories'!$E$2:$E$2897,AX$1,'user stories'!$C$2:$C$2897,"accepted")</f>
        <v>0</v>
      </c>
      <c r="AY30">
        <f>SUMIFS('user stories'!$G$2:$G$2897,'user stories'!$H$2:$H$2897,$A30,'user stories'!$E$2:$E$2897,AY$1,'user stories'!$C$2:$C$2897,"accepted")</f>
        <v>0</v>
      </c>
      <c r="AZ30">
        <f>SUMIFS('user stories'!$G$2:$G$2897,'user stories'!$H$2:$H$2897,$A30,'user stories'!$E$2:$E$2897,AZ$1,'user stories'!$C$2:$C$2897,"accepted")</f>
        <v>0</v>
      </c>
      <c r="BA30">
        <f>SUMIFS('user stories'!$G$2:$G$2897,'user stories'!$H$2:$H$2897,$A30,'user stories'!$E$2:$E$2897,BA$1,'user stories'!$C$2:$C$2897,"accepted")</f>
        <v>0</v>
      </c>
      <c r="BB30">
        <f>SUMIFS('user stories'!$G$2:$G$2897,'user stories'!$H$2:$H$2897,$A30,'user stories'!$E$2:$E$2897,BB$1,'user stories'!$C$2:$C$2897,"accepted")</f>
        <v>0</v>
      </c>
      <c r="BC30">
        <f>SUMIFS('user stories'!$G$2:$G$2897,'user stories'!$H$2:$H$2897,$A30,'user stories'!$E$2:$E$2897,BC$1,'user stories'!$C$2:$C$2897,"accepted")</f>
        <v>0</v>
      </c>
      <c r="BD30" s="4">
        <f t="shared" si="0"/>
        <v>9</v>
      </c>
    </row>
    <row r="31" spans="1:56" x14ac:dyDescent="0.25">
      <c r="A31" t="s">
        <v>492</v>
      </c>
      <c r="B31">
        <f>SUMIFS('user stories'!$G$2:$G$2897,'user stories'!$H$2:$H$2897,$A31,'user stories'!$E$2:$E$2897,B$1,'user stories'!$C$2:$C$2897,"accepted")</f>
        <v>0</v>
      </c>
      <c r="C31">
        <f>SUMIFS('user stories'!$G$2:$G$2897,'user stories'!$H$2:$H$2897,$A31,'user stories'!$E$2:$E$2897,C$1,'user stories'!$C$2:$C$2897,"accepted")</f>
        <v>0</v>
      </c>
      <c r="D31">
        <f>SUMIFS('user stories'!$G$2:$G$2897,'user stories'!$H$2:$H$2897,$A31,'user stories'!$E$2:$E$2897,D$1,'user stories'!$C$2:$C$2897,"accepted")</f>
        <v>0</v>
      </c>
      <c r="E31">
        <f>SUMIFS('user stories'!$G$2:$G$2897,'user stories'!$H$2:$H$2897,$A31,'user stories'!$E$2:$E$2897,E$1,'user stories'!$C$2:$C$2897,"accepted")</f>
        <v>0</v>
      </c>
      <c r="F31">
        <f>SUMIFS('user stories'!$G$2:$G$2897,'user stories'!$H$2:$H$2897,$A31,'user stories'!$E$2:$E$2897,F$1,'user stories'!$C$2:$C$2897,"accepted")</f>
        <v>0</v>
      </c>
      <c r="G31">
        <f>SUMIFS('user stories'!$G$2:$G$2897,'user stories'!$H$2:$H$2897,$A31,'user stories'!$E$2:$E$2897,G$1,'user stories'!$C$2:$C$2897,"accepted")</f>
        <v>0</v>
      </c>
      <c r="H31">
        <f>SUMIFS('user stories'!$G$2:$G$2897,'user stories'!$H$2:$H$2897,$A31,'user stories'!$E$2:$E$2897,H$1,'user stories'!$C$2:$C$2897,"accepted")</f>
        <v>0</v>
      </c>
      <c r="I31">
        <f>SUMIFS('user stories'!$G$2:$G$2897,'user stories'!$H$2:$H$2897,$A31,'user stories'!$E$2:$E$2897,I$1,'user stories'!$C$2:$C$2897,"accepted")</f>
        <v>0</v>
      </c>
      <c r="J31">
        <f>SUMIFS('user stories'!$G$2:$G$2897,'user stories'!$H$2:$H$2897,$A31,'user stories'!$E$2:$E$2897,J$1,'user stories'!$C$2:$C$2897,"accepted")</f>
        <v>0</v>
      </c>
      <c r="K31">
        <f>SUMIFS('user stories'!$G$2:$G$2897,'user stories'!$H$2:$H$2897,$A31,'user stories'!$E$2:$E$2897,K$1,'user stories'!$C$2:$C$2897,"accepted")</f>
        <v>0</v>
      </c>
      <c r="L31">
        <f>SUMIFS('user stories'!$G$2:$G$2897,'user stories'!$H$2:$H$2897,$A31,'user stories'!$E$2:$E$2897,L$1,'user stories'!$C$2:$C$2897,"accepted")</f>
        <v>0</v>
      </c>
      <c r="M31">
        <f>SUMIFS('user stories'!$G$2:$G$2897,'user stories'!$H$2:$H$2897,$A31,'user stories'!$E$2:$E$2897,M$1,'user stories'!$C$2:$C$2897,"accepted")</f>
        <v>0</v>
      </c>
      <c r="N31">
        <f>SUMIFS('user stories'!$G$2:$G$2897,'user stories'!$H$2:$H$2897,$A31,'user stories'!$E$2:$E$2897,N$1,'user stories'!$C$2:$C$2897,"accepted")</f>
        <v>0</v>
      </c>
      <c r="O31">
        <f>SUMIFS('user stories'!$G$2:$G$2897,'user stories'!$H$2:$H$2897,$A31,'user stories'!$E$2:$E$2897,O$1,'user stories'!$C$2:$C$2897,"accepted")</f>
        <v>0</v>
      </c>
      <c r="P31">
        <f>SUMIFS('user stories'!$G$2:$G$2897,'user stories'!$H$2:$H$2897,$A31,'user stories'!$E$2:$E$2897,P$1,'user stories'!$C$2:$C$2897,"accepted")</f>
        <v>3</v>
      </c>
      <c r="Q31">
        <f>SUMIFS('user stories'!$G$2:$G$2897,'user stories'!$H$2:$H$2897,$A31,'user stories'!$E$2:$E$2897,Q$1,'user stories'!$C$2:$C$2897,"accepted")</f>
        <v>0</v>
      </c>
      <c r="R31">
        <f>SUMIFS('user stories'!$G$2:$G$2897,'user stories'!$H$2:$H$2897,$A31,'user stories'!$E$2:$E$2897,R$1,'user stories'!$C$2:$C$2897,"accepted")</f>
        <v>0</v>
      </c>
      <c r="S31">
        <f>SUMIFS('user stories'!$G$2:$G$2897,'user stories'!$H$2:$H$2897,$A31,'user stories'!$E$2:$E$2897,S$1,'user stories'!$C$2:$C$2897,"accepted")</f>
        <v>0</v>
      </c>
      <c r="T31">
        <f>SUMIFS('user stories'!$G$2:$G$2897,'user stories'!$H$2:$H$2897,$A31,'user stories'!$E$2:$E$2897,T$1,'user stories'!$C$2:$C$2897,"accepted")</f>
        <v>0</v>
      </c>
      <c r="U31">
        <f>SUMIFS('user stories'!$G$2:$G$2897,'user stories'!$H$2:$H$2897,$A31,'user stories'!$E$2:$E$2897,U$1,'user stories'!$C$2:$C$2897,"accepted")</f>
        <v>0</v>
      </c>
      <c r="V31">
        <f>SUMIFS('user stories'!$G$2:$G$2897,'user stories'!$H$2:$H$2897,$A31,'user stories'!$E$2:$E$2897,V$1,'user stories'!$C$2:$C$2897,"accepted")</f>
        <v>0</v>
      </c>
      <c r="W31">
        <f>SUMIFS('user stories'!$G$2:$G$2897,'user stories'!$H$2:$H$2897,$A31,'user stories'!$E$2:$E$2897,W$1,'user stories'!$C$2:$C$2897,"accepted")</f>
        <v>0</v>
      </c>
      <c r="X31">
        <f>SUMIFS('user stories'!$G$2:$G$2897,'user stories'!$H$2:$H$2897,$A31,'user stories'!$E$2:$E$2897,X$1,'user stories'!$C$2:$C$2897,"accepted")</f>
        <v>0</v>
      </c>
      <c r="Y31">
        <f>SUMIFS('user stories'!$G$2:$G$2897,'user stories'!$H$2:$H$2897,$A31,'user stories'!$E$2:$E$2897,Y$1,'user stories'!$C$2:$C$2897,"accepted")</f>
        <v>0</v>
      </c>
      <c r="Z31">
        <f>SUMIFS('user stories'!$G$2:$G$2897,'user stories'!$H$2:$H$2897,$A31,'user stories'!$E$2:$E$2897,Z$1,'user stories'!$C$2:$C$2897,"accepted")</f>
        <v>0</v>
      </c>
      <c r="AA31">
        <f>SUMIFS('user stories'!$G$2:$G$2897,'user stories'!$H$2:$H$2897,$A31,'user stories'!$E$2:$E$2897,AA$1,'user stories'!$C$2:$C$2897,"accepted")</f>
        <v>0</v>
      </c>
      <c r="AB31">
        <f>SUMIFS('user stories'!$G$2:$G$2897,'user stories'!$H$2:$H$2897,$A31,'user stories'!$E$2:$E$2897,AB$1,'user stories'!$C$2:$C$2897,"accepted")</f>
        <v>0</v>
      </c>
      <c r="AC31">
        <f>SUMIFS('user stories'!$G$2:$G$2897,'user stories'!$H$2:$H$2897,$A31,'user stories'!$E$2:$E$2897,AC$1,'user stories'!$C$2:$C$2897,"accepted")</f>
        <v>0</v>
      </c>
      <c r="AD31">
        <f>SUMIFS('user stories'!$G$2:$G$2897,'user stories'!$H$2:$H$2897,$A31,'user stories'!$E$2:$E$2897,AD$1,'user stories'!$C$2:$C$2897,"accepted")</f>
        <v>0</v>
      </c>
      <c r="AE31">
        <f>SUMIFS('user stories'!$G$2:$G$2897,'user stories'!$H$2:$H$2897,$A31,'user stories'!$E$2:$E$2897,AE$1,'user stories'!$C$2:$C$2897,"accepted")</f>
        <v>0</v>
      </c>
      <c r="AF31">
        <f>SUMIFS('user stories'!$G$2:$G$2897,'user stories'!$H$2:$H$2897,$A31,'user stories'!$E$2:$E$2897,AF$1,'user stories'!$C$2:$C$2897,"accepted")</f>
        <v>0</v>
      </c>
      <c r="AG31">
        <f>SUMIFS('user stories'!$G$2:$G$2897,'user stories'!$H$2:$H$2897,$A31,'user stories'!$E$2:$E$2897,AG$1,'user stories'!$C$2:$C$2897,"accepted")</f>
        <v>0</v>
      </c>
      <c r="AH31">
        <f>SUMIFS('user stories'!$G$2:$G$2897,'user stories'!$H$2:$H$2897,$A31,'user stories'!$E$2:$E$2897,AH$1,'user stories'!$C$2:$C$2897,"accepted")</f>
        <v>0</v>
      </c>
      <c r="AI31">
        <f>SUMIFS('user stories'!$G$2:$G$2897,'user stories'!$H$2:$H$2897,$A31,'user stories'!$E$2:$E$2897,AI$1,'user stories'!$C$2:$C$2897,"accepted")</f>
        <v>0</v>
      </c>
      <c r="AJ31">
        <f>SUMIFS('user stories'!$G$2:$G$2897,'user stories'!$H$2:$H$2897,$A31,'user stories'!$E$2:$E$2897,AJ$1,'user stories'!$C$2:$C$2897,"accepted")</f>
        <v>0</v>
      </c>
      <c r="AK31">
        <f>SUMIFS('user stories'!$G$2:$G$2897,'user stories'!$H$2:$H$2897,$A31,'user stories'!$E$2:$E$2897,AK$1,'user stories'!$C$2:$C$2897,"accepted")</f>
        <v>0</v>
      </c>
      <c r="AL31">
        <f>SUMIFS('user stories'!$G$2:$G$2897,'user stories'!$H$2:$H$2897,$A31,'user stories'!$E$2:$E$2897,AL$1,'user stories'!$C$2:$C$2897,"accepted")</f>
        <v>0</v>
      </c>
      <c r="AM31">
        <f>SUMIFS('user stories'!$G$2:$G$2897,'user stories'!$H$2:$H$2897,$A31,'user stories'!$E$2:$E$2897,AM$1,'user stories'!$C$2:$C$2897,"accepted")</f>
        <v>0</v>
      </c>
      <c r="AN31">
        <f>SUMIFS('user stories'!$G$2:$G$2897,'user stories'!$H$2:$H$2897,$A31,'user stories'!$E$2:$E$2897,AN$1,'user stories'!$C$2:$C$2897,"accepted")</f>
        <v>0</v>
      </c>
      <c r="AO31">
        <f>SUMIFS('user stories'!$G$2:$G$2897,'user stories'!$H$2:$H$2897,$A31,'user stories'!$E$2:$E$2897,AO$1,'user stories'!$C$2:$C$2897,"accepted")</f>
        <v>0</v>
      </c>
      <c r="AP31">
        <f>SUMIFS('user stories'!$G$2:$G$2897,'user stories'!$H$2:$H$2897,$A31,'user stories'!$E$2:$E$2897,AP$1,'user stories'!$C$2:$C$2897,"accepted")</f>
        <v>0</v>
      </c>
      <c r="AQ31">
        <f>SUMIFS('user stories'!$G$2:$G$2897,'user stories'!$H$2:$H$2897,$A31,'user stories'!$E$2:$E$2897,AQ$1,'user stories'!$C$2:$C$2897,"accepted")</f>
        <v>0</v>
      </c>
      <c r="AR31">
        <f>SUMIFS('user stories'!$G$2:$G$2897,'user stories'!$H$2:$H$2897,$A31,'user stories'!$E$2:$E$2897,AR$1,'user stories'!$C$2:$C$2897,"accepted")</f>
        <v>0</v>
      </c>
      <c r="AS31">
        <f>SUMIFS('user stories'!$G$2:$G$2897,'user stories'!$H$2:$H$2897,$A31,'user stories'!$E$2:$E$2897,AS$1,'user stories'!$C$2:$C$2897,"accepted")</f>
        <v>0</v>
      </c>
      <c r="AT31">
        <f>SUMIFS('user stories'!$G$2:$G$2897,'user stories'!$H$2:$H$2897,$A31,'user stories'!$E$2:$E$2897,AT$1,'user stories'!$C$2:$C$2897,"accepted")</f>
        <v>0</v>
      </c>
      <c r="AU31">
        <f>SUMIFS('user stories'!$G$2:$G$2897,'user stories'!$H$2:$H$2897,$A31,'user stories'!$E$2:$E$2897,AU$1,'user stories'!$C$2:$C$2897,"accepted")</f>
        <v>0</v>
      </c>
      <c r="AV31">
        <f>SUMIFS('user stories'!$G$2:$G$2897,'user stories'!$H$2:$H$2897,$A31,'user stories'!$E$2:$E$2897,AV$1,'user stories'!$C$2:$C$2897,"accepted")</f>
        <v>0</v>
      </c>
      <c r="AW31">
        <f>SUMIFS('user stories'!$G$2:$G$2897,'user stories'!$H$2:$H$2897,$A31,'user stories'!$E$2:$E$2897,AW$1,'user stories'!$C$2:$C$2897,"accepted")</f>
        <v>0</v>
      </c>
      <c r="AX31">
        <f>SUMIFS('user stories'!$G$2:$G$2897,'user stories'!$H$2:$H$2897,$A31,'user stories'!$E$2:$E$2897,AX$1,'user stories'!$C$2:$C$2897,"accepted")</f>
        <v>0</v>
      </c>
      <c r="AY31">
        <f>SUMIFS('user stories'!$G$2:$G$2897,'user stories'!$H$2:$H$2897,$A31,'user stories'!$E$2:$E$2897,AY$1,'user stories'!$C$2:$C$2897,"accepted")</f>
        <v>0</v>
      </c>
      <c r="AZ31">
        <f>SUMIFS('user stories'!$G$2:$G$2897,'user stories'!$H$2:$H$2897,$A31,'user stories'!$E$2:$E$2897,AZ$1,'user stories'!$C$2:$C$2897,"accepted")</f>
        <v>0</v>
      </c>
      <c r="BA31">
        <f>SUMIFS('user stories'!$G$2:$G$2897,'user stories'!$H$2:$H$2897,$A31,'user stories'!$E$2:$E$2897,BA$1,'user stories'!$C$2:$C$2897,"accepted")</f>
        <v>0</v>
      </c>
      <c r="BB31">
        <f>SUMIFS('user stories'!$G$2:$G$2897,'user stories'!$H$2:$H$2897,$A31,'user stories'!$E$2:$E$2897,BB$1,'user stories'!$C$2:$C$2897,"accepted")</f>
        <v>0</v>
      </c>
      <c r="BC31">
        <f>SUMIFS('user stories'!$G$2:$G$2897,'user stories'!$H$2:$H$2897,$A31,'user stories'!$E$2:$E$2897,BC$1,'user stories'!$C$2:$C$2897,"accepted")</f>
        <v>0</v>
      </c>
      <c r="BD31" s="4">
        <f t="shared" si="0"/>
        <v>3</v>
      </c>
    </row>
    <row r="32" spans="1:56" x14ac:dyDescent="0.25">
      <c r="A32" t="s">
        <v>459</v>
      </c>
      <c r="B32">
        <f>SUMIFS('user stories'!$G$2:$G$2897,'user stories'!$H$2:$H$2897,$A32,'user stories'!$E$2:$E$2897,B$1,'user stories'!$C$2:$C$2897,"accepted")</f>
        <v>0</v>
      </c>
      <c r="C32">
        <f>SUMIFS('user stories'!$G$2:$G$2897,'user stories'!$H$2:$H$2897,$A32,'user stories'!$E$2:$E$2897,C$1,'user stories'!$C$2:$C$2897,"accepted")</f>
        <v>0</v>
      </c>
      <c r="D32">
        <f>SUMIFS('user stories'!$G$2:$G$2897,'user stories'!$H$2:$H$2897,$A32,'user stories'!$E$2:$E$2897,D$1,'user stories'!$C$2:$C$2897,"accepted")</f>
        <v>0</v>
      </c>
      <c r="E32">
        <f>SUMIFS('user stories'!$G$2:$G$2897,'user stories'!$H$2:$H$2897,$A32,'user stories'!$E$2:$E$2897,E$1,'user stories'!$C$2:$C$2897,"accepted")</f>
        <v>0</v>
      </c>
      <c r="F32">
        <f>SUMIFS('user stories'!$G$2:$G$2897,'user stories'!$H$2:$H$2897,$A32,'user stories'!$E$2:$E$2897,F$1,'user stories'!$C$2:$C$2897,"accepted")</f>
        <v>0</v>
      </c>
      <c r="G32">
        <f>SUMIFS('user stories'!$G$2:$G$2897,'user stories'!$H$2:$H$2897,$A32,'user stories'!$E$2:$E$2897,G$1,'user stories'!$C$2:$C$2897,"accepted")</f>
        <v>0</v>
      </c>
      <c r="H32">
        <f>SUMIFS('user stories'!$G$2:$G$2897,'user stories'!$H$2:$H$2897,$A32,'user stories'!$E$2:$E$2897,H$1,'user stories'!$C$2:$C$2897,"accepted")</f>
        <v>0</v>
      </c>
      <c r="I32">
        <f>SUMIFS('user stories'!$G$2:$G$2897,'user stories'!$H$2:$H$2897,$A32,'user stories'!$E$2:$E$2897,I$1,'user stories'!$C$2:$C$2897,"accepted")</f>
        <v>0</v>
      </c>
      <c r="J32">
        <f>SUMIFS('user stories'!$G$2:$G$2897,'user stories'!$H$2:$H$2897,$A32,'user stories'!$E$2:$E$2897,J$1,'user stories'!$C$2:$C$2897,"accepted")</f>
        <v>0</v>
      </c>
      <c r="K32">
        <f>SUMIFS('user stories'!$G$2:$G$2897,'user stories'!$H$2:$H$2897,$A32,'user stories'!$E$2:$E$2897,K$1,'user stories'!$C$2:$C$2897,"accepted")</f>
        <v>0</v>
      </c>
      <c r="L32">
        <f>SUMIFS('user stories'!$G$2:$G$2897,'user stories'!$H$2:$H$2897,$A32,'user stories'!$E$2:$E$2897,L$1,'user stories'!$C$2:$C$2897,"accepted")</f>
        <v>0</v>
      </c>
      <c r="M32">
        <f>SUMIFS('user stories'!$G$2:$G$2897,'user stories'!$H$2:$H$2897,$A32,'user stories'!$E$2:$E$2897,M$1,'user stories'!$C$2:$C$2897,"accepted")</f>
        <v>0</v>
      </c>
      <c r="N32">
        <f>SUMIFS('user stories'!$G$2:$G$2897,'user stories'!$H$2:$H$2897,$A32,'user stories'!$E$2:$E$2897,N$1,'user stories'!$C$2:$C$2897,"accepted")</f>
        <v>0</v>
      </c>
      <c r="O32">
        <f>SUMIFS('user stories'!$G$2:$G$2897,'user stories'!$H$2:$H$2897,$A32,'user stories'!$E$2:$E$2897,O$1,'user stories'!$C$2:$C$2897,"accepted")</f>
        <v>0</v>
      </c>
      <c r="P32">
        <f>SUMIFS('user stories'!$G$2:$G$2897,'user stories'!$H$2:$H$2897,$A32,'user stories'!$E$2:$E$2897,P$1,'user stories'!$C$2:$C$2897,"accepted")</f>
        <v>1</v>
      </c>
      <c r="Q32">
        <f>SUMIFS('user stories'!$G$2:$G$2897,'user stories'!$H$2:$H$2897,$A32,'user stories'!$E$2:$E$2897,Q$1,'user stories'!$C$2:$C$2897,"accepted")</f>
        <v>8</v>
      </c>
      <c r="R32">
        <f>SUMIFS('user stories'!$G$2:$G$2897,'user stories'!$H$2:$H$2897,$A32,'user stories'!$E$2:$E$2897,R$1,'user stories'!$C$2:$C$2897,"accepted")</f>
        <v>1</v>
      </c>
      <c r="S32">
        <f>SUMIFS('user stories'!$G$2:$G$2897,'user stories'!$H$2:$H$2897,$A32,'user stories'!$E$2:$E$2897,S$1,'user stories'!$C$2:$C$2897,"accepted")</f>
        <v>0</v>
      </c>
      <c r="T32">
        <f>SUMIFS('user stories'!$G$2:$G$2897,'user stories'!$H$2:$H$2897,$A32,'user stories'!$E$2:$E$2897,T$1,'user stories'!$C$2:$C$2897,"accepted")</f>
        <v>0</v>
      </c>
      <c r="U32">
        <f>SUMIFS('user stories'!$G$2:$G$2897,'user stories'!$H$2:$H$2897,$A32,'user stories'!$E$2:$E$2897,U$1,'user stories'!$C$2:$C$2897,"accepted")</f>
        <v>0</v>
      </c>
      <c r="V32">
        <f>SUMIFS('user stories'!$G$2:$G$2897,'user stories'!$H$2:$H$2897,$A32,'user stories'!$E$2:$E$2897,V$1,'user stories'!$C$2:$C$2897,"accepted")</f>
        <v>0</v>
      </c>
      <c r="W32">
        <f>SUMIFS('user stories'!$G$2:$G$2897,'user stories'!$H$2:$H$2897,$A32,'user stories'!$E$2:$E$2897,W$1,'user stories'!$C$2:$C$2897,"accepted")</f>
        <v>0</v>
      </c>
      <c r="X32">
        <f>SUMIFS('user stories'!$G$2:$G$2897,'user stories'!$H$2:$H$2897,$A32,'user stories'!$E$2:$E$2897,X$1,'user stories'!$C$2:$C$2897,"accepted")</f>
        <v>0</v>
      </c>
      <c r="Y32">
        <f>SUMIFS('user stories'!$G$2:$G$2897,'user stories'!$H$2:$H$2897,$A32,'user stories'!$E$2:$E$2897,Y$1,'user stories'!$C$2:$C$2897,"accepted")</f>
        <v>0</v>
      </c>
      <c r="Z32">
        <f>SUMIFS('user stories'!$G$2:$G$2897,'user stories'!$H$2:$H$2897,$A32,'user stories'!$E$2:$E$2897,Z$1,'user stories'!$C$2:$C$2897,"accepted")</f>
        <v>0</v>
      </c>
      <c r="AA32">
        <f>SUMIFS('user stories'!$G$2:$G$2897,'user stories'!$H$2:$H$2897,$A32,'user stories'!$E$2:$E$2897,AA$1,'user stories'!$C$2:$C$2897,"accepted")</f>
        <v>0</v>
      </c>
      <c r="AB32">
        <f>SUMIFS('user stories'!$G$2:$G$2897,'user stories'!$H$2:$H$2897,$A32,'user stories'!$E$2:$E$2897,AB$1,'user stories'!$C$2:$C$2897,"accepted")</f>
        <v>0</v>
      </c>
      <c r="AC32">
        <f>SUMIFS('user stories'!$G$2:$G$2897,'user stories'!$H$2:$H$2897,$A32,'user stories'!$E$2:$E$2897,AC$1,'user stories'!$C$2:$C$2897,"accepted")</f>
        <v>0</v>
      </c>
      <c r="AD32">
        <f>SUMIFS('user stories'!$G$2:$G$2897,'user stories'!$H$2:$H$2897,$A32,'user stories'!$E$2:$E$2897,AD$1,'user stories'!$C$2:$C$2897,"accepted")</f>
        <v>0</v>
      </c>
      <c r="AE32">
        <f>SUMIFS('user stories'!$G$2:$G$2897,'user stories'!$H$2:$H$2897,$A32,'user stories'!$E$2:$E$2897,AE$1,'user stories'!$C$2:$C$2897,"accepted")</f>
        <v>0</v>
      </c>
      <c r="AF32">
        <f>SUMIFS('user stories'!$G$2:$G$2897,'user stories'!$H$2:$H$2897,$A32,'user stories'!$E$2:$E$2897,AF$1,'user stories'!$C$2:$C$2897,"accepted")</f>
        <v>0</v>
      </c>
      <c r="AG32">
        <f>SUMIFS('user stories'!$G$2:$G$2897,'user stories'!$H$2:$H$2897,$A32,'user stories'!$E$2:$E$2897,AG$1,'user stories'!$C$2:$C$2897,"accepted")</f>
        <v>0</v>
      </c>
      <c r="AH32">
        <f>SUMIFS('user stories'!$G$2:$G$2897,'user stories'!$H$2:$H$2897,$A32,'user stories'!$E$2:$E$2897,AH$1,'user stories'!$C$2:$C$2897,"accepted")</f>
        <v>0</v>
      </c>
      <c r="AI32">
        <f>SUMIFS('user stories'!$G$2:$G$2897,'user stories'!$H$2:$H$2897,$A32,'user stories'!$E$2:$E$2897,AI$1,'user stories'!$C$2:$C$2897,"accepted")</f>
        <v>0</v>
      </c>
      <c r="AJ32">
        <f>SUMIFS('user stories'!$G$2:$G$2897,'user stories'!$H$2:$H$2897,$A32,'user stories'!$E$2:$E$2897,AJ$1,'user stories'!$C$2:$C$2897,"accepted")</f>
        <v>0</v>
      </c>
      <c r="AK32">
        <f>SUMIFS('user stories'!$G$2:$G$2897,'user stories'!$H$2:$H$2897,$A32,'user stories'!$E$2:$E$2897,AK$1,'user stories'!$C$2:$C$2897,"accepted")</f>
        <v>0</v>
      </c>
      <c r="AL32">
        <f>SUMIFS('user stories'!$G$2:$G$2897,'user stories'!$H$2:$H$2897,$A32,'user stories'!$E$2:$E$2897,AL$1,'user stories'!$C$2:$C$2897,"accepted")</f>
        <v>0</v>
      </c>
      <c r="AM32">
        <f>SUMIFS('user stories'!$G$2:$G$2897,'user stories'!$H$2:$H$2897,$A32,'user stories'!$E$2:$E$2897,AM$1,'user stories'!$C$2:$C$2897,"accepted")</f>
        <v>0</v>
      </c>
      <c r="AN32">
        <f>SUMIFS('user stories'!$G$2:$G$2897,'user stories'!$H$2:$H$2897,$A32,'user stories'!$E$2:$E$2897,AN$1,'user stories'!$C$2:$C$2897,"accepted")</f>
        <v>0</v>
      </c>
      <c r="AO32">
        <f>SUMIFS('user stories'!$G$2:$G$2897,'user stories'!$H$2:$H$2897,$A32,'user stories'!$E$2:$E$2897,AO$1,'user stories'!$C$2:$C$2897,"accepted")</f>
        <v>0</v>
      </c>
      <c r="AP32">
        <f>SUMIFS('user stories'!$G$2:$G$2897,'user stories'!$H$2:$H$2897,$A32,'user stories'!$E$2:$E$2897,AP$1,'user stories'!$C$2:$C$2897,"accepted")</f>
        <v>0</v>
      </c>
      <c r="AQ32">
        <f>SUMIFS('user stories'!$G$2:$G$2897,'user stories'!$H$2:$H$2897,$A32,'user stories'!$E$2:$E$2897,AQ$1,'user stories'!$C$2:$C$2897,"accepted")</f>
        <v>0</v>
      </c>
      <c r="AR32">
        <f>SUMIFS('user stories'!$G$2:$G$2897,'user stories'!$H$2:$H$2897,$A32,'user stories'!$E$2:$E$2897,AR$1,'user stories'!$C$2:$C$2897,"accepted")</f>
        <v>0</v>
      </c>
      <c r="AS32">
        <f>SUMIFS('user stories'!$G$2:$G$2897,'user stories'!$H$2:$H$2897,$A32,'user stories'!$E$2:$E$2897,AS$1,'user stories'!$C$2:$C$2897,"accepted")</f>
        <v>0</v>
      </c>
      <c r="AT32">
        <f>SUMIFS('user stories'!$G$2:$G$2897,'user stories'!$H$2:$H$2897,$A32,'user stories'!$E$2:$E$2897,AT$1,'user stories'!$C$2:$C$2897,"accepted")</f>
        <v>0</v>
      </c>
      <c r="AU32">
        <f>SUMIFS('user stories'!$G$2:$G$2897,'user stories'!$H$2:$H$2897,$A32,'user stories'!$E$2:$E$2897,AU$1,'user stories'!$C$2:$C$2897,"accepted")</f>
        <v>0</v>
      </c>
      <c r="AV32">
        <f>SUMIFS('user stories'!$G$2:$G$2897,'user stories'!$H$2:$H$2897,$A32,'user stories'!$E$2:$E$2897,AV$1,'user stories'!$C$2:$C$2897,"accepted")</f>
        <v>0</v>
      </c>
      <c r="AW32">
        <f>SUMIFS('user stories'!$G$2:$G$2897,'user stories'!$H$2:$H$2897,$A32,'user stories'!$E$2:$E$2897,AW$1,'user stories'!$C$2:$C$2897,"accepted")</f>
        <v>0</v>
      </c>
      <c r="AX32">
        <f>SUMIFS('user stories'!$G$2:$G$2897,'user stories'!$H$2:$H$2897,$A32,'user stories'!$E$2:$E$2897,AX$1,'user stories'!$C$2:$C$2897,"accepted")</f>
        <v>0</v>
      </c>
      <c r="AY32">
        <f>SUMIFS('user stories'!$G$2:$G$2897,'user stories'!$H$2:$H$2897,$A32,'user stories'!$E$2:$E$2897,AY$1,'user stories'!$C$2:$C$2897,"accepted")</f>
        <v>0</v>
      </c>
      <c r="AZ32">
        <f>SUMIFS('user stories'!$G$2:$G$2897,'user stories'!$H$2:$H$2897,$A32,'user stories'!$E$2:$E$2897,AZ$1,'user stories'!$C$2:$C$2897,"accepted")</f>
        <v>0</v>
      </c>
      <c r="BA32">
        <f>SUMIFS('user stories'!$G$2:$G$2897,'user stories'!$H$2:$H$2897,$A32,'user stories'!$E$2:$E$2897,BA$1,'user stories'!$C$2:$C$2897,"accepted")</f>
        <v>0</v>
      </c>
      <c r="BB32">
        <f>SUMIFS('user stories'!$G$2:$G$2897,'user stories'!$H$2:$H$2897,$A32,'user stories'!$E$2:$E$2897,BB$1,'user stories'!$C$2:$C$2897,"accepted")</f>
        <v>0</v>
      </c>
      <c r="BC32">
        <f>SUMIFS('user stories'!$G$2:$G$2897,'user stories'!$H$2:$H$2897,$A32,'user stories'!$E$2:$E$2897,BC$1,'user stories'!$C$2:$C$2897,"accepted")</f>
        <v>0</v>
      </c>
      <c r="BD32" s="4">
        <f t="shared" si="0"/>
        <v>10</v>
      </c>
    </row>
    <row r="33" spans="1:56" x14ac:dyDescent="0.25">
      <c r="A33" t="s">
        <v>481</v>
      </c>
      <c r="B33">
        <f>SUMIFS('user stories'!$G$2:$G$2897,'user stories'!$H$2:$H$2897,$A33,'user stories'!$E$2:$E$2897,B$1,'user stories'!$C$2:$C$2897,"accepted")</f>
        <v>0</v>
      </c>
      <c r="C33">
        <f>SUMIFS('user stories'!$G$2:$G$2897,'user stories'!$H$2:$H$2897,$A33,'user stories'!$E$2:$E$2897,C$1,'user stories'!$C$2:$C$2897,"accepted")</f>
        <v>0</v>
      </c>
      <c r="D33">
        <f>SUMIFS('user stories'!$G$2:$G$2897,'user stories'!$H$2:$H$2897,$A33,'user stories'!$E$2:$E$2897,D$1,'user stories'!$C$2:$C$2897,"accepted")</f>
        <v>0</v>
      </c>
      <c r="E33">
        <f>SUMIFS('user stories'!$G$2:$G$2897,'user stories'!$H$2:$H$2897,$A33,'user stories'!$E$2:$E$2897,E$1,'user stories'!$C$2:$C$2897,"accepted")</f>
        <v>0</v>
      </c>
      <c r="F33">
        <f>SUMIFS('user stories'!$G$2:$G$2897,'user stories'!$H$2:$H$2897,$A33,'user stories'!$E$2:$E$2897,F$1,'user stories'!$C$2:$C$2897,"accepted")</f>
        <v>0</v>
      </c>
      <c r="G33">
        <f>SUMIFS('user stories'!$G$2:$G$2897,'user stories'!$H$2:$H$2897,$A33,'user stories'!$E$2:$E$2897,G$1,'user stories'!$C$2:$C$2897,"accepted")</f>
        <v>0</v>
      </c>
      <c r="H33">
        <f>SUMIFS('user stories'!$G$2:$G$2897,'user stories'!$H$2:$H$2897,$A33,'user stories'!$E$2:$E$2897,H$1,'user stories'!$C$2:$C$2897,"accepted")</f>
        <v>0</v>
      </c>
      <c r="I33">
        <f>SUMIFS('user stories'!$G$2:$G$2897,'user stories'!$H$2:$H$2897,$A33,'user stories'!$E$2:$E$2897,I$1,'user stories'!$C$2:$C$2897,"accepted")</f>
        <v>0</v>
      </c>
      <c r="J33">
        <f>SUMIFS('user stories'!$G$2:$G$2897,'user stories'!$H$2:$H$2897,$A33,'user stories'!$E$2:$E$2897,J$1,'user stories'!$C$2:$C$2897,"accepted")</f>
        <v>0</v>
      </c>
      <c r="K33">
        <f>SUMIFS('user stories'!$G$2:$G$2897,'user stories'!$H$2:$H$2897,$A33,'user stories'!$E$2:$E$2897,K$1,'user stories'!$C$2:$C$2897,"accepted")</f>
        <v>0</v>
      </c>
      <c r="L33">
        <f>SUMIFS('user stories'!$G$2:$G$2897,'user stories'!$H$2:$H$2897,$A33,'user stories'!$E$2:$E$2897,L$1,'user stories'!$C$2:$C$2897,"accepted")</f>
        <v>0</v>
      </c>
      <c r="M33">
        <f>SUMIFS('user stories'!$G$2:$G$2897,'user stories'!$H$2:$H$2897,$A33,'user stories'!$E$2:$E$2897,M$1,'user stories'!$C$2:$C$2897,"accepted")</f>
        <v>0</v>
      </c>
      <c r="N33">
        <f>SUMIFS('user stories'!$G$2:$G$2897,'user stories'!$H$2:$H$2897,$A33,'user stories'!$E$2:$E$2897,N$1,'user stories'!$C$2:$C$2897,"accepted")</f>
        <v>0</v>
      </c>
      <c r="O33">
        <f>SUMIFS('user stories'!$G$2:$G$2897,'user stories'!$H$2:$H$2897,$A33,'user stories'!$E$2:$E$2897,O$1,'user stories'!$C$2:$C$2897,"accepted")</f>
        <v>0</v>
      </c>
      <c r="P33">
        <f>SUMIFS('user stories'!$G$2:$G$2897,'user stories'!$H$2:$H$2897,$A33,'user stories'!$E$2:$E$2897,P$1,'user stories'!$C$2:$C$2897,"accepted")</f>
        <v>2</v>
      </c>
      <c r="Q33">
        <f>SUMIFS('user stories'!$G$2:$G$2897,'user stories'!$H$2:$H$2897,$A33,'user stories'!$E$2:$E$2897,Q$1,'user stories'!$C$2:$C$2897,"accepted")</f>
        <v>0</v>
      </c>
      <c r="R33">
        <f>SUMIFS('user stories'!$G$2:$G$2897,'user stories'!$H$2:$H$2897,$A33,'user stories'!$E$2:$E$2897,R$1,'user stories'!$C$2:$C$2897,"accepted")</f>
        <v>0</v>
      </c>
      <c r="S33">
        <f>SUMIFS('user stories'!$G$2:$G$2897,'user stories'!$H$2:$H$2897,$A33,'user stories'!$E$2:$E$2897,S$1,'user stories'!$C$2:$C$2897,"accepted")</f>
        <v>0</v>
      </c>
      <c r="T33">
        <f>SUMIFS('user stories'!$G$2:$G$2897,'user stories'!$H$2:$H$2897,$A33,'user stories'!$E$2:$E$2897,T$1,'user stories'!$C$2:$C$2897,"accepted")</f>
        <v>0</v>
      </c>
      <c r="U33">
        <f>SUMIFS('user stories'!$G$2:$G$2897,'user stories'!$H$2:$H$2897,$A33,'user stories'!$E$2:$E$2897,U$1,'user stories'!$C$2:$C$2897,"accepted")</f>
        <v>8</v>
      </c>
      <c r="V33">
        <f>SUMIFS('user stories'!$G$2:$G$2897,'user stories'!$H$2:$H$2897,$A33,'user stories'!$E$2:$E$2897,V$1,'user stories'!$C$2:$C$2897,"accepted")</f>
        <v>0</v>
      </c>
      <c r="W33">
        <f>SUMIFS('user stories'!$G$2:$G$2897,'user stories'!$H$2:$H$2897,$A33,'user stories'!$E$2:$E$2897,W$1,'user stories'!$C$2:$C$2897,"accepted")</f>
        <v>0</v>
      </c>
      <c r="X33">
        <f>SUMIFS('user stories'!$G$2:$G$2897,'user stories'!$H$2:$H$2897,$A33,'user stories'!$E$2:$E$2897,X$1,'user stories'!$C$2:$C$2897,"accepted")</f>
        <v>0</v>
      </c>
      <c r="Y33">
        <f>SUMIFS('user stories'!$G$2:$G$2897,'user stories'!$H$2:$H$2897,$A33,'user stories'!$E$2:$E$2897,Y$1,'user stories'!$C$2:$C$2897,"accepted")</f>
        <v>0</v>
      </c>
      <c r="Z33">
        <f>SUMIFS('user stories'!$G$2:$G$2897,'user stories'!$H$2:$H$2897,$A33,'user stories'!$E$2:$E$2897,Z$1,'user stories'!$C$2:$C$2897,"accepted")</f>
        <v>0</v>
      </c>
      <c r="AA33">
        <f>SUMIFS('user stories'!$G$2:$G$2897,'user stories'!$H$2:$H$2897,$A33,'user stories'!$E$2:$E$2897,AA$1,'user stories'!$C$2:$C$2897,"accepted")</f>
        <v>0</v>
      </c>
      <c r="AB33">
        <f>SUMIFS('user stories'!$G$2:$G$2897,'user stories'!$H$2:$H$2897,$A33,'user stories'!$E$2:$E$2897,AB$1,'user stories'!$C$2:$C$2897,"accepted")</f>
        <v>0</v>
      </c>
      <c r="AC33">
        <f>SUMIFS('user stories'!$G$2:$G$2897,'user stories'!$H$2:$H$2897,$A33,'user stories'!$E$2:$E$2897,AC$1,'user stories'!$C$2:$C$2897,"accepted")</f>
        <v>0</v>
      </c>
      <c r="AD33">
        <f>SUMIFS('user stories'!$G$2:$G$2897,'user stories'!$H$2:$H$2897,$A33,'user stories'!$E$2:$E$2897,AD$1,'user stories'!$C$2:$C$2897,"accepted")</f>
        <v>0</v>
      </c>
      <c r="AE33">
        <f>SUMIFS('user stories'!$G$2:$G$2897,'user stories'!$H$2:$H$2897,$A33,'user stories'!$E$2:$E$2897,AE$1,'user stories'!$C$2:$C$2897,"accepted")</f>
        <v>0</v>
      </c>
      <c r="AF33">
        <f>SUMIFS('user stories'!$G$2:$G$2897,'user stories'!$H$2:$H$2897,$A33,'user stories'!$E$2:$E$2897,AF$1,'user stories'!$C$2:$C$2897,"accepted")</f>
        <v>0</v>
      </c>
      <c r="AG33">
        <f>SUMIFS('user stories'!$G$2:$G$2897,'user stories'!$H$2:$H$2897,$A33,'user stories'!$E$2:$E$2897,AG$1,'user stories'!$C$2:$C$2897,"accepted")</f>
        <v>0</v>
      </c>
      <c r="AH33">
        <f>SUMIFS('user stories'!$G$2:$G$2897,'user stories'!$H$2:$H$2897,$A33,'user stories'!$E$2:$E$2897,AH$1,'user stories'!$C$2:$C$2897,"accepted")</f>
        <v>0</v>
      </c>
      <c r="AI33">
        <f>SUMIFS('user stories'!$G$2:$G$2897,'user stories'!$H$2:$H$2897,$A33,'user stories'!$E$2:$E$2897,AI$1,'user stories'!$C$2:$C$2897,"accepted")</f>
        <v>0</v>
      </c>
      <c r="AJ33">
        <f>SUMIFS('user stories'!$G$2:$G$2897,'user stories'!$H$2:$H$2897,$A33,'user stories'!$E$2:$E$2897,AJ$1,'user stories'!$C$2:$C$2897,"accepted")</f>
        <v>0</v>
      </c>
      <c r="AK33">
        <f>SUMIFS('user stories'!$G$2:$G$2897,'user stories'!$H$2:$H$2897,$A33,'user stories'!$E$2:$E$2897,AK$1,'user stories'!$C$2:$C$2897,"accepted")</f>
        <v>0</v>
      </c>
      <c r="AL33">
        <f>SUMIFS('user stories'!$G$2:$G$2897,'user stories'!$H$2:$H$2897,$A33,'user stories'!$E$2:$E$2897,AL$1,'user stories'!$C$2:$C$2897,"accepted")</f>
        <v>0</v>
      </c>
      <c r="AM33">
        <f>SUMIFS('user stories'!$G$2:$G$2897,'user stories'!$H$2:$H$2897,$A33,'user stories'!$E$2:$E$2897,AM$1,'user stories'!$C$2:$C$2897,"accepted")</f>
        <v>0</v>
      </c>
      <c r="AN33">
        <f>SUMIFS('user stories'!$G$2:$G$2897,'user stories'!$H$2:$H$2897,$A33,'user stories'!$E$2:$E$2897,AN$1,'user stories'!$C$2:$C$2897,"accepted")</f>
        <v>0</v>
      </c>
      <c r="AO33">
        <f>SUMIFS('user stories'!$G$2:$G$2897,'user stories'!$H$2:$H$2897,$A33,'user stories'!$E$2:$E$2897,AO$1,'user stories'!$C$2:$C$2897,"accepted")</f>
        <v>0</v>
      </c>
      <c r="AP33">
        <f>SUMIFS('user stories'!$G$2:$G$2897,'user stories'!$H$2:$H$2897,$A33,'user stories'!$E$2:$E$2897,AP$1,'user stories'!$C$2:$C$2897,"accepted")</f>
        <v>0</v>
      </c>
      <c r="AQ33">
        <f>SUMIFS('user stories'!$G$2:$G$2897,'user stories'!$H$2:$H$2897,$A33,'user stories'!$E$2:$E$2897,AQ$1,'user stories'!$C$2:$C$2897,"accepted")</f>
        <v>0</v>
      </c>
      <c r="AR33">
        <f>SUMIFS('user stories'!$G$2:$G$2897,'user stories'!$H$2:$H$2897,$A33,'user stories'!$E$2:$E$2897,AR$1,'user stories'!$C$2:$C$2897,"accepted")</f>
        <v>0</v>
      </c>
      <c r="AS33">
        <f>SUMIFS('user stories'!$G$2:$G$2897,'user stories'!$H$2:$H$2897,$A33,'user stories'!$E$2:$E$2897,AS$1,'user stories'!$C$2:$C$2897,"accepted")</f>
        <v>0</v>
      </c>
      <c r="AT33">
        <f>SUMIFS('user stories'!$G$2:$G$2897,'user stories'!$H$2:$H$2897,$A33,'user stories'!$E$2:$E$2897,AT$1,'user stories'!$C$2:$C$2897,"accepted")</f>
        <v>0</v>
      </c>
      <c r="AU33">
        <f>SUMIFS('user stories'!$G$2:$G$2897,'user stories'!$H$2:$H$2897,$A33,'user stories'!$E$2:$E$2897,AU$1,'user stories'!$C$2:$C$2897,"accepted")</f>
        <v>0</v>
      </c>
      <c r="AV33">
        <f>SUMIFS('user stories'!$G$2:$G$2897,'user stories'!$H$2:$H$2897,$A33,'user stories'!$E$2:$E$2897,AV$1,'user stories'!$C$2:$C$2897,"accepted")</f>
        <v>0</v>
      </c>
      <c r="AW33">
        <f>SUMIFS('user stories'!$G$2:$G$2897,'user stories'!$H$2:$H$2897,$A33,'user stories'!$E$2:$E$2897,AW$1,'user stories'!$C$2:$C$2897,"accepted")</f>
        <v>0</v>
      </c>
      <c r="AX33">
        <f>SUMIFS('user stories'!$G$2:$G$2897,'user stories'!$H$2:$H$2897,$A33,'user stories'!$E$2:$E$2897,AX$1,'user stories'!$C$2:$C$2897,"accepted")</f>
        <v>0</v>
      </c>
      <c r="AY33">
        <f>SUMIFS('user stories'!$G$2:$G$2897,'user stories'!$H$2:$H$2897,$A33,'user stories'!$E$2:$E$2897,AY$1,'user stories'!$C$2:$C$2897,"accepted")</f>
        <v>0</v>
      </c>
      <c r="AZ33">
        <f>SUMIFS('user stories'!$G$2:$G$2897,'user stories'!$H$2:$H$2897,$A33,'user stories'!$E$2:$E$2897,AZ$1,'user stories'!$C$2:$C$2897,"accepted")</f>
        <v>0</v>
      </c>
      <c r="BA33">
        <f>SUMIFS('user stories'!$G$2:$G$2897,'user stories'!$H$2:$H$2897,$A33,'user stories'!$E$2:$E$2897,BA$1,'user stories'!$C$2:$C$2897,"accepted")</f>
        <v>0</v>
      </c>
      <c r="BB33">
        <f>SUMIFS('user stories'!$G$2:$G$2897,'user stories'!$H$2:$H$2897,$A33,'user stories'!$E$2:$E$2897,BB$1,'user stories'!$C$2:$C$2897,"accepted")</f>
        <v>0</v>
      </c>
      <c r="BC33">
        <f>SUMIFS('user stories'!$G$2:$G$2897,'user stories'!$H$2:$H$2897,$A33,'user stories'!$E$2:$E$2897,BC$1,'user stories'!$C$2:$C$2897,"accepted")</f>
        <v>0</v>
      </c>
      <c r="BD33" s="4">
        <f t="shared" si="0"/>
        <v>10</v>
      </c>
    </row>
    <row r="34" spans="1:56" x14ac:dyDescent="0.25">
      <c r="A34" t="s">
        <v>2505</v>
      </c>
      <c r="B34">
        <f>SUMIFS('user stories'!$G$2:$G$2897,'user stories'!$H$2:$H$2897,$A34,'user stories'!$E$2:$E$2897,B$1,'user stories'!$C$2:$C$2897,"accepted")</f>
        <v>0</v>
      </c>
      <c r="C34">
        <f>SUMIFS('user stories'!$G$2:$G$2897,'user stories'!$H$2:$H$2897,$A34,'user stories'!$E$2:$E$2897,C$1,'user stories'!$C$2:$C$2897,"accepted")</f>
        <v>0</v>
      </c>
      <c r="D34">
        <f>SUMIFS('user stories'!$G$2:$G$2897,'user stories'!$H$2:$H$2897,$A34,'user stories'!$E$2:$E$2897,D$1,'user stories'!$C$2:$C$2897,"accepted")</f>
        <v>0</v>
      </c>
      <c r="E34">
        <f>SUMIFS('user stories'!$G$2:$G$2897,'user stories'!$H$2:$H$2897,$A34,'user stories'!$E$2:$E$2897,E$1,'user stories'!$C$2:$C$2897,"accepted")</f>
        <v>0</v>
      </c>
      <c r="F34">
        <f>SUMIFS('user stories'!$G$2:$G$2897,'user stories'!$H$2:$H$2897,$A34,'user stories'!$E$2:$E$2897,F$1,'user stories'!$C$2:$C$2897,"accepted")</f>
        <v>0</v>
      </c>
      <c r="G34">
        <f>SUMIFS('user stories'!$G$2:$G$2897,'user stories'!$H$2:$H$2897,$A34,'user stories'!$E$2:$E$2897,G$1,'user stories'!$C$2:$C$2897,"accepted")</f>
        <v>0</v>
      </c>
      <c r="H34">
        <f>SUMIFS('user stories'!$G$2:$G$2897,'user stories'!$H$2:$H$2897,$A34,'user stories'!$E$2:$E$2897,H$1,'user stories'!$C$2:$C$2897,"accepted")</f>
        <v>0</v>
      </c>
      <c r="I34">
        <f>SUMIFS('user stories'!$G$2:$G$2897,'user stories'!$H$2:$H$2897,$A34,'user stories'!$E$2:$E$2897,I$1,'user stories'!$C$2:$C$2897,"accepted")</f>
        <v>0</v>
      </c>
      <c r="J34">
        <f>SUMIFS('user stories'!$G$2:$G$2897,'user stories'!$H$2:$H$2897,$A34,'user stories'!$E$2:$E$2897,J$1,'user stories'!$C$2:$C$2897,"accepted")</f>
        <v>0</v>
      </c>
      <c r="K34">
        <f>SUMIFS('user stories'!$G$2:$G$2897,'user stories'!$H$2:$H$2897,$A34,'user stories'!$E$2:$E$2897,K$1,'user stories'!$C$2:$C$2897,"accepted")</f>
        <v>0</v>
      </c>
      <c r="L34">
        <f>SUMIFS('user stories'!$G$2:$G$2897,'user stories'!$H$2:$H$2897,$A34,'user stories'!$E$2:$E$2897,L$1,'user stories'!$C$2:$C$2897,"accepted")</f>
        <v>0</v>
      </c>
      <c r="M34">
        <f>SUMIFS('user stories'!$G$2:$G$2897,'user stories'!$H$2:$H$2897,$A34,'user stories'!$E$2:$E$2897,M$1,'user stories'!$C$2:$C$2897,"accepted")</f>
        <v>0</v>
      </c>
      <c r="N34">
        <f>SUMIFS('user stories'!$G$2:$G$2897,'user stories'!$H$2:$H$2897,$A34,'user stories'!$E$2:$E$2897,N$1,'user stories'!$C$2:$C$2897,"accepted")</f>
        <v>0</v>
      </c>
      <c r="O34">
        <f>SUMIFS('user stories'!$G$2:$G$2897,'user stories'!$H$2:$H$2897,$A34,'user stories'!$E$2:$E$2897,O$1,'user stories'!$C$2:$C$2897,"accepted")</f>
        <v>0</v>
      </c>
      <c r="P34">
        <f>SUMIFS('user stories'!$G$2:$G$2897,'user stories'!$H$2:$H$2897,$A34,'user stories'!$E$2:$E$2897,P$1,'user stories'!$C$2:$C$2897,"accepted")</f>
        <v>0</v>
      </c>
      <c r="Q34">
        <f>SUMIFS('user stories'!$G$2:$G$2897,'user stories'!$H$2:$H$2897,$A34,'user stories'!$E$2:$E$2897,Q$1,'user stories'!$C$2:$C$2897,"accepted")</f>
        <v>0</v>
      </c>
      <c r="R34">
        <f>SUMIFS('user stories'!$G$2:$G$2897,'user stories'!$H$2:$H$2897,$A34,'user stories'!$E$2:$E$2897,R$1,'user stories'!$C$2:$C$2897,"accepted")</f>
        <v>0</v>
      </c>
      <c r="S34">
        <f>SUMIFS('user stories'!$G$2:$G$2897,'user stories'!$H$2:$H$2897,$A34,'user stories'!$E$2:$E$2897,S$1,'user stories'!$C$2:$C$2897,"accepted")</f>
        <v>0</v>
      </c>
      <c r="T34">
        <f>SUMIFS('user stories'!$G$2:$G$2897,'user stories'!$H$2:$H$2897,$A34,'user stories'!$E$2:$E$2897,T$1,'user stories'!$C$2:$C$2897,"accepted")</f>
        <v>0</v>
      </c>
      <c r="U34">
        <f>SUMIFS('user stories'!$G$2:$G$2897,'user stories'!$H$2:$H$2897,$A34,'user stories'!$E$2:$E$2897,U$1,'user stories'!$C$2:$C$2897,"accepted")</f>
        <v>0</v>
      </c>
      <c r="V34">
        <f>SUMIFS('user stories'!$G$2:$G$2897,'user stories'!$H$2:$H$2897,$A34,'user stories'!$E$2:$E$2897,V$1,'user stories'!$C$2:$C$2897,"accepted")</f>
        <v>0</v>
      </c>
      <c r="W34">
        <f>SUMIFS('user stories'!$G$2:$G$2897,'user stories'!$H$2:$H$2897,$A34,'user stories'!$E$2:$E$2897,W$1,'user stories'!$C$2:$C$2897,"accepted")</f>
        <v>0</v>
      </c>
      <c r="X34">
        <f>SUMIFS('user stories'!$G$2:$G$2897,'user stories'!$H$2:$H$2897,$A34,'user stories'!$E$2:$E$2897,X$1,'user stories'!$C$2:$C$2897,"accepted")</f>
        <v>0</v>
      </c>
      <c r="Y34">
        <f>SUMIFS('user stories'!$G$2:$G$2897,'user stories'!$H$2:$H$2897,$A34,'user stories'!$E$2:$E$2897,Y$1,'user stories'!$C$2:$C$2897,"accepted")</f>
        <v>0</v>
      </c>
      <c r="Z34">
        <f>SUMIFS('user stories'!$G$2:$G$2897,'user stories'!$H$2:$H$2897,$A34,'user stories'!$E$2:$E$2897,Z$1,'user stories'!$C$2:$C$2897,"accepted")</f>
        <v>0</v>
      </c>
      <c r="AA34">
        <f>SUMIFS('user stories'!$G$2:$G$2897,'user stories'!$H$2:$H$2897,$A34,'user stories'!$E$2:$E$2897,AA$1,'user stories'!$C$2:$C$2897,"accepted")</f>
        <v>0</v>
      </c>
      <c r="AB34">
        <f>SUMIFS('user stories'!$G$2:$G$2897,'user stories'!$H$2:$H$2897,$A34,'user stories'!$E$2:$E$2897,AB$1,'user stories'!$C$2:$C$2897,"accepted")</f>
        <v>0</v>
      </c>
      <c r="AC34">
        <f>SUMIFS('user stories'!$G$2:$G$2897,'user stories'!$H$2:$H$2897,$A34,'user stories'!$E$2:$E$2897,AC$1,'user stories'!$C$2:$C$2897,"accepted")</f>
        <v>0</v>
      </c>
      <c r="AD34">
        <f>SUMIFS('user stories'!$G$2:$G$2897,'user stories'!$H$2:$H$2897,$A34,'user stories'!$E$2:$E$2897,AD$1,'user stories'!$C$2:$C$2897,"accepted")</f>
        <v>0</v>
      </c>
      <c r="AE34">
        <f>SUMIFS('user stories'!$G$2:$G$2897,'user stories'!$H$2:$H$2897,$A34,'user stories'!$E$2:$E$2897,AE$1,'user stories'!$C$2:$C$2897,"accepted")</f>
        <v>0</v>
      </c>
      <c r="AF34">
        <f>SUMIFS('user stories'!$G$2:$G$2897,'user stories'!$H$2:$H$2897,$A34,'user stories'!$E$2:$E$2897,AF$1,'user stories'!$C$2:$C$2897,"accepted")</f>
        <v>0</v>
      </c>
      <c r="AG34">
        <f>SUMIFS('user stories'!$G$2:$G$2897,'user stories'!$H$2:$H$2897,$A34,'user stories'!$E$2:$E$2897,AG$1,'user stories'!$C$2:$C$2897,"accepted")</f>
        <v>0</v>
      </c>
      <c r="AH34">
        <f>SUMIFS('user stories'!$G$2:$G$2897,'user stories'!$H$2:$H$2897,$A34,'user stories'!$E$2:$E$2897,AH$1,'user stories'!$C$2:$C$2897,"accepted")</f>
        <v>0</v>
      </c>
      <c r="AI34">
        <f>SUMIFS('user stories'!$G$2:$G$2897,'user stories'!$H$2:$H$2897,$A34,'user stories'!$E$2:$E$2897,AI$1,'user stories'!$C$2:$C$2897,"accepted")</f>
        <v>0</v>
      </c>
      <c r="AJ34">
        <f>SUMIFS('user stories'!$G$2:$G$2897,'user stories'!$H$2:$H$2897,$A34,'user stories'!$E$2:$E$2897,AJ$1,'user stories'!$C$2:$C$2897,"accepted")</f>
        <v>0</v>
      </c>
      <c r="AK34">
        <f>SUMIFS('user stories'!$G$2:$G$2897,'user stories'!$H$2:$H$2897,$A34,'user stories'!$E$2:$E$2897,AK$1,'user stories'!$C$2:$C$2897,"accepted")</f>
        <v>0</v>
      </c>
      <c r="AL34">
        <f>SUMIFS('user stories'!$G$2:$G$2897,'user stories'!$H$2:$H$2897,$A34,'user stories'!$E$2:$E$2897,AL$1,'user stories'!$C$2:$C$2897,"accepted")</f>
        <v>0</v>
      </c>
      <c r="AM34">
        <f>SUMIFS('user stories'!$G$2:$G$2897,'user stories'!$H$2:$H$2897,$A34,'user stories'!$E$2:$E$2897,AM$1,'user stories'!$C$2:$C$2897,"accepted")</f>
        <v>0</v>
      </c>
      <c r="AN34">
        <f>SUMIFS('user stories'!$G$2:$G$2897,'user stories'!$H$2:$H$2897,$A34,'user stories'!$E$2:$E$2897,AN$1,'user stories'!$C$2:$C$2897,"accepted")</f>
        <v>0</v>
      </c>
      <c r="AO34">
        <f>SUMIFS('user stories'!$G$2:$G$2897,'user stories'!$H$2:$H$2897,$A34,'user stories'!$E$2:$E$2897,AO$1,'user stories'!$C$2:$C$2897,"accepted")</f>
        <v>0</v>
      </c>
      <c r="AP34">
        <f>SUMIFS('user stories'!$G$2:$G$2897,'user stories'!$H$2:$H$2897,$A34,'user stories'!$E$2:$E$2897,AP$1,'user stories'!$C$2:$C$2897,"accepted")</f>
        <v>0</v>
      </c>
      <c r="AQ34">
        <f>SUMIFS('user stories'!$G$2:$G$2897,'user stories'!$H$2:$H$2897,$A34,'user stories'!$E$2:$E$2897,AQ$1,'user stories'!$C$2:$C$2897,"accepted")</f>
        <v>0</v>
      </c>
      <c r="AR34">
        <f>SUMIFS('user stories'!$G$2:$G$2897,'user stories'!$H$2:$H$2897,$A34,'user stories'!$E$2:$E$2897,AR$1,'user stories'!$C$2:$C$2897,"accepted")</f>
        <v>0</v>
      </c>
      <c r="AS34">
        <f>SUMIFS('user stories'!$G$2:$G$2897,'user stories'!$H$2:$H$2897,$A34,'user stories'!$E$2:$E$2897,AS$1,'user stories'!$C$2:$C$2897,"accepted")</f>
        <v>0</v>
      </c>
      <c r="AT34">
        <f>SUMIFS('user stories'!$G$2:$G$2897,'user stories'!$H$2:$H$2897,$A34,'user stories'!$E$2:$E$2897,AT$1,'user stories'!$C$2:$C$2897,"accepted")</f>
        <v>0</v>
      </c>
      <c r="AU34">
        <f>SUMIFS('user stories'!$G$2:$G$2897,'user stories'!$H$2:$H$2897,$A34,'user stories'!$E$2:$E$2897,AU$1,'user stories'!$C$2:$C$2897,"accepted")</f>
        <v>0</v>
      </c>
      <c r="AV34">
        <f>SUMIFS('user stories'!$G$2:$G$2897,'user stories'!$H$2:$H$2897,$A34,'user stories'!$E$2:$E$2897,AV$1,'user stories'!$C$2:$C$2897,"accepted")</f>
        <v>0</v>
      </c>
      <c r="AW34">
        <f>SUMIFS('user stories'!$G$2:$G$2897,'user stories'!$H$2:$H$2897,$A34,'user stories'!$E$2:$E$2897,AW$1,'user stories'!$C$2:$C$2897,"accepted")</f>
        <v>0</v>
      </c>
      <c r="AX34">
        <f>SUMIFS('user stories'!$G$2:$G$2897,'user stories'!$H$2:$H$2897,$A34,'user stories'!$E$2:$E$2897,AX$1,'user stories'!$C$2:$C$2897,"accepted")</f>
        <v>0</v>
      </c>
      <c r="AY34">
        <f>SUMIFS('user stories'!$G$2:$G$2897,'user stories'!$H$2:$H$2897,$A34,'user stories'!$E$2:$E$2897,AY$1,'user stories'!$C$2:$C$2897,"accepted")</f>
        <v>0</v>
      </c>
      <c r="AZ34">
        <f>SUMIFS('user stories'!$G$2:$G$2897,'user stories'!$H$2:$H$2897,$A34,'user stories'!$E$2:$E$2897,AZ$1,'user stories'!$C$2:$C$2897,"accepted")</f>
        <v>0</v>
      </c>
      <c r="BA34">
        <f>SUMIFS('user stories'!$G$2:$G$2897,'user stories'!$H$2:$H$2897,$A34,'user stories'!$E$2:$E$2897,BA$1,'user stories'!$C$2:$C$2897,"accepted")</f>
        <v>0</v>
      </c>
      <c r="BB34">
        <f>SUMIFS('user stories'!$G$2:$G$2897,'user stories'!$H$2:$H$2897,$A34,'user stories'!$E$2:$E$2897,BB$1,'user stories'!$C$2:$C$2897,"accepted")</f>
        <v>0</v>
      </c>
      <c r="BC34">
        <f>SUMIFS('user stories'!$G$2:$G$2897,'user stories'!$H$2:$H$2897,$A34,'user stories'!$E$2:$E$2897,BC$1,'user stories'!$C$2:$C$2897,"accepted")</f>
        <v>0</v>
      </c>
      <c r="BD34" s="4">
        <f t="shared" si="0"/>
        <v>0</v>
      </c>
    </row>
    <row r="35" spans="1:56" x14ac:dyDescent="0.25">
      <c r="A35" t="s">
        <v>496</v>
      </c>
      <c r="B35">
        <f>SUMIFS('user stories'!$G$2:$G$2897,'user stories'!$H$2:$H$2897,$A35,'user stories'!$E$2:$E$2897,B$1,'user stories'!$C$2:$C$2897,"accepted")</f>
        <v>0</v>
      </c>
      <c r="C35">
        <f>SUMIFS('user stories'!$G$2:$G$2897,'user stories'!$H$2:$H$2897,$A35,'user stories'!$E$2:$E$2897,C$1,'user stories'!$C$2:$C$2897,"accepted")</f>
        <v>0</v>
      </c>
      <c r="D35">
        <f>SUMIFS('user stories'!$G$2:$G$2897,'user stories'!$H$2:$H$2897,$A35,'user stories'!$E$2:$E$2897,D$1,'user stories'!$C$2:$C$2897,"accepted")</f>
        <v>0</v>
      </c>
      <c r="E35">
        <f>SUMIFS('user stories'!$G$2:$G$2897,'user stories'!$H$2:$H$2897,$A35,'user stories'!$E$2:$E$2897,E$1,'user stories'!$C$2:$C$2897,"accepted")</f>
        <v>0</v>
      </c>
      <c r="F35">
        <f>SUMIFS('user stories'!$G$2:$G$2897,'user stories'!$H$2:$H$2897,$A35,'user stories'!$E$2:$E$2897,F$1,'user stories'!$C$2:$C$2897,"accepted")</f>
        <v>0</v>
      </c>
      <c r="G35">
        <f>SUMIFS('user stories'!$G$2:$G$2897,'user stories'!$H$2:$H$2897,$A35,'user stories'!$E$2:$E$2897,G$1,'user stories'!$C$2:$C$2897,"accepted")</f>
        <v>0</v>
      </c>
      <c r="H35">
        <f>SUMIFS('user stories'!$G$2:$G$2897,'user stories'!$H$2:$H$2897,$A35,'user stories'!$E$2:$E$2897,H$1,'user stories'!$C$2:$C$2897,"accepted")</f>
        <v>0</v>
      </c>
      <c r="I35">
        <f>SUMIFS('user stories'!$G$2:$G$2897,'user stories'!$H$2:$H$2897,$A35,'user stories'!$E$2:$E$2897,I$1,'user stories'!$C$2:$C$2897,"accepted")</f>
        <v>0</v>
      </c>
      <c r="J35">
        <f>SUMIFS('user stories'!$G$2:$G$2897,'user stories'!$H$2:$H$2897,$A35,'user stories'!$E$2:$E$2897,J$1,'user stories'!$C$2:$C$2897,"accepted")</f>
        <v>0</v>
      </c>
      <c r="K35">
        <f>SUMIFS('user stories'!$G$2:$G$2897,'user stories'!$H$2:$H$2897,$A35,'user stories'!$E$2:$E$2897,K$1,'user stories'!$C$2:$C$2897,"accepted")</f>
        <v>0</v>
      </c>
      <c r="L35">
        <f>SUMIFS('user stories'!$G$2:$G$2897,'user stories'!$H$2:$H$2897,$A35,'user stories'!$E$2:$E$2897,L$1,'user stories'!$C$2:$C$2897,"accepted")</f>
        <v>0</v>
      </c>
      <c r="M35">
        <f>SUMIFS('user stories'!$G$2:$G$2897,'user stories'!$H$2:$H$2897,$A35,'user stories'!$E$2:$E$2897,M$1,'user stories'!$C$2:$C$2897,"accepted")</f>
        <v>0</v>
      </c>
      <c r="N35">
        <f>SUMIFS('user stories'!$G$2:$G$2897,'user stories'!$H$2:$H$2897,$A35,'user stories'!$E$2:$E$2897,N$1,'user stories'!$C$2:$C$2897,"accepted")</f>
        <v>0</v>
      </c>
      <c r="O35">
        <f>SUMIFS('user stories'!$G$2:$G$2897,'user stories'!$H$2:$H$2897,$A35,'user stories'!$E$2:$E$2897,O$1,'user stories'!$C$2:$C$2897,"accepted")</f>
        <v>0</v>
      </c>
      <c r="P35">
        <f>SUMIFS('user stories'!$G$2:$G$2897,'user stories'!$H$2:$H$2897,$A35,'user stories'!$E$2:$E$2897,P$1,'user stories'!$C$2:$C$2897,"accepted")</f>
        <v>0</v>
      </c>
      <c r="Q35">
        <f>SUMIFS('user stories'!$G$2:$G$2897,'user stories'!$H$2:$H$2897,$A35,'user stories'!$E$2:$E$2897,Q$1,'user stories'!$C$2:$C$2897,"accepted")</f>
        <v>0</v>
      </c>
      <c r="R35">
        <f>SUMIFS('user stories'!$G$2:$G$2897,'user stories'!$H$2:$H$2897,$A35,'user stories'!$E$2:$E$2897,R$1,'user stories'!$C$2:$C$2897,"accepted")</f>
        <v>0</v>
      </c>
      <c r="S35">
        <f>SUMIFS('user stories'!$G$2:$G$2897,'user stories'!$H$2:$H$2897,$A35,'user stories'!$E$2:$E$2897,S$1,'user stories'!$C$2:$C$2897,"accepted")</f>
        <v>3</v>
      </c>
      <c r="T35">
        <f>SUMIFS('user stories'!$G$2:$G$2897,'user stories'!$H$2:$H$2897,$A35,'user stories'!$E$2:$E$2897,T$1,'user stories'!$C$2:$C$2897,"accepted")</f>
        <v>0</v>
      </c>
      <c r="U35">
        <f>SUMIFS('user stories'!$G$2:$G$2897,'user stories'!$H$2:$H$2897,$A35,'user stories'!$E$2:$E$2897,U$1,'user stories'!$C$2:$C$2897,"accepted")</f>
        <v>0</v>
      </c>
      <c r="V35">
        <f>SUMIFS('user stories'!$G$2:$G$2897,'user stories'!$H$2:$H$2897,$A35,'user stories'!$E$2:$E$2897,V$1,'user stories'!$C$2:$C$2897,"accepted")</f>
        <v>0</v>
      </c>
      <c r="W35">
        <f>SUMIFS('user stories'!$G$2:$G$2897,'user stories'!$H$2:$H$2897,$A35,'user stories'!$E$2:$E$2897,W$1,'user stories'!$C$2:$C$2897,"accepted")</f>
        <v>6</v>
      </c>
      <c r="X35">
        <f>SUMIFS('user stories'!$G$2:$G$2897,'user stories'!$H$2:$H$2897,$A35,'user stories'!$E$2:$E$2897,X$1,'user stories'!$C$2:$C$2897,"accepted")</f>
        <v>0</v>
      </c>
      <c r="Y35">
        <f>SUMIFS('user stories'!$G$2:$G$2897,'user stories'!$H$2:$H$2897,$A35,'user stories'!$E$2:$E$2897,Y$1,'user stories'!$C$2:$C$2897,"accepted")</f>
        <v>0</v>
      </c>
      <c r="Z35">
        <f>SUMIFS('user stories'!$G$2:$G$2897,'user stories'!$H$2:$H$2897,$A35,'user stories'!$E$2:$E$2897,Z$1,'user stories'!$C$2:$C$2897,"accepted")</f>
        <v>0</v>
      </c>
      <c r="AA35">
        <f>SUMIFS('user stories'!$G$2:$G$2897,'user stories'!$H$2:$H$2897,$A35,'user stories'!$E$2:$E$2897,AA$1,'user stories'!$C$2:$C$2897,"accepted")</f>
        <v>0</v>
      </c>
      <c r="AB35">
        <f>SUMIFS('user stories'!$G$2:$G$2897,'user stories'!$H$2:$H$2897,$A35,'user stories'!$E$2:$E$2897,AB$1,'user stories'!$C$2:$C$2897,"accepted")</f>
        <v>0</v>
      </c>
      <c r="AC35">
        <f>SUMIFS('user stories'!$G$2:$G$2897,'user stories'!$H$2:$H$2897,$A35,'user stories'!$E$2:$E$2897,AC$1,'user stories'!$C$2:$C$2897,"accepted")</f>
        <v>0</v>
      </c>
      <c r="AD35">
        <f>SUMIFS('user stories'!$G$2:$G$2897,'user stories'!$H$2:$H$2897,$A35,'user stories'!$E$2:$E$2897,AD$1,'user stories'!$C$2:$C$2897,"accepted")</f>
        <v>0</v>
      </c>
      <c r="AE35">
        <f>SUMIFS('user stories'!$G$2:$G$2897,'user stories'!$H$2:$H$2897,$A35,'user stories'!$E$2:$E$2897,AE$1,'user stories'!$C$2:$C$2897,"accepted")</f>
        <v>0</v>
      </c>
      <c r="AF35">
        <f>SUMIFS('user stories'!$G$2:$G$2897,'user stories'!$H$2:$H$2897,$A35,'user stories'!$E$2:$E$2897,AF$1,'user stories'!$C$2:$C$2897,"accepted")</f>
        <v>0</v>
      </c>
      <c r="AG35">
        <f>SUMIFS('user stories'!$G$2:$G$2897,'user stories'!$H$2:$H$2897,$A35,'user stories'!$E$2:$E$2897,AG$1,'user stories'!$C$2:$C$2897,"accepted")</f>
        <v>0</v>
      </c>
      <c r="AH35">
        <f>SUMIFS('user stories'!$G$2:$G$2897,'user stories'!$H$2:$H$2897,$A35,'user stories'!$E$2:$E$2897,AH$1,'user stories'!$C$2:$C$2897,"accepted")</f>
        <v>0</v>
      </c>
      <c r="AI35">
        <f>SUMIFS('user stories'!$G$2:$G$2897,'user stories'!$H$2:$H$2897,$A35,'user stories'!$E$2:$E$2897,AI$1,'user stories'!$C$2:$C$2897,"accepted")</f>
        <v>0</v>
      </c>
      <c r="AJ35">
        <f>SUMIFS('user stories'!$G$2:$G$2897,'user stories'!$H$2:$H$2897,$A35,'user stories'!$E$2:$E$2897,AJ$1,'user stories'!$C$2:$C$2897,"accepted")</f>
        <v>0</v>
      </c>
      <c r="AK35">
        <f>SUMIFS('user stories'!$G$2:$G$2897,'user stories'!$H$2:$H$2897,$A35,'user stories'!$E$2:$E$2897,AK$1,'user stories'!$C$2:$C$2897,"accepted")</f>
        <v>0</v>
      </c>
      <c r="AL35">
        <f>SUMIFS('user stories'!$G$2:$G$2897,'user stories'!$H$2:$H$2897,$A35,'user stories'!$E$2:$E$2897,AL$1,'user stories'!$C$2:$C$2897,"accepted")</f>
        <v>0</v>
      </c>
      <c r="AM35">
        <f>SUMIFS('user stories'!$G$2:$G$2897,'user stories'!$H$2:$H$2897,$A35,'user stories'!$E$2:$E$2897,AM$1,'user stories'!$C$2:$C$2897,"accepted")</f>
        <v>0</v>
      </c>
      <c r="AN35">
        <f>SUMIFS('user stories'!$G$2:$G$2897,'user stories'!$H$2:$H$2897,$A35,'user stories'!$E$2:$E$2897,AN$1,'user stories'!$C$2:$C$2897,"accepted")</f>
        <v>0</v>
      </c>
      <c r="AO35">
        <f>SUMIFS('user stories'!$G$2:$G$2897,'user stories'!$H$2:$H$2897,$A35,'user stories'!$E$2:$E$2897,AO$1,'user stories'!$C$2:$C$2897,"accepted")</f>
        <v>0</v>
      </c>
      <c r="AP35">
        <f>SUMIFS('user stories'!$G$2:$G$2897,'user stories'!$H$2:$H$2897,$A35,'user stories'!$E$2:$E$2897,AP$1,'user stories'!$C$2:$C$2897,"accepted")</f>
        <v>0</v>
      </c>
      <c r="AQ35">
        <f>SUMIFS('user stories'!$G$2:$G$2897,'user stories'!$H$2:$H$2897,$A35,'user stories'!$E$2:$E$2897,AQ$1,'user stories'!$C$2:$C$2897,"accepted")</f>
        <v>0</v>
      </c>
      <c r="AR35">
        <f>SUMIFS('user stories'!$G$2:$G$2897,'user stories'!$H$2:$H$2897,$A35,'user stories'!$E$2:$E$2897,AR$1,'user stories'!$C$2:$C$2897,"accepted")</f>
        <v>0</v>
      </c>
      <c r="AS35">
        <f>SUMIFS('user stories'!$G$2:$G$2897,'user stories'!$H$2:$H$2897,$A35,'user stories'!$E$2:$E$2897,AS$1,'user stories'!$C$2:$C$2897,"accepted")</f>
        <v>0</v>
      </c>
      <c r="AT35">
        <f>SUMIFS('user stories'!$G$2:$G$2897,'user stories'!$H$2:$H$2897,$A35,'user stories'!$E$2:$E$2897,AT$1,'user stories'!$C$2:$C$2897,"accepted")</f>
        <v>0</v>
      </c>
      <c r="AU35">
        <f>SUMIFS('user stories'!$G$2:$G$2897,'user stories'!$H$2:$H$2897,$A35,'user stories'!$E$2:$E$2897,AU$1,'user stories'!$C$2:$C$2897,"accepted")</f>
        <v>0</v>
      </c>
      <c r="AV35">
        <f>SUMIFS('user stories'!$G$2:$G$2897,'user stories'!$H$2:$H$2897,$A35,'user stories'!$E$2:$E$2897,AV$1,'user stories'!$C$2:$C$2897,"accepted")</f>
        <v>0</v>
      </c>
      <c r="AW35">
        <f>SUMIFS('user stories'!$G$2:$G$2897,'user stories'!$H$2:$H$2897,$A35,'user stories'!$E$2:$E$2897,AW$1,'user stories'!$C$2:$C$2897,"accepted")</f>
        <v>0</v>
      </c>
      <c r="AX35">
        <f>SUMIFS('user stories'!$G$2:$G$2897,'user stories'!$H$2:$H$2897,$A35,'user stories'!$E$2:$E$2897,AX$1,'user stories'!$C$2:$C$2897,"accepted")</f>
        <v>0</v>
      </c>
      <c r="AY35">
        <f>SUMIFS('user stories'!$G$2:$G$2897,'user stories'!$H$2:$H$2897,$A35,'user stories'!$E$2:$E$2897,AY$1,'user stories'!$C$2:$C$2897,"accepted")</f>
        <v>0</v>
      </c>
      <c r="AZ35">
        <f>SUMIFS('user stories'!$G$2:$G$2897,'user stories'!$H$2:$H$2897,$A35,'user stories'!$E$2:$E$2897,AZ$1,'user stories'!$C$2:$C$2897,"accepted")</f>
        <v>0</v>
      </c>
      <c r="BA35">
        <f>SUMIFS('user stories'!$G$2:$G$2897,'user stories'!$H$2:$H$2897,$A35,'user stories'!$E$2:$E$2897,BA$1,'user stories'!$C$2:$C$2897,"accepted")</f>
        <v>0</v>
      </c>
      <c r="BB35">
        <f>SUMIFS('user stories'!$G$2:$G$2897,'user stories'!$H$2:$H$2897,$A35,'user stories'!$E$2:$E$2897,BB$1,'user stories'!$C$2:$C$2897,"accepted")</f>
        <v>0</v>
      </c>
      <c r="BC35">
        <f>SUMIFS('user stories'!$G$2:$G$2897,'user stories'!$H$2:$H$2897,$A35,'user stories'!$E$2:$E$2897,BC$1,'user stories'!$C$2:$C$2897,"accepted")</f>
        <v>0</v>
      </c>
      <c r="BD35" s="4">
        <f t="shared" si="0"/>
        <v>9</v>
      </c>
    </row>
    <row r="36" spans="1:56" x14ac:dyDescent="0.25">
      <c r="A36" t="s">
        <v>363</v>
      </c>
      <c r="B36">
        <f>SUMIFS('user stories'!$G$2:$G$2897,'user stories'!$H$2:$H$2897,$A36,'user stories'!$E$2:$E$2897,B$1,'user stories'!$C$2:$C$2897,"accepted")</f>
        <v>0</v>
      </c>
      <c r="C36">
        <f>SUMIFS('user stories'!$G$2:$G$2897,'user stories'!$H$2:$H$2897,$A36,'user stories'!$E$2:$E$2897,C$1,'user stories'!$C$2:$C$2897,"accepted")</f>
        <v>0</v>
      </c>
      <c r="D36">
        <f>SUMIFS('user stories'!$G$2:$G$2897,'user stories'!$H$2:$H$2897,$A36,'user stories'!$E$2:$E$2897,D$1,'user stories'!$C$2:$C$2897,"accepted")</f>
        <v>0</v>
      </c>
      <c r="E36">
        <f>SUMIFS('user stories'!$G$2:$G$2897,'user stories'!$H$2:$H$2897,$A36,'user stories'!$E$2:$E$2897,E$1,'user stories'!$C$2:$C$2897,"accepted")</f>
        <v>0</v>
      </c>
      <c r="F36">
        <f>SUMIFS('user stories'!$G$2:$G$2897,'user stories'!$H$2:$H$2897,$A36,'user stories'!$E$2:$E$2897,F$1,'user stories'!$C$2:$C$2897,"accepted")</f>
        <v>0</v>
      </c>
      <c r="G36">
        <f>SUMIFS('user stories'!$G$2:$G$2897,'user stories'!$H$2:$H$2897,$A36,'user stories'!$E$2:$E$2897,G$1,'user stories'!$C$2:$C$2897,"accepted")</f>
        <v>0</v>
      </c>
      <c r="H36">
        <f>SUMIFS('user stories'!$G$2:$G$2897,'user stories'!$H$2:$H$2897,$A36,'user stories'!$E$2:$E$2897,H$1,'user stories'!$C$2:$C$2897,"accepted")</f>
        <v>0</v>
      </c>
      <c r="I36">
        <f>SUMIFS('user stories'!$G$2:$G$2897,'user stories'!$H$2:$H$2897,$A36,'user stories'!$E$2:$E$2897,I$1,'user stories'!$C$2:$C$2897,"accepted")</f>
        <v>0</v>
      </c>
      <c r="J36">
        <f>SUMIFS('user stories'!$G$2:$G$2897,'user stories'!$H$2:$H$2897,$A36,'user stories'!$E$2:$E$2897,J$1,'user stories'!$C$2:$C$2897,"accepted")</f>
        <v>0</v>
      </c>
      <c r="K36">
        <f>SUMIFS('user stories'!$G$2:$G$2897,'user stories'!$H$2:$H$2897,$A36,'user stories'!$E$2:$E$2897,K$1,'user stories'!$C$2:$C$2897,"accepted")</f>
        <v>0</v>
      </c>
      <c r="L36">
        <f>SUMIFS('user stories'!$G$2:$G$2897,'user stories'!$H$2:$H$2897,$A36,'user stories'!$E$2:$E$2897,L$1,'user stories'!$C$2:$C$2897,"accepted")</f>
        <v>0</v>
      </c>
      <c r="M36">
        <f>SUMIFS('user stories'!$G$2:$G$2897,'user stories'!$H$2:$H$2897,$A36,'user stories'!$E$2:$E$2897,M$1,'user stories'!$C$2:$C$2897,"accepted")</f>
        <v>5</v>
      </c>
      <c r="N36">
        <f>SUMIFS('user stories'!$G$2:$G$2897,'user stories'!$H$2:$H$2897,$A36,'user stories'!$E$2:$E$2897,N$1,'user stories'!$C$2:$C$2897,"accepted")</f>
        <v>0</v>
      </c>
      <c r="O36">
        <f>SUMIFS('user stories'!$G$2:$G$2897,'user stories'!$H$2:$H$2897,$A36,'user stories'!$E$2:$E$2897,O$1,'user stories'!$C$2:$C$2897,"accepted")</f>
        <v>0</v>
      </c>
      <c r="P36">
        <f>SUMIFS('user stories'!$G$2:$G$2897,'user stories'!$H$2:$H$2897,$A36,'user stories'!$E$2:$E$2897,P$1,'user stories'!$C$2:$C$2897,"accepted")</f>
        <v>5</v>
      </c>
      <c r="Q36">
        <f>SUMIFS('user stories'!$G$2:$G$2897,'user stories'!$H$2:$H$2897,$A36,'user stories'!$E$2:$E$2897,Q$1,'user stories'!$C$2:$C$2897,"accepted")</f>
        <v>0</v>
      </c>
      <c r="R36">
        <f>SUMIFS('user stories'!$G$2:$G$2897,'user stories'!$H$2:$H$2897,$A36,'user stories'!$E$2:$E$2897,R$1,'user stories'!$C$2:$C$2897,"accepted")</f>
        <v>0</v>
      </c>
      <c r="S36">
        <f>SUMIFS('user stories'!$G$2:$G$2897,'user stories'!$H$2:$H$2897,$A36,'user stories'!$E$2:$E$2897,S$1,'user stories'!$C$2:$C$2897,"accepted")</f>
        <v>0</v>
      </c>
      <c r="T36">
        <f>SUMIFS('user stories'!$G$2:$G$2897,'user stories'!$H$2:$H$2897,$A36,'user stories'!$E$2:$E$2897,T$1,'user stories'!$C$2:$C$2897,"accepted")</f>
        <v>0</v>
      </c>
      <c r="U36">
        <f>SUMIFS('user stories'!$G$2:$G$2897,'user stories'!$H$2:$H$2897,$A36,'user stories'!$E$2:$E$2897,U$1,'user stories'!$C$2:$C$2897,"accepted")</f>
        <v>0</v>
      </c>
      <c r="V36">
        <f>SUMIFS('user stories'!$G$2:$G$2897,'user stories'!$H$2:$H$2897,$A36,'user stories'!$E$2:$E$2897,V$1,'user stories'!$C$2:$C$2897,"accepted")</f>
        <v>0</v>
      </c>
      <c r="W36">
        <f>SUMIFS('user stories'!$G$2:$G$2897,'user stories'!$H$2:$H$2897,$A36,'user stories'!$E$2:$E$2897,W$1,'user stories'!$C$2:$C$2897,"accepted")</f>
        <v>5</v>
      </c>
      <c r="X36">
        <f>SUMIFS('user stories'!$G$2:$G$2897,'user stories'!$H$2:$H$2897,$A36,'user stories'!$E$2:$E$2897,X$1,'user stories'!$C$2:$C$2897,"accepted")</f>
        <v>0</v>
      </c>
      <c r="Y36">
        <f>SUMIFS('user stories'!$G$2:$G$2897,'user stories'!$H$2:$H$2897,$A36,'user stories'!$E$2:$E$2897,Y$1,'user stories'!$C$2:$C$2897,"accepted")</f>
        <v>0</v>
      </c>
      <c r="Z36">
        <f>SUMIFS('user stories'!$G$2:$G$2897,'user stories'!$H$2:$H$2897,$A36,'user stories'!$E$2:$E$2897,Z$1,'user stories'!$C$2:$C$2897,"accepted")</f>
        <v>0</v>
      </c>
      <c r="AA36">
        <f>SUMIFS('user stories'!$G$2:$G$2897,'user stories'!$H$2:$H$2897,$A36,'user stories'!$E$2:$E$2897,AA$1,'user stories'!$C$2:$C$2897,"accepted")</f>
        <v>0</v>
      </c>
      <c r="AB36">
        <f>SUMIFS('user stories'!$G$2:$G$2897,'user stories'!$H$2:$H$2897,$A36,'user stories'!$E$2:$E$2897,AB$1,'user stories'!$C$2:$C$2897,"accepted")</f>
        <v>0</v>
      </c>
      <c r="AC36">
        <f>SUMIFS('user stories'!$G$2:$G$2897,'user stories'!$H$2:$H$2897,$A36,'user stories'!$E$2:$E$2897,AC$1,'user stories'!$C$2:$C$2897,"accepted")</f>
        <v>0</v>
      </c>
      <c r="AD36">
        <f>SUMIFS('user stories'!$G$2:$G$2897,'user stories'!$H$2:$H$2897,$A36,'user stories'!$E$2:$E$2897,AD$1,'user stories'!$C$2:$C$2897,"accepted")</f>
        <v>0</v>
      </c>
      <c r="AE36">
        <f>SUMIFS('user stories'!$G$2:$G$2897,'user stories'!$H$2:$H$2897,$A36,'user stories'!$E$2:$E$2897,AE$1,'user stories'!$C$2:$C$2897,"accepted")</f>
        <v>0</v>
      </c>
      <c r="AF36">
        <f>SUMIFS('user stories'!$G$2:$G$2897,'user stories'!$H$2:$H$2897,$A36,'user stories'!$E$2:$E$2897,AF$1,'user stories'!$C$2:$C$2897,"accepted")</f>
        <v>0</v>
      </c>
      <c r="AG36">
        <f>SUMIFS('user stories'!$G$2:$G$2897,'user stories'!$H$2:$H$2897,$A36,'user stories'!$E$2:$E$2897,AG$1,'user stories'!$C$2:$C$2897,"accepted")</f>
        <v>0</v>
      </c>
      <c r="AH36">
        <f>SUMIFS('user stories'!$G$2:$G$2897,'user stories'!$H$2:$H$2897,$A36,'user stories'!$E$2:$E$2897,AH$1,'user stories'!$C$2:$C$2897,"accepted")</f>
        <v>0</v>
      </c>
      <c r="AI36">
        <f>SUMIFS('user stories'!$G$2:$G$2897,'user stories'!$H$2:$H$2897,$A36,'user stories'!$E$2:$E$2897,AI$1,'user stories'!$C$2:$C$2897,"accepted")</f>
        <v>0</v>
      </c>
      <c r="AJ36">
        <f>SUMIFS('user stories'!$G$2:$G$2897,'user stories'!$H$2:$H$2897,$A36,'user stories'!$E$2:$E$2897,AJ$1,'user stories'!$C$2:$C$2897,"accepted")</f>
        <v>0</v>
      </c>
      <c r="AK36">
        <f>SUMIFS('user stories'!$G$2:$G$2897,'user stories'!$H$2:$H$2897,$A36,'user stories'!$E$2:$E$2897,AK$1,'user stories'!$C$2:$C$2897,"accepted")</f>
        <v>0</v>
      </c>
      <c r="AL36">
        <f>SUMIFS('user stories'!$G$2:$G$2897,'user stories'!$H$2:$H$2897,$A36,'user stories'!$E$2:$E$2897,AL$1,'user stories'!$C$2:$C$2897,"accepted")</f>
        <v>0</v>
      </c>
      <c r="AM36">
        <f>SUMIFS('user stories'!$G$2:$G$2897,'user stories'!$H$2:$H$2897,$A36,'user stories'!$E$2:$E$2897,AM$1,'user stories'!$C$2:$C$2897,"accepted")</f>
        <v>0</v>
      </c>
      <c r="AN36">
        <f>SUMIFS('user stories'!$G$2:$G$2897,'user stories'!$H$2:$H$2897,$A36,'user stories'!$E$2:$E$2897,AN$1,'user stories'!$C$2:$C$2897,"accepted")</f>
        <v>0</v>
      </c>
      <c r="AO36">
        <f>SUMIFS('user stories'!$G$2:$G$2897,'user stories'!$H$2:$H$2897,$A36,'user stories'!$E$2:$E$2897,AO$1,'user stories'!$C$2:$C$2897,"accepted")</f>
        <v>0</v>
      </c>
      <c r="AP36">
        <f>SUMIFS('user stories'!$G$2:$G$2897,'user stories'!$H$2:$H$2897,$A36,'user stories'!$E$2:$E$2897,AP$1,'user stories'!$C$2:$C$2897,"accepted")</f>
        <v>0</v>
      </c>
      <c r="AQ36">
        <f>SUMIFS('user stories'!$G$2:$G$2897,'user stories'!$H$2:$H$2897,$A36,'user stories'!$E$2:$E$2897,AQ$1,'user stories'!$C$2:$C$2897,"accepted")</f>
        <v>0</v>
      </c>
      <c r="AR36">
        <f>SUMIFS('user stories'!$G$2:$G$2897,'user stories'!$H$2:$H$2897,$A36,'user stories'!$E$2:$E$2897,AR$1,'user stories'!$C$2:$C$2897,"accepted")</f>
        <v>0</v>
      </c>
      <c r="AS36">
        <f>SUMIFS('user stories'!$G$2:$G$2897,'user stories'!$H$2:$H$2897,$A36,'user stories'!$E$2:$E$2897,AS$1,'user stories'!$C$2:$C$2897,"accepted")</f>
        <v>0</v>
      </c>
      <c r="AT36">
        <f>SUMIFS('user stories'!$G$2:$G$2897,'user stories'!$H$2:$H$2897,$A36,'user stories'!$E$2:$E$2897,AT$1,'user stories'!$C$2:$C$2897,"accepted")</f>
        <v>0</v>
      </c>
      <c r="AU36">
        <f>SUMIFS('user stories'!$G$2:$G$2897,'user stories'!$H$2:$H$2897,$A36,'user stories'!$E$2:$E$2897,AU$1,'user stories'!$C$2:$C$2897,"accepted")</f>
        <v>0</v>
      </c>
      <c r="AV36">
        <f>SUMIFS('user stories'!$G$2:$G$2897,'user stories'!$H$2:$H$2897,$A36,'user stories'!$E$2:$E$2897,AV$1,'user stories'!$C$2:$C$2897,"accepted")</f>
        <v>0</v>
      </c>
      <c r="AW36">
        <f>SUMIFS('user stories'!$G$2:$G$2897,'user stories'!$H$2:$H$2897,$A36,'user stories'!$E$2:$E$2897,AW$1,'user stories'!$C$2:$C$2897,"accepted")</f>
        <v>0</v>
      </c>
      <c r="AX36">
        <f>SUMIFS('user stories'!$G$2:$G$2897,'user stories'!$H$2:$H$2897,$A36,'user stories'!$E$2:$E$2897,AX$1,'user stories'!$C$2:$C$2897,"accepted")</f>
        <v>0</v>
      </c>
      <c r="AY36">
        <f>SUMIFS('user stories'!$G$2:$G$2897,'user stories'!$H$2:$H$2897,$A36,'user stories'!$E$2:$E$2897,AY$1,'user stories'!$C$2:$C$2897,"accepted")</f>
        <v>0</v>
      </c>
      <c r="AZ36">
        <f>SUMIFS('user stories'!$G$2:$G$2897,'user stories'!$H$2:$H$2897,$A36,'user stories'!$E$2:$E$2897,AZ$1,'user stories'!$C$2:$C$2897,"accepted")</f>
        <v>0</v>
      </c>
      <c r="BA36">
        <f>SUMIFS('user stories'!$G$2:$G$2897,'user stories'!$H$2:$H$2897,$A36,'user stories'!$E$2:$E$2897,BA$1,'user stories'!$C$2:$C$2897,"accepted")</f>
        <v>0</v>
      </c>
      <c r="BB36">
        <f>SUMIFS('user stories'!$G$2:$G$2897,'user stories'!$H$2:$H$2897,$A36,'user stories'!$E$2:$E$2897,BB$1,'user stories'!$C$2:$C$2897,"accepted")</f>
        <v>0</v>
      </c>
      <c r="BC36">
        <f>SUMIFS('user stories'!$G$2:$G$2897,'user stories'!$H$2:$H$2897,$A36,'user stories'!$E$2:$E$2897,BC$1,'user stories'!$C$2:$C$2897,"accepted")</f>
        <v>0</v>
      </c>
      <c r="BD36" s="4">
        <f t="shared" si="0"/>
        <v>15</v>
      </c>
    </row>
    <row r="37" spans="1:56" x14ac:dyDescent="0.25">
      <c r="A37" t="s">
        <v>501</v>
      </c>
      <c r="B37">
        <f>SUMIFS('user stories'!$G$2:$G$2897,'user stories'!$H$2:$H$2897,$A37,'user stories'!$E$2:$E$2897,B$1,'user stories'!$C$2:$C$2897,"accepted")</f>
        <v>0</v>
      </c>
      <c r="C37">
        <f>SUMIFS('user stories'!$G$2:$G$2897,'user stories'!$H$2:$H$2897,$A37,'user stories'!$E$2:$E$2897,C$1,'user stories'!$C$2:$C$2897,"accepted")</f>
        <v>0</v>
      </c>
      <c r="D37">
        <f>SUMIFS('user stories'!$G$2:$G$2897,'user stories'!$H$2:$H$2897,$A37,'user stories'!$E$2:$E$2897,D$1,'user stories'!$C$2:$C$2897,"accepted")</f>
        <v>0</v>
      </c>
      <c r="E37">
        <f>SUMIFS('user stories'!$G$2:$G$2897,'user stories'!$H$2:$H$2897,$A37,'user stories'!$E$2:$E$2897,E$1,'user stories'!$C$2:$C$2897,"accepted")</f>
        <v>0</v>
      </c>
      <c r="F37">
        <f>SUMIFS('user stories'!$G$2:$G$2897,'user stories'!$H$2:$H$2897,$A37,'user stories'!$E$2:$E$2897,F$1,'user stories'!$C$2:$C$2897,"accepted")</f>
        <v>0</v>
      </c>
      <c r="G37">
        <f>SUMIFS('user stories'!$G$2:$G$2897,'user stories'!$H$2:$H$2897,$A37,'user stories'!$E$2:$E$2897,G$1,'user stories'!$C$2:$C$2897,"accepted")</f>
        <v>0</v>
      </c>
      <c r="H37">
        <f>SUMIFS('user stories'!$G$2:$G$2897,'user stories'!$H$2:$H$2897,$A37,'user stories'!$E$2:$E$2897,H$1,'user stories'!$C$2:$C$2897,"accepted")</f>
        <v>0</v>
      </c>
      <c r="I37">
        <f>SUMIFS('user stories'!$G$2:$G$2897,'user stories'!$H$2:$H$2897,$A37,'user stories'!$E$2:$E$2897,I$1,'user stories'!$C$2:$C$2897,"accepted")</f>
        <v>0</v>
      </c>
      <c r="J37">
        <f>SUMIFS('user stories'!$G$2:$G$2897,'user stories'!$H$2:$H$2897,$A37,'user stories'!$E$2:$E$2897,J$1,'user stories'!$C$2:$C$2897,"accepted")</f>
        <v>0</v>
      </c>
      <c r="K37">
        <f>SUMIFS('user stories'!$G$2:$G$2897,'user stories'!$H$2:$H$2897,$A37,'user stories'!$E$2:$E$2897,K$1,'user stories'!$C$2:$C$2897,"accepted")</f>
        <v>0</v>
      </c>
      <c r="L37">
        <f>SUMIFS('user stories'!$G$2:$G$2897,'user stories'!$H$2:$H$2897,$A37,'user stories'!$E$2:$E$2897,L$1,'user stories'!$C$2:$C$2897,"accepted")</f>
        <v>0</v>
      </c>
      <c r="M37">
        <f>SUMIFS('user stories'!$G$2:$G$2897,'user stories'!$H$2:$H$2897,$A37,'user stories'!$E$2:$E$2897,M$1,'user stories'!$C$2:$C$2897,"accepted")</f>
        <v>0</v>
      </c>
      <c r="N37">
        <f>SUMIFS('user stories'!$G$2:$G$2897,'user stories'!$H$2:$H$2897,$A37,'user stories'!$E$2:$E$2897,N$1,'user stories'!$C$2:$C$2897,"accepted")</f>
        <v>0</v>
      </c>
      <c r="O37">
        <f>SUMIFS('user stories'!$G$2:$G$2897,'user stories'!$H$2:$H$2897,$A37,'user stories'!$E$2:$E$2897,O$1,'user stories'!$C$2:$C$2897,"accepted")</f>
        <v>0</v>
      </c>
      <c r="P37">
        <f>SUMIFS('user stories'!$G$2:$G$2897,'user stories'!$H$2:$H$2897,$A37,'user stories'!$E$2:$E$2897,P$1,'user stories'!$C$2:$C$2897,"accepted")</f>
        <v>3</v>
      </c>
      <c r="Q37">
        <f>SUMIFS('user stories'!$G$2:$G$2897,'user stories'!$H$2:$H$2897,$A37,'user stories'!$E$2:$E$2897,Q$1,'user stories'!$C$2:$C$2897,"accepted")</f>
        <v>3</v>
      </c>
      <c r="R37">
        <f>SUMIFS('user stories'!$G$2:$G$2897,'user stories'!$H$2:$H$2897,$A37,'user stories'!$E$2:$E$2897,R$1,'user stories'!$C$2:$C$2897,"accepted")</f>
        <v>0</v>
      </c>
      <c r="S37">
        <f>SUMIFS('user stories'!$G$2:$G$2897,'user stories'!$H$2:$H$2897,$A37,'user stories'!$E$2:$E$2897,S$1,'user stories'!$C$2:$C$2897,"accepted")</f>
        <v>0</v>
      </c>
      <c r="T37">
        <f>SUMIFS('user stories'!$G$2:$G$2897,'user stories'!$H$2:$H$2897,$A37,'user stories'!$E$2:$E$2897,T$1,'user stories'!$C$2:$C$2897,"accepted")</f>
        <v>0</v>
      </c>
      <c r="U37">
        <f>SUMIFS('user stories'!$G$2:$G$2897,'user stories'!$H$2:$H$2897,$A37,'user stories'!$E$2:$E$2897,U$1,'user stories'!$C$2:$C$2897,"accepted")</f>
        <v>0</v>
      </c>
      <c r="V37">
        <f>SUMIFS('user stories'!$G$2:$G$2897,'user stories'!$H$2:$H$2897,$A37,'user stories'!$E$2:$E$2897,V$1,'user stories'!$C$2:$C$2897,"accepted")</f>
        <v>0</v>
      </c>
      <c r="W37">
        <f>SUMIFS('user stories'!$G$2:$G$2897,'user stories'!$H$2:$H$2897,$A37,'user stories'!$E$2:$E$2897,W$1,'user stories'!$C$2:$C$2897,"accepted")</f>
        <v>0</v>
      </c>
      <c r="X37">
        <f>SUMIFS('user stories'!$G$2:$G$2897,'user stories'!$H$2:$H$2897,$A37,'user stories'!$E$2:$E$2897,X$1,'user stories'!$C$2:$C$2897,"accepted")</f>
        <v>0</v>
      </c>
      <c r="Y37">
        <f>SUMIFS('user stories'!$G$2:$G$2897,'user stories'!$H$2:$H$2897,$A37,'user stories'!$E$2:$E$2897,Y$1,'user stories'!$C$2:$C$2897,"accepted")</f>
        <v>0</v>
      </c>
      <c r="Z37">
        <f>SUMIFS('user stories'!$G$2:$G$2897,'user stories'!$H$2:$H$2897,$A37,'user stories'!$E$2:$E$2897,Z$1,'user stories'!$C$2:$C$2897,"accepted")</f>
        <v>0</v>
      </c>
      <c r="AA37">
        <f>SUMIFS('user stories'!$G$2:$G$2897,'user stories'!$H$2:$H$2897,$A37,'user stories'!$E$2:$E$2897,AA$1,'user stories'!$C$2:$C$2897,"accepted")</f>
        <v>0</v>
      </c>
      <c r="AB37">
        <f>SUMIFS('user stories'!$G$2:$G$2897,'user stories'!$H$2:$H$2897,$A37,'user stories'!$E$2:$E$2897,AB$1,'user stories'!$C$2:$C$2897,"accepted")</f>
        <v>0</v>
      </c>
      <c r="AC37">
        <f>SUMIFS('user stories'!$G$2:$G$2897,'user stories'!$H$2:$H$2897,$A37,'user stories'!$E$2:$E$2897,AC$1,'user stories'!$C$2:$C$2897,"accepted")</f>
        <v>0</v>
      </c>
      <c r="AD37">
        <f>SUMIFS('user stories'!$G$2:$G$2897,'user stories'!$H$2:$H$2897,$A37,'user stories'!$E$2:$E$2897,AD$1,'user stories'!$C$2:$C$2897,"accepted")</f>
        <v>0</v>
      </c>
      <c r="AE37">
        <f>SUMIFS('user stories'!$G$2:$G$2897,'user stories'!$H$2:$H$2897,$A37,'user stories'!$E$2:$E$2897,AE$1,'user stories'!$C$2:$C$2897,"accepted")</f>
        <v>0</v>
      </c>
      <c r="AF37">
        <f>SUMIFS('user stories'!$G$2:$G$2897,'user stories'!$H$2:$H$2897,$A37,'user stories'!$E$2:$E$2897,AF$1,'user stories'!$C$2:$C$2897,"accepted")</f>
        <v>0</v>
      </c>
      <c r="AG37">
        <f>SUMIFS('user stories'!$G$2:$G$2897,'user stories'!$H$2:$H$2897,$A37,'user stories'!$E$2:$E$2897,AG$1,'user stories'!$C$2:$C$2897,"accepted")</f>
        <v>0</v>
      </c>
      <c r="AH37">
        <f>SUMIFS('user stories'!$G$2:$G$2897,'user stories'!$H$2:$H$2897,$A37,'user stories'!$E$2:$E$2897,AH$1,'user stories'!$C$2:$C$2897,"accepted")</f>
        <v>0</v>
      </c>
      <c r="AI37">
        <f>SUMIFS('user stories'!$G$2:$G$2897,'user stories'!$H$2:$H$2897,$A37,'user stories'!$E$2:$E$2897,AI$1,'user stories'!$C$2:$C$2897,"accepted")</f>
        <v>0</v>
      </c>
      <c r="AJ37">
        <f>SUMIFS('user stories'!$G$2:$G$2897,'user stories'!$H$2:$H$2897,$A37,'user stories'!$E$2:$E$2897,AJ$1,'user stories'!$C$2:$C$2897,"accepted")</f>
        <v>0</v>
      </c>
      <c r="AK37">
        <f>SUMIFS('user stories'!$G$2:$G$2897,'user stories'!$H$2:$H$2897,$A37,'user stories'!$E$2:$E$2897,AK$1,'user stories'!$C$2:$C$2897,"accepted")</f>
        <v>0</v>
      </c>
      <c r="AL37">
        <f>SUMIFS('user stories'!$G$2:$G$2897,'user stories'!$H$2:$H$2897,$A37,'user stories'!$E$2:$E$2897,AL$1,'user stories'!$C$2:$C$2897,"accepted")</f>
        <v>0</v>
      </c>
      <c r="AM37">
        <f>SUMIFS('user stories'!$G$2:$G$2897,'user stories'!$H$2:$H$2897,$A37,'user stories'!$E$2:$E$2897,AM$1,'user stories'!$C$2:$C$2897,"accepted")</f>
        <v>0</v>
      </c>
      <c r="AN37">
        <f>SUMIFS('user stories'!$G$2:$G$2897,'user stories'!$H$2:$H$2897,$A37,'user stories'!$E$2:$E$2897,AN$1,'user stories'!$C$2:$C$2897,"accepted")</f>
        <v>0</v>
      </c>
      <c r="AO37">
        <f>SUMIFS('user stories'!$G$2:$G$2897,'user stories'!$H$2:$H$2897,$A37,'user stories'!$E$2:$E$2897,AO$1,'user stories'!$C$2:$C$2897,"accepted")</f>
        <v>0</v>
      </c>
      <c r="AP37">
        <f>SUMIFS('user stories'!$G$2:$G$2897,'user stories'!$H$2:$H$2897,$A37,'user stories'!$E$2:$E$2897,AP$1,'user stories'!$C$2:$C$2897,"accepted")</f>
        <v>0</v>
      </c>
      <c r="AQ37">
        <f>SUMIFS('user stories'!$G$2:$G$2897,'user stories'!$H$2:$H$2897,$A37,'user stories'!$E$2:$E$2897,AQ$1,'user stories'!$C$2:$C$2897,"accepted")</f>
        <v>0</v>
      </c>
      <c r="AR37">
        <f>SUMIFS('user stories'!$G$2:$G$2897,'user stories'!$H$2:$H$2897,$A37,'user stories'!$E$2:$E$2897,AR$1,'user stories'!$C$2:$C$2897,"accepted")</f>
        <v>0</v>
      </c>
      <c r="AS37">
        <f>SUMIFS('user stories'!$G$2:$G$2897,'user stories'!$H$2:$H$2897,$A37,'user stories'!$E$2:$E$2897,AS$1,'user stories'!$C$2:$C$2897,"accepted")</f>
        <v>0</v>
      </c>
      <c r="AT37">
        <f>SUMIFS('user stories'!$G$2:$G$2897,'user stories'!$H$2:$H$2897,$A37,'user stories'!$E$2:$E$2897,AT$1,'user stories'!$C$2:$C$2897,"accepted")</f>
        <v>0</v>
      </c>
      <c r="AU37">
        <f>SUMIFS('user stories'!$G$2:$G$2897,'user stories'!$H$2:$H$2897,$A37,'user stories'!$E$2:$E$2897,AU$1,'user stories'!$C$2:$C$2897,"accepted")</f>
        <v>0</v>
      </c>
      <c r="AV37">
        <f>SUMIFS('user stories'!$G$2:$G$2897,'user stories'!$H$2:$H$2897,$A37,'user stories'!$E$2:$E$2897,AV$1,'user stories'!$C$2:$C$2897,"accepted")</f>
        <v>0</v>
      </c>
      <c r="AW37">
        <f>SUMIFS('user stories'!$G$2:$G$2897,'user stories'!$H$2:$H$2897,$A37,'user stories'!$E$2:$E$2897,AW$1,'user stories'!$C$2:$C$2897,"accepted")</f>
        <v>0</v>
      </c>
      <c r="AX37">
        <f>SUMIFS('user stories'!$G$2:$G$2897,'user stories'!$H$2:$H$2897,$A37,'user stories'!$E$2:$E$2897,AX$1,'user stories'!$C$2:$C$2897,"accepted")</f>
        <v>0</v>
      </c>
      <c r="AY37">
        <f>SUMIFS('user stories'!$G$2:$G$2897,'user stories'!$H$2:$H$2897,$A37,'user stories'!$E$2:$E$2897,AY$1,'user stories'!$C$2:$C$2897,"accepted")</f>
        <v>0</v>
      </c>
      <c r="AZ37">
        <f>SUMIFS('user stories'!$G$2:$G$2897,'user stories'!$H$2:$H$2897,$A37,'user stories'!$E$2:$E$2897,AZ$1,'user stories'!$C$2:$C$2897,"accepted")</f>
        <v>0</v>
      </c>
      <c r="BA37">
        <f>SUMIFS('user stories'!$G$2:$G$2897,'user stories'!$H$2:$H$2897,$A37,'user stories'!$E$2:$E$2897,BA$1,'user stories'!$C$2:$C$2897,"accepted")</f>
        <v>0</v>
      </c>
      <c r="BB37">
        <f>SUMIFS('user stories'!$G$2:$G$2897,'user stories'!$H$2:$H$2897,$A37,'user stories'!$E$2:$E$2897,BB$1,'user stories'!$C$2:$C$2897,"accepted")</f>
        <v>0</v>
      </c>
      <c r="BC37">
        <f>SUMIFS('user stories'!$G$2:$G$2897,'user stories'!$H$2:$H$2897,$A37,'user stories'!$E$2:$E$2897,BC$1,'user stories'!$C$2:$C$2897,"accepted")</f>
        <v>0</v>
      </c>
      <c r="BD37" s="4">
        <f t="shared" si="0"/>
        <v>6</v>
      </c>
    </row>
    <row r="38" spans="1:56" x14ac:dyDescent="0.25">
      <c r="A38" t="s">
        <v>407</v>
      </c>
      <c r="B38">
        <f>SUMIFS('user stories'!$G$2:$G$2897,'user stories'!$H$2:$H$2897,$A38,'user stories'!$E$2:$E$2897,B$1,'user stories'!$C$2:$C$2897,"accepted")</f>
        <v>0</v>
      </c>
      <c r="C38">
        <f>SUMIFS('user stories'!$G$2:$G$2897,'user stories'!$H$2:$H$2897,$A38,'user stories'!$E$2:$E$2897,C$1,'user stories'!$C$2:$C$2897,"accepted")</f>
        <v>0</v>
      </c>
      <c r="D38">
        <f>SUMIFS('user stories'!$G$2:$G$2897,'user stories'!$H$2:$H$2897,$A38,'user stories'!$E$2:$E$2897,D$1,'user stories'!$C$2:$C$2897,"accepted")</f>
        <v>0</v>
      </c>
      <c r="E38">
        <f>SUMIFS('user stories'!$G$2:$G$2897,'user stories'!$H$2:$H$2897,$A38,'user stories'!$E$2:$E$2897,E$1,'user stories'!$C$2:$C$2897,"accepted")</f>
        <v>0</v>
      </c>
      <c r="F38">
        <f>SUMIFS('user stories'!$G$2:$G$2897,'user stories'!$H$2:$H$2897,$A38,'user stories'!$E$2:$E$2897,F$1,'user stories'!$C$2:$C$2897,"accepted")</f>
        <v>0</v>
      </c>
      <c r="G38">
        <f>SUMIFS('user stories'!$G$2:$G$2897,'user stories'!$H$2:$H$2897,$A38,'user stories'!$E$2:$E$2897,G$1,'user stories'!$C$2:$C$2897,"accepted")</f>
        <v>0</v>
      </c>
      <c r="H38">
        <f>SUMIFS('user stories'!$G$2:$G$2897,'user stories'!$H$2:$H$2897,$A38,'user stories'!$E$2:$E$2897,H$1,'user stories'!$C$2:$C$2897,"accepted")</f>
        <v>0</v>
      </c>
      <c r="I38">
        <f>SUMIFS('user stories'!$G$2:$G$2897,'user stories'!$H$2:$H$2897,$A38,'user stories'!$E$2:$E$2897,I$1,'user stories'!$C$2:$C$2897,"accepted")</f>
        <v>0</v>
      </c>
      <c r="J38">
        <f>SUMIFS('user stories'!$G$2:$G$2897,'user stories'!$H$2:$H$2897,$A38,'user stories'!$E$2:$E$2897,J$1,'user stories'!$C$2:$C$2897,"accepted")</f>
        <v>0</v>
      </c>
      <c r="K38">
        <f>SUMIFS('user stories'!$G$2:$G$2897,'user stories'!$H$2:$H$2897,$A38,'user stories'!$E$2:$E$2897,K$1,'user stories'!$C$2:$C$2897,"accepted")</f>
        <v>0</v>
      </c>
      <c r="L38">
        <f>SUMIFS('user stories'!$G$2:$G$2897,'user stories'!$H$2:$H$2897,$A38,'user stories'!$E$2:$E$2897,L$1,'user stories'!$C$2:$C$2897,"accepted")</f>
        <v>0</v>
      </c>
      <c r="M38">
        <f>SUMIFS('user stories'!$G$2:$G$2897,'user stories'!$H$2:$H$2897,$A38,'user stories'!$E$2:$E$2897,M$1,'user stories'!$C$2:$C$2897,"accepted")</f>
        <v>0</v>
      </c>
      <c r="N38">
        <f>SUMIFS('user stories'!$G$2:$G$2897,'user stories'!$H$2:$H$2897,$A38,'user stories'!$E$2:$E$2897,N$1,'user stories'!$C$2:$C$2897,"accepted")</f>
        <v>0</v>
      </c>
      <c r="O38">
        <f>SUMIFS('user stories'!$G$2:$G$2897,'user stories'!$H$2:$H$2897,$A38,'user stories'!$E$2:$E$2897,O$1,'user stories'!$C$2:$C$2897,"accepted")</f>
        <v>0</v>
      </c>
      <c r="P38">
        <f>SUMIFS('user stories'!$G$2:$G$2897,'user stories'!$H$2:$H$2897,$A38,'user stories'!$E$2:$E$2897,P$1,'user stories'!$C$2:$C$2897,"accepted")</f>
        <v>4</v>
      </c>
      <c r="Q38">
        <f>SUMIFS('user stories'!$G$2:$G$2897,'user stories'!$H$2:$H$2897,$A38,'user stories'!$E$2:$E$2897,Q$1,'user stories'!$C$2:$C$2897,"accepted")</f>
        <v>5</v>
      </c>
      <c r="R38">
        <f>SUMIFS('user stories'!$G$2:$G$2897,'user stories'!$H$2:$H$2897,$A38,'user stories'!$E$2:$E$2897,R$1,'user stories'!$C$2:$C$2897,"accepted")</f>
        <v>0</v>
      </c>
      <c r="S38">
        <f>SUMIFS('user stories'!$G$2:$G$2897,'user stories'!$H$2:$H$2897,$A38,'user stories'!$E$2:$E$2897,S$1,'user stories'!$C$2:$C$2897,"accepted")</f>
        <v>2</v>
      </c>
      <c r="T38">
        <f>SUMIFS('user stories'!$G$2:$G$2897,'user stories'!$H$2:$H$2897,$A38,'user stories'!$E$2:$E$2897,T$1,'user stories'!$C$2:$C$2897,"accepted")</f>
        <v>0</v>
      </c>
      <c r="U38">
        <f>SUMIFS('user stories'!$G$2:$G$2897,'user stories'!$H$2:$H$2897,$A38,'user stories'!$E$2:$E$2897,U$1,'user stories'!$C$2:$C$2897,"accepted")</f>
        <v>0</v>
      </c>
      <c r="V38">
        <f>SUMIFS('user stories'!$G$2:$G$2897,'user stories'!$H$2:$H$2897,$A38,'user stories'!$E$2:$E$2897,V$1,'user stories'!$C$2:$C$2897,"accepted")</f>
        <v>6</v>
      </c>
      <c r="W38">
        <f>SUMIFS('user stories'!$G$2:$G$2897,'user stories'!$H$2:$H$2897,$A38,'user stories'!$E$2:$E$2897,W$1,'user stories'!$C$2:$C$2897,"accepted")</f>
        <v>0</v>
      </c>
      <c r="X38">
        <f>SUMIFS('user stories'!$G$2:$G$2897,'user stories'!$H$2:$H$2897,$A38,'user stories'!$E$2:$E$2897,X$1,'user stories'!$C$2:$C$2897,"accepted")</f>
        <v>0</v>
      </c>
      <c r="Y38">
        <f>SUMIFS('user stories'!$G$2:$G$2897,'user stories'!$H$2:$H$2897,$A38,'user stories'!$E$2:$E$2897,Y$1,'user stories'!$C$2:$C$2897,"accepted")</f>
        <v>0</v>
      </c>
      <c r="Z38">
        <f>SUMIFS('user stories'!$G$2:$G$2897,'user stories'!$H$2:$H$2897,$A38,'user stories'!$E$2:$E$2897,Z$1,'user stories'!$C$2:$C$2897,"accepted")</f>
        <v>0</v>
      </c>
      <c r="AA38">
        <f>SUMIFS('user stories'!$G$2:$G$2897,'user stories'!$H$2:$H$2897,$A38,'user stories'!$E$2:$E$2897,AA$1,'user stories'!$C$2:$C$2897,"accepted")</f>
        <v>0</v>
      </c>
      <c r="AB38">
        <f>SUMIFS('user stories'!$G$2:$G$2897,'user stories'!$H$2:$H$2897,$A38,'user stories'!$E$2:$E$2897,AB$1,'user stories'!$C$2:$C$2897,"accepted")</f>
        <v>0</v>
      </c>
      <c r="AC38">
        <f>SUMIFS('user stories'!$G$2:$G$2897,'user stories'!$H$2:$H$2897,$A38,'user stories'!$E$2:$E$2897,AC$1,'user stories'!$C$2:$C$2897,"accepted")</f>
        <v>0</v>
      </c>
      <c r="AD38">
        <f>SUMIFS('user stories'!$G$2:$G$2897,'user stories'!$H$2:$H$2897,$A38,'user stories'!$E$2:$E$2897,AD$1,'user stories'!$C$2:$C$2897,"accepted")</f>
        <v>0</v>
      </c>
      <c r="AE38">
        <f>SUMIFS('user stories'!$G$2:$G$2897,'user stories'!$H$2:$H$2897,$A38,'user stories'!$E$2:$E$2897,AE$1,'user stories'!$C$2:$C$2897,"accepted")</f>
        <v>0</v>
      </c>
      <c r="AF38">
        <f>SUMIFS('user stories'!$G$2:$G$2897,'user stories'!$H$2:$H$2897,$A38,'user stories'!$E$2:$E$2897,AF$1,'user stories'!$C$2:$C$2897,"accepted")</f>
        <v>2</v>
      </c>
      <c r="AG38">
        <f>SUMIFS('user stories'!$G$2:$G$2897,'user stories'!$H$2:$H$2897,$A38,'user stories'!$E$2:$E$2897,AG$1,'user stories'!$C$2:$C$2897,"accepted")</f>
        <v>0</v>
      </c>
      <c r="AH38">
        <f>SUMIFS('user stories'!$G$2:$G$2897,'user stories'!$H$2:$H$2897,$A38,'user stories'!$E$2:$E$2897,AH$1,'user stories'!$C$2:$C$2897,"accepted")</f>
        <v>0</v>
      </c>
      <c r="AI38">
        <f>SUMIFS('user stories'!$G$2:$G$2897,'user stories'!$H$2:$H$2897,$A38,'user stories'!$E$2:$E$2897,AI$1,'user stories'!$C$2:$C$2897,"accepted")</f>
        <v>0</v>
      </c>
      <c r="AJ38">
        <f>SUMIFS('user stories'!$G$2:$G$2897,'user stories'!$H$2:$H$2897,$A38,'user stories'!$E$2:$E$2897,AJ$1,'user stories'!$C$2:$C$2897,"accepted")</f>
        <v>0</v>
      </c>
      <c r="AK38">
        <f>SUMIFS('user stories'!$G$2:$G$2897,'user stories'!$H$2:$H$2897,$A38,'user stories'!$E$2:$E$2897,AK$1,'user stories'!$C$2:$C$2897,"accepted")</f>
        <v>0</v>
      </c>
      <c r="AL38">
        <f>SUMIFS('user stories'!$G$2:$G$2897,'user stories'!$H$2:$H$2897,$A38,'user stories'!$E$2:$E$2897,AL$1,'user stories'!$C$2:$C$2897,"accepted")</f>
        <v>0</v>
      </c>
      <c r="AM38">
        <f>SUMIFS('user stories'!$G$2:$G$2897,'user stories'!$H$2:$H$2897,$A38,'user stories'!$E$2:$E$2897,AM$1,'user stories'!$C$2:$C$2897,"accepted")</f>
        <v>0</v>
      </c>
      <c r="AN38">
        <f>SUMIFS('user stories'!$G$2:$G$2897,'user stories'!$H$2:$H$2897,$A38,'user stories'!$E$2:$E$2897,AN$1,'user stories'!$C$2:$C$2897,"accepted")</f>
        <v>0</v>
      </c>
      <c r="AO38">
        <f>SUMIFS('user stories'!$G$2:$G$2897,'user stories'!$H$2:$H$2897,$A38,'user stories'!$E$2:$E$2897,AO$1,'user stories'!$C$2:$C$2897,"accepted")</f>
        <v>0</v>
      </c>
      <c r="AP38">
        <f>SUMIFS('user stories'!$G$2:$G$2897,'user stories'!$H$2:$H$2897,$A38,'user stories'!$E$2:$E$2897,AP$1,'user stories'!$C$2:$C$2897,"accepted")</f>
        <v>0</v>
      </c>
      <c r="AQ38">
        <f>SUMIFS('user stories'!$G$2:$G$2897,'user stories'!$H$2:$H$2897,$A38,'user stories'!$E$2:$E$2897,AQ$1,'user stories'!$C$2:$C$2897,"accepted")</f>
        <v>0</v>
      </c>
      <c r="AR38">
        <f>SUMIFS('user stories'!$G$2:$G$2897,'user stories'!$H$2:$H$2897,$A38,'user stories'!$E$2:$E$2897,AR$1,'user stories'!$C$2:$C$2897,"accepted")</f>
        <v>0</v>
      </c>
      <c r="AS38">
        <f>SUMIFS('user stories'!$G$2:$G$2897,'user stories'!$H$2:$H$2897,$A38,'user stories'!$E$2:$E$2897,AS$1,'user stories'!$C$2:$C$2897,"accepted")</f>
        <v>0</v>
      </c>
      <c r="AT38">
        <f>SUMIFS('user stories'!$G$2:$G$2897,'user stories'!$H$2:$H$2897,$A38,'user stories'!$E$2:$E$2897,AT$1,'user stories'!$C$2:$C$2897,"accepted")</f>
        <v>0</v>
      </c>
      <c r="AU38">
        <f>SUMIFS('user stories'!$G$2:$G$2897,'user stories'!$H$2:$H$2897,$A38,'user stories'!$E$2:$E$2897,AU$1,'user stories'!$C$2:$C$2897,"accepted")</f>
        <v>0</v>
      </c>
      <c r="AV38">
        <f>SUMIFS('user stories'!$G$2:$G$2897,'user stories'!$H$2:$H$2897,$A38,'user stories'!$E$2:$E$2897,AV$1,'user stories'!$C$2:$C$2897,"accepted")</f>
        <v>0</v>
      </c>
      <c r="AW38">
        <f>SUMIFS('user stories'!$G$2:$G$2897,'user stories'!$H$2:$H$2897,$A38,'user stories'!$E$2:$E$2897,AW$1,'user stories'!$C$2:$C$2897,"accepted")</f>
        <v>0</v>
      </c>
      <c r="AX38">
        <f>SUMIFS('user stories'!$G$2:$G$2897,'user stories'!$H$2:$H$2897,$A38,'user stories'!$E$2:$E$2897,AX$1,'user stories'!$C$2:$C$2897,"accepted")</f>
        <v>0</v>
      </c>
      <c r="AY38">
        <f>SUMIFS('user stories'!$G$2:$G$2897,'user stories'!$H$2:$H$2897,$A38,'user stories'!$E$2:$E$2897,AY$1,'user stories'!$C$2:$C$2897,"accepted")</f>
        <v>0</v>
      </c>
      <c r="AZ38">
        <f>SUMIFS('user stories'!$G$2:$G$2897,'user stories'!$H$2:$H$2897,$A38,'user stories'!$E$2:$E$2897,AZ$1,'user stories'!$C$2:$C$2897,"accepted")</f>
        <v>0</v>
      </c>
      <c r="BA38">
        <f>SUMIFS('user stories'!$G$2:$G$2897,'user stories'!$H$2:$H$2897,$A38,'user stories'!$E$2:$E$2897,BA$1,'user stories'!$C$2:$C$2897,"accepted")</f>
        <v>0</v>
      </c>
      <c r="BB38">
        <f>SUMIFS('user stories'!$G$2:$G$2897,'user stories'!$H$2:$H$2897,$A38,'user stories'!$E$2:$E$2897,BB$1,'user stories'!$C$2:$C$2897,"accepted")</f>
        <v>0</v>
      </c>
      <c r="BC38">
        <f>SUMIFS('user stories'!$G$2:$G$2897,'user stories'!$H$2:$H$2897,$A38,'user stories'!$E$2:$E$2897,BC$1,'user stories'!$C$2:$C$2897,"accepted")</f>
        <v>0</v>
      </c>
      <c r="BD38" s="4">
        <f t="shared" si="0"/>
        <v>19</v>
      </c>
    </row>
    <row r="39" spans="1:56" x14ac:dyDescent="0.25">
      <c r="A39" t="s">
        <v>361</v>
      </c>
      <c r="B39">
        <f>SUMIFS('user stories'!$G$2:$G$2897,'user stories'!$H$2:$H$2897,$A39,'user stories'!$E$2:$E$2897,B$1,'user stories'!$C$2:$C$2897,"accepted")</f>
        <v>0</v>
      </c>
      <c r="C39">
        <f>SUMIFS('user stories'!$G$2:$G$2897,'user stories'!$H$2:$H$2897,$A39,'user stories'!$E$2:$E$2897,C$1,'user stories'!$C$2:$C$2897,"accepted")</f>
        <v>0</v>
      </c>
      <c r="D39">
        <f>SUMIFS('user stories'!$G$2:$G$2897,'user stories'!$H$2:$H$2897,$A39,'user stories'!$E$2:$E$2897,D$1,'user stories'!$C$2:$C$2897,"accepted")</f>
        <v>0</v>
      </c>
      <c r="E39">
        <f>SUMIFS('user stories'!$G$2:$G$2897,'user stories'!$H$2:$H$2897,$A39,'user stories'!$E$2:$E$2897,E$1,'user stories'!$C$2:$C$2897,"accepted")</f>
        <v>0</v>
      </c>
      <c r="F39">
        <f>SUMIFS('user stories'!$G$2:$G$2897,'user stories'!$H$2:$H$2897,$A39,'user stories'!$E$2:$E$2897,F$1,'user stories'!$C$2:$C$2897,"accepted")</f>
        <v>0</v>
      </c>
      <c r="G39">
        <f>SUMIFS('user stories'!$G$2:$G$2897,'user stories'!$H$2:$H$2897,$A39,'user stories'!$E$2:$E$2897,G$1,'user stories'!$C$2:$C$2897,"accepted")</f>
        <v>0</v>
      </c>
      <c r="H39">
        <f>SUMIFS('user stories'!$G$2:$G$2897,'user stories'!$H$2:$H$2897,$A39,'user stories'!$E$2:$E$2897,H$1,'user stories'!$C$2:$C$2897,"accepted")</f>
        <v>0</v>
      </c>
      <c r="I39">
        <f>SUMIFS('user stories'!$G$2:$G$2897,'user stories'!$H$2:$H$2897,$A39,'user stories'!$E$2:$E$2897,I$1,'user stories'!$C$2:$C$2897,"accepted")</f>
        <v>0</v>
      </c>
      <c r="J39">
        <f>SUMIFS('user stories'!$G$2:$G$2897,'user stories'!$H$2:$H$2897,$A39,'user stories'!$E$2:$E$2897,J$1,'user stories'!$C$2:$C$2897,"accepted")</f>
        <v>0</v>
      </c>
      <c r="K39">
        <f>SUMIFS('user stories'!$G$2:$G$2897,'user stories'!$H$2:$H$2897,$A39,'user stories'!$E$2:$E$2897,K$1,'user stories'!$C$2:$C$2897,"accepted")</f>
        <v>0</v>
      </c>
      <c r="L39">
        <f>SUMIFS('user stories'!$G$2:$G$2897,'user stories'!$H$2:$H$2897,$A39,'user stories'!$E$2:$E$2897,L$1,'user stories'!$C$2:$C$2897,"accepted")</f>
        <v>0</v>
      </c>
      <c r="M39">
        <f>SUMIFS('user stories'!$G$2:$G$2897,'user stories'!$H$2:$H$2897,$A39,'user stories'!$E$2:$E$2897,M$1,'user stories'!$C$2:$C$2897,"accepted")</f>
        <v>5</v>
      </c>
      <c r="N39">
        <f>SUMIFS('user stories'!$G$2:$G$2897,'user stories'!$H$2:$H$2897,$A39,'user stories'!$E$2:$E$2897,N$1,'user stories'!$C$2:$C$2897,"accepted")</f>
        <v>0</v>
      </c>
      <c r="O39">
        <f>SUMIFS('user stories'!$G$2:$G$2897,'user stories'!$H$2:$H$2897,$A39,'user stories'!$E$2:$E$2897,O$1,'user stories'!$C$2:$C$2897,"accepted")</f>
        <v>0</v>
      </c>
      <c r="P39">
        <f>SUMIFS('user stories'!$G$2:$G$2897,'user stories'!$H$2:$H$2897,$A39,'user stories'!$E$2:$E$2897,P$1,'user stories'!$C$2:$C$2897,"accepted")</f>
        <v>8</v>
      </c>
      <c r="Q39">
        <f>SUMIFS('user stories'!$G$2:$G$2897,'user stories'!$H$2:$H$2897,$A39,'user stories'!$E$2:$E$2897,Q$1,'user stories'!$C$2:$C$2897,"accepted")</f>
        <v>1</v>
      </c>
      <c r="R39">
        <f>SUMIFS('user stories'!$G$2:$G$2897,'user stories'!$H$2:$H$2897,$A39,'user stories'!$E$2:$E$2897,R$1,'user stories'!$C$2:$C$2897,"accepted")</f>
        <v>6</v>
      </c>
      <c r="S39">
        <f>SUMIFS('user stories'!$G$2:$G$2897,'user stories'!$H$2:$H$2897,$A39,'user stories'!$E$2:$E$2897,S$1,'user stories'!$C$2:$C$2897,"accepted")</f>
        <v>10</v>
      </c>
      <c r="T39">
        <f>SUMIFS('user stories'!$G$2:$G$2897,'user stories'!$H$2:$H$2897,$A39,'user stories'!$E$2:$E$2897,T$1,'user stories'!$C$2:$C$2897,"accepted")</f>
        <v>3</v>
      </c>
      <c r="U39">
        <f>SUMIFS('user stories'!$G$2:$G$2897,'user stories'!$H$2:$H$2897,$A39,'user stories'!$E$2:$E$2897,U$1,'user stories'!$C$2:$C$2897,"accepted")</f>
        <v>0</v>
      </c>
      <c r="V39">
        <f>SUMIFS('user stories'!$G$2:$G$2897,'user stories'!$H$2:$H$2897,$A39,'user stories'!$E$2:$E$2897,V$1,'user stories'!$C$2:$C$2897,"accepted")</f>
        <v>3</v>
      </c>
      <c r="W39">
        <f>SUMIFS('user stories'!$G$2:$G$2897,'user stories'!$H$2:$H$2897,$A39,'user stories'!$E$2:$E$2897,W$1,'user stories'!$C$2:$C$2897,"accepted")</f>
        <v>3</v>
      </c>
      <c r="X39">
        <f>SUMIFS('user stories'!$G$2:$G$2897,'user stories'!$H$2:$H$2897,$A39,'user stories'!$E$2:$E$2897,X$1,'user stories'!$C$2:$C$2897,"accepted")</f>
        <v>0</v>
      </c>
      <c r="Y39">
        <f>SUMIFS('user stories'!$G$2:$G$2897,'user stories'!$H$2:$H$2897,$A39,'user stories'!$E$2:$E$2897,Y$1,'user stories'!$C$2:$C$2897,"accepted")</f>
        <v>0</v>
      </c>
      <c r="Z39">
        <f>SUMIFS('user stories'!$G$2:$G$2897,'user stories'!$H$2:$H$2897,$A39,'user stories'!$E$2:$E$2897,Z$1,'user stories'!$C$2:$C$2897,"accepted")</f>
        <v>0</v>
      </c>
      <c r="AA39">
        <f>SUMIFS('user stories'!$G$2:$G$2897,'user stories'!$H$2:$H$2897,$A39,'user stories'!$E$2:$E$2897,AA$1,'user stories'!$C$2:$C$2897,"accepted")</f>
        <v>0</v>
      </c>
      <c r="AB39">
        <f>SUMIFS('user stories'!$G$2:$G$2897,'user stories'!$H$2:$H$2897,$A39,'user stories'!$E$2:$E$2897,AB$1,'user stories'!$C$2:$C$2897,"accepted")</f>
        <v>0</v>
      </c>
      <c r="AC39">
        <f>SUMIFS('user stories'!$G$2:$G$2897,'user stories'!$H$2:$H$2897,$A39,'user stories'!$E$2:$E$2897,AC$1,'user stories'!$C$2:$C$2897,"accepted")</f>
        <v>0</v>
      </c>
      <c r="AD39">
        <f>SUMIFS('user stories'!$G$2:$G$2897,'user stories'!$H$2:$H$2897,$A39,'user stories'!$E$2:$E$2897,AD$1,'user stories'!$C$2:$C$2897,"accepted")</f>
        <v>0</v>
      </c>
      <c r="AE39">
        <f>SUMIFS('user stories'!$G$2:$G$2897,'user stories'!$H$2:$H$2897,$A39,'user stories'!$E$2:$E$2897,AE$1,'user stories'!$C$2:$C$2897,"accepted")</f>
        <v>0</v>
      </c>
      <c r="AF39">
        <f>SUMIFS('user stories'!$G$2:$G$2897,'user stories'!$H$2:$H$2897,$A39,'user stories'!$E$2:$E$2897,AF$1,'user stories'!$C$2:$C$2897,"accepted")</f>
        <v>0</v>
      </c>
      <c r="AG39">
        <f>SUMIFS('user stories'!$G$2:$G$2897,'user stories'!$H$2:$H$2897,$A39,'user stories'!$E$2:$E$2897,AG$1,'user stories'!$C$2:$C$2897,"accepted")</f>
        <v>0</v>
      </c>
      <c r="AH39">
        <f>SUMIFS('user stories'!$G$2:$G$2897,'user stories'!$H$2:$H$2897,$A39,'user stories'!$E$2:$E$2897,AH$1,'user stories'!$C$2:$C$2897,"accepted")</f>
        <v>0</v>
      </c>
      <c r="AI39">
        <f>SUMIFS('user stories'!$G$2:$G$2897,'user stories'!$H$2:$H$2897,$A39,'user stories'!$E$2:$E$2897,AI$1,'user stories'!$C$2:$C$2897,"accepted")</f>
        <v>0</v>
      </c>
      <c r="AJ39">
        <f>SUMIFS('user stories'!$G$2:$G$2897,'user stories'!$H$2:$H$2897,$A39,'user stories'!$E$2:$E$2897,AJ$1,'user stories'!$C$2:$C$2897,"accepted")</f>
        <v>0</v>
      </c>
      <c r="AK39">
        <f>SUMIFS('user stories'!$G$2:$G$2897,'user stories'!$H$2:$H$2897,$A39,'user stories'!$E$2:$E$2897,AK$1,'user stories'!$C$2:$C$2897,"accepted")</f>
        <v>0</v>
      </c>
      <c r="AL39">
        <f>SUMIFS('user stories'!$G$2:$G$2897,'user stories'!$H$2:$H$2897,$A39,'user stories'!$E$2:$E$2897,AL$1,'user stories'!$C$2:$C$2897,"accepted")</f>
        <v>0</v>
      </c>
      <c r="AM39">
        <f>SUMIFS('user stories'!$G$2:$G$2897,'user stories'!$H$2:$H$2897,$A39,'user stories'!$E$2:$E$2897,AM$1,'user stories'!$C$2:$C$2897,"accepted")</f>
        <v>0</v>
      </c>
      <c r="AN39">
        <f>SUMIFS('user stories'!$G$2:$G$2897,'user stories'!$H$2:$H$2897,$A39,'user stories'!$E$2:$E$2897,AN$1,'user stories'!$C$2:$C$2897,"accepted")</f>
        <v>0</v>
      </c>
      <c r="AO39">
        <f>SUMIFS('user stories'!$G$2:$G$2897,'user stories'!$H$2:$H$2897,$A39,'user stories'!$E$2:$E$2897,AO$1,'user stories'!$C$2:$C$2897,"accepted")</f>
        <v>0</v>
      </c>
      <c r="AP39">
        <f>SUMIFS('user stories'!$G$2:$G$2897,'user stories'!$H$2:$H$2897,$A39,'user stories'!$E$2:$E$2897,AP$1,'user stories'!$C$2:$C$2897,"accepted")</f>
        <v>0</v>
      </c>
      <c r="AQ39">
        <f>SUMIFS('user stories'!$G$2:$G$2897,'user stories'!$H$2:$H$2897,$A39,'user stories'!$E$2:$E$2897,AQ$1,'user stories'!$C$2:$C$2897,"accepted")</f>
        <v>0</v>
      </c>
      <c r="AR39">
        <f>SUMIFS('user stories'!$G$2:$G$2897,'user stories'!$H$2:$H$2897,$A39,'user stories'!$E$2:$E$2897,AR$1,'user stories'!$C$2:$C$2897,"accepted")</f>
        <v>0</v>
      </c>
      <c r="AS39">
        <f>SUMIFS('user stories'!$G$2:$G$2897,'user stories'!$H$2:$H$2897,$A39,'user stories'!$E$2:$E$2897,AS$1,'user stories'!$C$2:$C$2897,"accepted")</f>
        <v>0</v>
      </c>
      <c r="AT39">
        <f>SUMIFS('user stories'!$G$2:$G$2897,'user stories'!$H$2:$H$2897,$A39,'user stories'!$E$2:$E$2897,AT$1,'user stories'!$C$2:$C$2897,"accepted")</f>
        <v>0</v>
      </c>
      <c r="AU39">
        <f>SUMIFS('user stories'!$G$2:$G$2897,'user stories'!$H$2:$H$2897,$A39,'user stories'!$E$2:$E$2897,AU$1,'user stories'!$C$2:$C$2897,"accepted")</f>
        <v>0</v>
      </c>
      <c r="AV39">
        <f>SUMIFS('user stories'!$G$2:$G$2897,'user stories'!$H$2:$H$2897,$A39,'user stories'!$E$2:$E$2897,AV$1,'user stories'!$C$2:$C$2897,"accepted")</f>
        <v>0</v>
      </c>
      <c r="AW39">
        <f>SUMIFS('user stories'!$G$2:$G$2897,'user stories'!$H$2:$H$2897,$A39,'user stories'!$E$2:$E$2897,AW$1,'user stories'!$C$2:$C$2897,"accepted")</f>
        <v>0</v>
      </c>
      <c r="AX39">
        <f>SUMIFS('user stories'!$G$2:$G$2897,'user stories'!$H$2:$H$2897,$A39,'user stories'!$E$2:$E$2897,AX$1,'user stories'!$C$2:$C$2897,"accepted")</f>
        <v>0</v>
      </c>
      <c r="AY39">
        <f>SUMIFS('user stories'!$G$2:$G$2897,'user stories'!$H$2:$H$2897,$A39,'user stories'!$E$2:$E$2897,AY$1,'user stories'!$C$2:$C$2897,"accepted")</f>
        <v>0</v>
      </c>
      <c r="AZ39">
        <f>SUMIFS('user stories'!$G$2:$G$2897,'user stories'!$H$2:$H$2897,$A39,'user stories'!$E$2:$E$2897,AZ$1,'user stories'!$C$2:$C$2897,"accepted")</f>
        <v>0</v>
      </c>
      <c r="BA39">
        <f>SUMIFS('user stories'!$G$2:$G$2897,'user stories'!$H$2:$H$2897,$A39,'user stories'!$E$2:$E$2897,BA$1,'user stories'!$C$2:$C$2897,"accepted")</f>
        <v>0</v>
      </c>
      <c r="BB39">
        <f>SUMIFS('user stories'!$G$2:$G$2897,'user stories'!$H$2:$H$2897,$A39,'user stories'!$E$2:$E$2897,BB$1,'user stories'!$C$2:$C$2897,"accepted")</f>
        <v>0</v>
      </c>
      <c r="BC39">
        <f>SUMIFS('user stories'!$G$2:$G$2897,'user stories'!$H$2:$H$2897,$A39,'user stories'!$E$2:$E$2897,BC$1,'user stories'!$C$2:$C$2897,"accepted")</f>
        <v>0</v>
      </c>
      <c r="BD39" s="4">
        <f t="shared" si="0"/>
        <v>39</v>
      </c>
    </row>
    <row r="40" spans="1:56" x14ac:dyDescent="0.25">
      <c r="A40" t="s">
        <v>2506</v>
      </c>
      <c r="B40">
        <f>SUMIFS('user stories'!$G$2:$G$2897,'user stories'!$H$2:$H$2897,$A40,'user stories'!$E$2:$E$2897,B$1,'user stories'!$C$2:$C$2897,"accepted")</f>
        <v>0</v>
      </c>
      <c r="C40">
        <f>SUMIFS('user stories'!$G$2:$G$2897,'user stories'!$H$2:$H$2897,$A40,'user stories'!$E$2:$E$2897,C$1,'user stories'!$C$2:$C$2897,"accepted")</f>
        <v>0</v>
      </c>
      <c r="D40">
        <f>SUMIFS('user stories'!$G$2:$G$2897,'user stories'!$H$2:$H$2897,$A40,'user stories'!$E$2:$E$2897,D$1,'user stories'!$C$2:$C$2897,"accepted")</f>
        <v>0</v>
      </c>
      <c r="E40">
        <f>SUMIFS('user stories'!$G$2:$G$2897,'user stories'!$H$2:$H$2897,$A40,'user stories'!$E$2:$E$2897,E$1,'user stories'!$C$2:$C$2897,"accepted")</f>
        <v>0</v>
      </c>
      <c r="F40">
        <f>SUMIFS('user stories'!$G$2:$G$2897,'user stories'!$H$2:$H$2897,$A40,'user stories'!$E$2:$E$2897,F$1,'user stories'!$C$2:$C$2897,"accepted")</f>
        <v>0</v>
      </c>
      <c r="G40">
        <f>SUMIFS('user stories'!$G$2:$G$2897,'user stories'!$H$2:$H$2897,$A40,'user stories'!$E$2:$E$2897,G$1,'user stories'!$C$2:$C$2897,"accepted")</f>
        <v>0</v>
      </c>
      <c r="H40">
        <f>SUMIFS('user stories'!$G$2:$G$2897,'user stories'!$H$2:$H$2897,$A40,'user stories'!$E$2:$E$2897,H$1,'user stories'!$C$2:$C$2897,"accepted")</f>
        <v>0</v>
      </c>
      <c r="I40">
        <f>SUMIFS('user stories'!$G$2:$G$2897,'user stories'!$H$2:$H$2897,$A40,'user stories'!$E$2:$E$2897,I$1,'user stories'!$C$2:$C$2897,"accepted")</f>
        <v>0</v>
      </c>
      <c r="J40">
        <f>SUMIFS('user stories'!$G$2:$G$2897,'user stories'!$H$2:$H$2897,$A40,'user stories'!$E$2:$E$2897,J$1,'user stories'!$C$2:$C$2897,"accepted")</f>
        <v>0</v>
      </c>
      <c r="K40">
        <f>SUMIFS('user stories'!$G$2:$G$2897,'user stories'!$H$2:$H$2897,$A40,'user stories'!$E$2:$E$2897,K$1,'user stories'!$C$2:$C$2897,"accepted")</f>
        <v>0</v>
      </c>
      <c r="L40">
        <f>SUMIFS('user stories'!$G$2:$G$2897,'user stories'!$H$2:$H$2897,$A40,'user stories'!$E$2:$E$2897,L$1,'user stories'!$C$2:$C$2897,"accepted")</f>
        <v>0</v>
      </c>
      <c r="M40">
        <f>SUMIFS('user stories'!$G$2:$G$2897,'user stories'!$H$2:$H$2897,$A40,'user stories'!$E$2:$E$2897,M$1,'user stories'!$C$2:$C$2897,"accepted")</f>
        <v>0</v>
      </c>
      <c r="N40">
        <f>SUMIFS('user stories'!$G$2:$G$2897,'user stories'!$H$2:$H$2897,$A40,'user stories'!$E$2:$E$2897,N$1,'user stories'!$C$2:$C$2897,"accepted")</f>
        <v>0</v>
      </c>
      <c r="O40">
        <f>SUMIFS('user stories'!$G$2:$G$2897,'user stories'!$H$2:$H$2897,$A40,'user stories'!$E$2:$E$2897,O$1,'user stories'!$C$2:$C$2897,"accepted")</f>
        <v>0</v>
      </c>
      <c r="P40">
        <f>SUMIFS('user stories'!$G$2:$G$2897,'user stories'!$H$2:$H$2897,$A40,'user stories'!$E$2:$E$2897,P$1,'user stories'!$C$2:$C$2897,"accepted")</f>
        <v>0</v>
      </c>
      <c r="Q40">
        <f>SUMIFS('user stories'!$G$2:$G$2897,'user stories'!$H$2:$H$2897,$A40,'user stories'!$E$2:$E$2897,Q$1,'user stories'!$C$2:$C$2897,"accepted")</f>
        <v>0</v>
      </c>
      <c r="R40">
        <f>SUMIFS('user stories'!$G$2:$G$2897,'user stories'!$H$2:$H$2897,$A40,'user stories'!$E$2:$E$2897,R$1,'user stories'!$C$2:$C$2897,"accepted")</f>
        <v>0</v>
      </c>
      <c r="S40">
        <f>SUMIFS('user stories'!$G$2:$G$2897,'user stories'!$H$2:$H$2897,$A40,'user stories'!$E$2:$E$2897,S$1,'user stories'!$C$2:$C$2897,"accepted")</f>
        <v>0</v>
      </c>
      <c r="T40">
        <f>SUMIFS('user stories'!$G$2:$G$2897,'user stories'!$H$2:$H$2897,$A40,'user stories'!$E$2:$E$2897,T$1,'user stories'!$C$2:$C$2897,"accepted")</f>
        <v>0</v>
      </c>
      <c r="U40">
        <f>SUMIFS('user stories'!$G$2:$G$2897,'user stories'!$H$2:$H$2897,$A40,'user stories'!$E$2:$E$2897,U$1,'user stories'!$C$2:$C$2897,"accepted")</f>
        <v>0</v>
      </c>
      <c r="V40">
        <f>SUMIFS('user stories'!$G$2:$G$2897,'user stories'!$H$2:$H$2897,$A40,'user stories'!$E$2:$E$2897,V$1,'user stories'!$C$2:$C$2897,"accepted")</f>
        <v>0</v>
      </c>
      <c r="W40">
        <f>SUMIFS('user stories'!$G$2:$G$2897,'user stories'!$H$2:$H$2897,$A40,'user stories'!$E$2:$E$2897,W$1,'user stories'!$C$2:$C$2897,"accepted")</f>
        <v>0</v>
      </c>
      <c r="X40">
        <f>SUMIFS('user stories'!$G$2:$G$2897,'user stories'!$H$2:$H$2897,$A40,'user stories'!$E$2:$E$2897,X$1,'user stories'!$C$2:$C$2897,"accepted")</f>
        <v>0</v>
      </c>
      <c r="Y40">
        <f>SUMIFS('user stories'!$G$2:$G$2897,'user stories'!$H$2:$H$2897,$A40,'user stories'!$E$2:$E$2897,Y$1,'user stories'!$C$2:$C$2897,"accepted")</f>
        <v>0</v>
      </c>
      <c r="Z40">
        <f>SUMIFS('user stories'!$G$2:$G$2897,'user stories'!$H$2:$H$2897,$A40,'user stories'!$E$2:$E$2897,Z$1,'user stories'!$C$2:$C$2897,"accepted")</f>
        <v>0</v>
      </c>
      <c r="AA40">
        <f>SUMIFS('user stories'!$G$2:$G$2897,'user stories'!$H$2:$H$2897,$A40,'user stories'!$E$2:$E$2897,AA$1,'user stories'!$C$2:$C$2897,"accepted")</f>
        <v>0</v>
      </c>
      <c r="AB40">
        <f>SUMIFS('user stories'!$G$2:$G$2897,'user stories'!$H$2:$H$2897,$A40,'user stories'!$E$2:$E$2897,AB$1,'user stories'!$C$2:$C$2897,"accepted")</f>
        <v>0</v>
      </c>
      <c r="AC40">
        <f>SUMIFS('user stories'!$G$2:$G$2897,'user stories'!$H$2:$H$2897,$A40,'user stories'!$E$2:$E$2897,AC$1,'user stories'!$C$2:$C$2897,"accepted")</f>
        <v>0</v>
      </c>
      <c r="AD40">
        <f>SUMIFS('user stories'!$G$2:$G$2897,'user stories'!$H$2:$H$2897,$A40,'user stories'!$E$2:$E$2897,AD$1,'user stories'!$C$2:$C$2897,"accepted")</f>
        <v>0</v>
      </c>
      <c r="AE40">
        <f>SUMIFS('user stories'!$G$2:$G$2897,'user stories'!$H$2:$H$2897,$A40,'user stories'!$E$2:$E$2897,AE$1,'user stories'!$C$2:$C$2897,"accepted")</f>
        <v>0</v>
      </c>
      <c r="AF40">
        <f>SUMIFS('user stories'!$G$2:$G$2897,'user stories'!$H$2:$H$2897,$A40,'user stories'!$E$2:$E$2897,AF$1,'user stories'!$C$2:$C$2897,"accepted")</f>
        <v>0</v>
      </c>
      <c r="AG40">
        <f>SUMIFS('user stories'!$G$2:$G$2897,'user stories'!$H$2:$H$2897,$A40,'user stories'!$E$2:$E$2897,AG$1,'user stories'!$C$2:$C$2897,"accepted")</f>
        <v>0</v>
      </c>
      <c r="AH40">
        <f>SUMIFS('user stories'!$G$2:$G$2897,'user stories'!$H$2:$H$2897,$A40,'user stories'!$E$2:$E$2897,AH$1,'user stories'!$C$2:$C$2897,"accepted")</f>
        <v>0</v>
      </c>
      <c r="AI40">
        <f>SUMIFS('user stories'!$G$2:$G$2897,'user stories'!$H$2:$H$2897,$A40,'user stories'!$E$2:$E$2897,AI$1,'user stories'!$C$2:$C$2897,"accepted")</f>
        <v>0</v>
      </c>
      <c r="AJ40">
        <f>SUMIFS('user stories'!$G$2:$G$2897,'user stories'!$H$2:$H$2897,$A40,'user stories'!$E$2:$E$2897,AJ$1,'user stories'!$C$2:$C$2897,"accepted")</f>
        <v>0</v>
      </c>
      <c r="AK40">
        <f>SUMIFS('user stories'!$G$2:$G$2897,'user stories'!$H$2:$H$2897,$A40,'user stories'!$E$2:$E$2897,AK$1,'user stories'!$C$2:$C$2897,"accepted")</f>
        <v>0</v>
      </c>
      <c r="AL40">
        <f>SUMIFS('user stories'!$G$2:$G$2897,'user stories'!$H$2:$H$2897,$A40,'user stories'!$E$2:$E$2897,AL$1,'user stories'!$C$2:$C$2897,"accepted")</f>
        <v>0</v>
      </c>
      <c r="AM40">
        <f>SUMIFS('user stories'!$G$2:$G$2897,'user stories'!$H$2:$H$2897,$A40,'user stories'!$E$2:$E$2897,AM$1,'user stories'!$C$2:$C$2897,"accepted")</f>
        <v>0</v>
      </c>
      <c r="AN40">
        <f>SUMIFS('user stories'!$G$2:$G$2897,'user stories'!$H$2:$H$2897,$A40,'user stories'!$E$2:$E$2897,AN$1,'user stories'!$C$2:$C$2897,"accepted")</f>
        <v>0</v>
      </c>
      <c r="AO40">
        <f>SUMIFS('user stories'!$G$2:$G$2897,'user stories'!$H$2:$H$2897,$A40,'user stories'!$E$2:$E$2897,AO$1,'user stories'!$C$2:$C$2897,"accepted")</f>
        <v>0</v>
      </c>
      <c r="AP40">
        <f>SUMIFS('user stories'!$G$2:$G$2897,'user stories'!$H$2:$H$2897,$A40,'user stories'!$E$2:$E$2897,AP$1,'user stories'!$C$2:$C$2897,"accepted")</f>
        <v>0</v>
      </c>
      <c r="AQ40">
        <f>SUMIFS('user stories'!$G$2:$G$2897,'user stories'!$H$2:$H$2897,$A40,'user stories'!$E$2:$E$2897,AQ$1,'user stories'!$C$2:$C$2897,"accepted")</f>
        <v>0</v>
      </c>
      <c r="AR40">
        <f>SUMIFS('user stories'!$G$2:$G$2897,'user stories'!$H$2:$H$2897,$A40,'user stories'!$E$2:$E$2897,AR$1,'user stories'!$C$2:$C$2897,"accepted")</f>
        <v>0</v>
      </c>
      <c r="AS40">
        <f>SUMIFS('user stories'!$G$2:$G$2897,'user stories'!$H$2:$H$2897,$A40,'user stories'!$E$2:$E$2897,AS$1,'user stories'!$C$2:$C$2897,"accepted")</f>
        <v>0</v>
      </c>
      <c r="AT40">
        <f>SUMIFS('user stories'!$G$2:$G$2897,'user stories'!$H$2:$H$2897,$A40,'user stories'!$E$2:$E$2897,AT$1,'user stories'!$C$2:$C$2897,"accepted")</f>
        <v>0</v>
      </c>
      <c r="AU40">
        <f>SUMIFS('user stories'!$G$2:$G$2897,'user stories'!$H$2:$H$2897,$A40,'user stories'!$E$2:$E$2897,AU$1,'user stories'!$C$2:$C$2897,"accepted")</f>
        <v>0</v>
      </c>
      <c r="AV40">
        <f>SUMIFS('user stories'!$G$2:$G$2897,'user stories'!$H$2:$H$2897,$A40,'user stories'!$E$2:$E$2897,AV$1,'user stories'!$C$2:$C$2897,"accepted")</f>
        <v>0</v>
      </c>
      <c r="AW40">
        <f>SUMIFS('user stories'!$G$2:$G$2897,'user stories'!$H$2:$H$2897,$A40,'user stories'!$E$2:$E$2897,AW$1,'user stories'!$C$2:$C$2897,"accepted")</f>
        <v>0</v>
      </c>
      <c r="AX40">
        <f>SUMIFS('user stories'!$G$2:$G$2897,'user stories'!$H$2:$H$2897,$A40,'user stories'!$E$2:$E$2897,AX$1,'user stories'!$C$2:$C$2897,"accepted")</f>
        <v>0</v>
      </c>
      <c r="AY40">
        <f>SUMIFS('user stories'!$G$2:$G$2897,'user stories'!$H$2:$H$2897,$A40,'user stories'!$E$2:$E$2897,AY$1,'user stories'!$C$2:$C$2897,"accepted")</f>
        <v>0</v>
      </c>
      <c r="AZ40">
        <f>SUMIFS('user stories'!$G$2:$G$2897,'user stories'!$H$2:$H$2897,$A40,'user stories'!$E$2:$E$2897,AZ$1,'user stories'!$C$2:$C$2897,"accepted")</f>
        <v>0</v>
      </c>
      <c r="BA40">
        <f>SUMIFS('user stories'!$G$2:$G$2897,'user stories'!$H$2:$H$2897,$A40,'user stories'!$E$2:$E$2897,BA$1,'user stories'!$C$2:$C$2897,"accepted")</f>
        <v>0</v>
      </c>
      <c r="BB40">
        <f>SUMIFS('user stories'!$G$2:$G$2897,'user stories'!$H$2:$H$2897,$A40,'user stories'!$E$2:$E$2897,BB$1,'user stories'!$C$2:$C$2897,"accepted")</f>
        <v>0</v>
      </c>
      <c r="BC40">
        <f>SUMIFS('user stories'!$G$2:$G$2897,'user stories'!$H$2:$H$2897,$A40,'user stories'!$E$2:$E$2897,BC$1,'user stories'!$C$2:$C$2897,"accepted")</f>
        <v>0</v>
      </c>
      <c r="BD40" s="4">
        <f t="shared" si="0"/>
        <v>0</v>
      </c>
    </row>
    <row r="41" spans="1:56" x14ac:dyDescent="0.25">
      <c r="A41" t="s">
        <v>539</v>
      </c>
      <c r="B41">
        <f>SUMIFS('user stories'!$G$2:$G$2897,'user stories'!$H$2:$H$2897,$A41,'user stories'!$E$2:$E$2897,B$1,'user stories'!$C$2:$C$2897,"accepted")</f>
        <v>0</v>
      </c>
      <c r="C41">
        <f>SUMIFS('user stories'!$G$2:$G$2897,'user stories'!$H$2:$H$2897,$A41,'user stories'!$E$2:$E$2897,C$1,'user stories'!$C$2:$C$2897,"accepted")</f>
        <v>0</v>
      </c>
      <c r="D41">
        <f>SUMIFS('user stories'!$G$2:$G$2897,'user stories'!$H$2:$H$2897,$A41,'user stories'!$E$2:$E$2897,D$1,'user stories'!$C$2:$C$2897,"accepted")</f>
        <v>0</v>
      </c>
      <c r="E41">
        <f>SUMIFS('user stories'!$G$2:$G$2897,'user stories'!$H$2:$H$2897,$A41,'user stories'!$E$2:$E$2897,E$1,'user stories'!$C$2:$C$2897,"accepted")</f>
        <v>0</v>
      </c>
      <c r="F41">
        <f>SUMIFS('user stories'!$G$2:$G$2897,'user stories'!$H$2:$H$2897,$A41,'user stories'!$E$2:$E$2897,F$1,'user stories'!$C$2:$C$2897,"accepted")</f>
        <v>0</v>
      </c>
      <c r="G41">
        <f>SUMIFS('user stories'!$G$2:$G$2897,'user stories'!$H$2:$H$2897,$A41,'user stories'!$E$2:$E$2897,G$1,'user stories'!$C$2:$C$2897,"accepted")</f>
        <v>0</v>
      </c>
      <c r="H41">
        <f>SUMIFS('user stories'!$G$2:$G$2897,'user stories'!$H$2:$H$2897,$A41,'user stories'!$E$2:$E$2897,H$1,'user stories'!$C$2:$C$2897,"accepted")</f>
        <v>0</v>
      </c>
      <c r="I41">
        <f>SUMIFS('user stories'!$G$2:$G$2897,'user stories'!$H$2:$H$2897,$A41,'user stories'!$E$2:$E$2897,I$1,'user stories'!$C$2:$C$2897,"accepted")</f>
        <v>0</v>
      </c>
      <c r="J41">
        <f>SUMIFS('user stories'!$G$2:$G$2897,'user stories'!$H$2:$H$2897,$A41,'user stories'!$E$2:$E$2897,J$1,'user stories'!$C$2:$C$2897,"accepted")</f>
        <v>0</v>
      </c>
      <c r="K41">
        <f>SUMIFS('user stories'!$G$2:$G$2897,'user stories'!$H$2:$H$2897,$A41,'user stories'!$E$2:$E$2897,K$1,'user stories'!$C$2:$C$2897,"accepted")</f>
        <v>0</v>
      </c>
      <c r="L41">
        <f>SUMIFS('user stories'!$G$2:$G$2897,'user stories'!$H$2:$H$2897,$A41,'user stories'!$E$2:$E$2897,L$1,'user stories'!$C$2:$C$2897,"accepted")</f>
        <v>0</v>
      </c>
      <c r="M41">
        <f>SUMIFS('user stories'!$G$2:$G$2897,'user stories'!$H$2:$H$2897,$A41,'user stories'!$E$2:$E$2897,M$1,'user stories'!$C$2:$C$2897,"accepted")</f>
        <v>0</v>
      </c>
      <c r="N41">
        <f>SUMIFS('user stories'!$G$2:$G$2897,'user stories'!$H$2:$H$2897,$A41,'user stories'!$E$2:$E$2897,N$1,'user stories'!$C$2:$C$2897,"accepted")</f>
        <v>0</v>
      </c>
      <c r="O41">
        <f>SUMIFS('user stories'!$G$2:$G$2897,'user stories'!$H$2:$H$2897,$A41,'user stories'!$E$2:$E$2897,O$1,'user stories'!$C$2:$C$2897,"accepted")</f>
        <v>0</v>
      </c>
      <c r="P41">
        <f>SUMIFS('user stories'!$G$2:$G$2897,'user stories'!$H$2:$H$2897,$A41,'user stories'!$E$2:$E$2897,P$1,'user stories'!$C$2:$C$2897,"accepted")</f>
        <v>1</v>
      </c>
      <c r="Q41">
        <f>SUMIFS('user stories'!$G$2:$G$2897,'user stories'!$H$2:$H$2897,$A41,'user stories'!$E$2:$E$2897,Q$1,'user stories'!$C$2:$C$2897,"accepted")</f>
        <v>0</v>
      </c>
      <c r="R41">
        <f>SUMIFS('user stories'!$G$2:$G$2897,'user stories'!$H$2:$H$2897,$A41,'user stories'!$E$2:$E$2897,R$1,'user stories'!$C$2:$C$2897,"accepted")</f>
        <v>0</v>
      </c>
      <c r="S41">
        <f>SUMIFS('user stories'!$G$2:$G$2897,'user stories'!$H$2:$H$2897,$A41,'user stories'!$E$2:$E$2897,S$1,'user stories'!$C$2:$C$2897,"accepted")</f>
        <v>0</v>
      </c>
      <c r="T41">
        <f>SUMIFS('user stories'!$G$2:$G$2897,'user stories'!$H$2:$H$2897,$A41,'user stories'!$E$2:$E$2897,T$1,'user stories'!$C$2:$C$2897,"accepted")</f>
        <v>0</v>
      </c>
      <c r="U41">
        <f>SUMIFS('user stories'!$G$2:$G$2897,'user stories'!$H$2:$H$2897,$A41,'user stories'!$E$2:$E$2897,U$1,'user stories'!$C$2:$C$2897,"accepted")</f>
        <v>0</v>
      </c>
      <c r="V41">
        <f>SUMIFS('user stories'!$G$2:$G$2897,'user stories'!$H$2:$H$2897,$A41,'user stories'!$E$2:$E$2897,V$1,'user stories'!$C$2:$C$2897,"accepted")</f>
        <v>0</v>
      </c>
      <c r="W41">
        <f>SUMIFS('user stories'!$G$2:$G$2897,'user stories'!$H$2:$H$2897,$A41,'user stories'!$E$2:$E$2897,W$1,'user stories'!$C$2:$C$2897,"accepted")</f>
        <v>0</v>
      </c>
      <c r="X41">
        <f>SUMIFS('user stories'!$G$2:$G$2897,'user stories'!$H$2:$H$2897,$A41,'user stories'!$E$2:$E$2897,X$1,'user stories'!$C$2:$C$2897,"accepted")</f>
        <v>0</v>
      </c>
      <c r="Y41">
        <f>SUMIFS('user stories'!$G$2:$G$2897,'user stories'!$H$2:$H$2897,$A41,'user stories'!$E$2:$E$2897,Y$1,'user stories'!$C$2:$C$2897,"accepted")</f>
        <v>0</v>
      </c>
      <c r="Z41">
        <f>SUMIFS('user stories'!$G$2:$G$2897,'user stories'!$H$2:$H$2897,$A41,'user stories'!$E$2:$E$2897,Z$1,'user stories'!$C$2:$C$2897,"accepted")</f>
        <v>0</v>
      </c>
      <c r="AA41">
        <f>SUMIFS('user stories'!$G$2:$G$2897,'user stories'!$H$2:$H$2897,$A41,'user stories'!$E$2:$E$2897,AA$1,'user stories'!$C$2:$C$2897,"accepted")</f>
        <v>0</v>
      </c>
      <c r="AB41">
        <f>SUMIFS('user stories'!$G$2:$G$2897,'user stories'!$H$2:$H$2897,$A41,'user stories'!$E$2:$E$2897,AB$1,'user stories'!$C$2:$C$2897,"accepted")</f>
        <v>0</v>
      </c>
      <c r="AC41">
        <f>SUMIFS('user stories'!$G$2:$G$2897,'user stories'!$H$2:$H$2897,$A41,'user stories'!$E$2:$E$2897,AC$1,'user stories'!$C$2:$C$2897,"accepted")</f>
        <v>0</v>
      </c>
      <c r="AD41">
        <f>SUMIFS('user stories'!$G$2:$G$2897,'user stories'!$H$2:$H$2897,$A41,'user stories'!$E$2:$E$2897,AD$1,'user stories'!$C$2:$C$2897,"accepted")</f>
        <v>0</v>
      </c>
      <c r="AE41">
        <f>SUMIFS('user stories'!$G$2:$G$2897,'user stories'!$H$2:$H$2897,$A41,'user stories'!$E$2:$E$2897,AE$1,'user stories'!$C$2:$C$2897,"accepted")</f>
        <v>0</v>
      </c>
      <c r="AF41">
        <f>SUMIFS('user stories'!$G$2:$G$2897,'user stories'!$H$2:$H$2897,$A41,'user stories'!$E$2:$E$2897,AF$1,'user stories'!$C$2:$C$2897,"accepted")</f>
        <v>0</v>
      </c>
      <c r="AG41">
        <f>SUMIFS('user stories'!$G$2:$G$2897,'user stories'!$H$2:$H$2897,$A41,'user stories'!$E$2:$E$2897,AG$1,'user stories'!$C$2:$C$2897,"accepted")</f>
        <v>0</v>
      </c>
      <c r="AH41">
        <f>SUMIFS('user stories'!$G$2:$G$2897,'user stories'!$H$2:$H$2897,$A41,'user stories'!$E$2:$E$2897,AH$1,'user stories'!$C$2:$C$2897,"accepted")</f>
        <v>0</v>
      </c>
      <c r="AI41">
        <f>SUMIFS('user stories'!$G$2:$G$2897,'user stories'!$H$2:$H$2897,$A41,'user stories'!$E$2:$E$2897,AI$1,'user stories'!$C$2:$C$2897,"accepted")</f>
        <v>0</v>
      </c>
      <c r="AJ41">
        <f>SUMIFS('user stories'!$G$2:$G$2897,'user stories'!$H$2:$H$2897,$A41,'user stories'!$E$2:$E$2897,AJ$1,'user stories'!$C$2:$C$2897,"accepted")</f>
        <v>0</v>
      </c>
      <c r="AK41">
        <f>SUMIFS('user stories'!$G$2:$G$2897,'user stories'!$H$2:$H$2897,$A41,'user stories'!$E$2:$E$2897,AK$1,'user stories'!$C$2:$C$2897,"accepted")</f>
        <v>0</v>
      </c>
      <c r="AL41">
        <f>SUMIFS('user stories'!$G$2:$G$2897,'user stories'!$H$2:$H$2897,$A41,'user stories'!$E$2:$E$2897,AL$1,'user stories'!$C$2:$C$2897,"accepted")</f>
        <v>0</v>
      </c>
      <c r="AM41">
        <f>SUMIFS('user stories'!$G$2:$G$2897,'user stories'!$H$2:$H$2897,$A41,'user stories'!$E$2:$E$2897,AM$1,'user stories'!$C$2:$C$2897,"accepted")</f>
        <v>0</v>
      </c>
      <c r="AN41">
        <f>SUMIFS('user stories'!$G$2:$G$2897,'user stories'!$H$2:$H$2897,$A41,'user stories'!$E$2:$E$2897,AN$1,'user stories'!$C$2:$C$2897,"accepted")</f>
        <v>0</v>
      </c>
      <c r="AO41">
        <f>SUMIFS('user stories'!$G$2:$G$2897,'user stories'!$H$2:$H$2897,$A41,'user stories'!$E$2:$E$2897,AO$1,'user stories'!$C$2:$C$2897,"accepted")</f>
        <v>0</v>
      </c>
      <c r="AP41">
        <f>SUMIFS('user stories'!$G$2:$G$2897,'user stories'!$H$2:$H$2897,$A41,'user stories'!$E$2:$E$2897,AP$1,'user stories'!$C$2:$C$2897,"accepted")</f>
        <v>0</v>
      </c>
      <c r="AQ41">
        <f>SUMIFS('user stories'!$G$2:$G$2897,'user stories'!$H$2:$H$2897,$A41,'user stories'!$E$2:$E$2897,AQ$1,'user stories'!$C$2:$C$2897,"accepted")</f>
        <v>0</v>
      </c>
      <c r="AR41">
        <f>SUMIFS('user stories'!$G$2:$G$2897,'user stories'!$H$2:$H$2897,$A41,'user stories'!$E$2:$E$2897,AR$1,'user stories'!$C$2:$C$2897,"accepted")</f>
        <v>0</v>
      </c>
      <c r="AS41">
        <f>SUMIFS('user stories'!$G$2:$G$2897,'user stories'!$H$2:$H$2897,$A41,'user stories'!$E$2:$E$2897,AS$1,'user stories'!$C$2:$C$2897,"accepted")</f>
        <v>0</v>
      </c>
      <c r="AT41">
        <f>SUMIFS('user stories'!$G$2:$G$2897,'user stories'!$H$2:$H$2897,$A41,'user stories'!$E$2:$E$2897,AT$1,'user stories'!$C$2:$C$2897,"accepted")</f>
        <v>0</v>
      </c>
      <c r="AU41">
        <f>SUMIFS('user stories'!$G$2:$G$2897,'user stories'!$H$2:$H$2897,$A41,'user stories'!$E$2:$E$2897,AU$1,'user stories'!$C$2:$C$2897,"accepted")</f>
        <v>0</v>
      </c>
      <c r="AV41">
        <f>SUMIFS('user stories'!$G$2:$G$2897,'user stories'!$H$2:$H$2897,$A41,'user stories'!$E$2:$E$2897,AV$1,'user stories'!$C$2:$C$2897,"accepted")</f>
        <v>0</v>
      </c>
      <c r="AW41">
        <f>SUMIFS('user stories'!$G$2:$G$2897,'user stories'!$H$2:$H$2897,$A41,'user stories'!$E$2:$E$2897,AW$1,'user stories'!$C$2:$C$2897,"accepted")</f>
        <v>0</v>
      </c>
      <c r="AX41">
        <f>SUMIFS('user stories'!$G$2:$G$2897,'user stories'!$H$2:$H$2897,$A41,'user stories'!$E$2:$E$2897,AX$1,'user stories'!$C$2:$C$2897,"accepted")</f>
        <v>0</v>
      </c>
      <c r="AY41">
        <f>SUMIFS('user stories'!$G$2:$G$2897,'user stories'!$H$2:$H$2897,$A41,'user stories'!$E$2:$E$2897,AY$1,'user stories'!$C$2:$C$2897,"accepted")</f>
        <v>0</v>
      </c>
      <c r="AZ41">
        <f>SUMIFS('user stories'!$G$2:$G$2897,'user stories'!$H$2:$H$2897,$A41,'user stories'!$E$2:$E$2897,AZ$1,'user stories'!$C$2:$C$2897,"accepted")</f>
        <v>0</v>
      </c>
      <c r="BA41">
        <f>SUMIFS('user stories'!$G$2:$G$2897,'user stories'!$H$2:$H$2897,$A41,'user stories'!$E$2:$E$2897,BA$1,'user stories'!$C$2:$C$2897,"accepted")</f>
        <v>0</v>
      </c>
      <c r="BB41">
        <f>SUMIFS('user stories'!$G$2:$G$2897,'user stories'!$H$2:$H$2897,$A41,'user stories'!$E$2:$E$2897,BB$1,'user stories'!$C$2:$C$2897,"accepted")</f>
        <v>0</v>
      </c>
      <c r="BC41">
        <f>SUMIFS('user stories'!$G$2:$G$2897,'user stories'!$H$2:$H$2897,$A41,'user stories'!$E$2:$E$2897,BC$1,'user stories'!$C$2:$C$2897,"accepted")</f>
        <v>0</v>
      </c>
      <c r="BD41" s="4">
        <f t="shared" si="0"/>
        <v>1</v>
      </c>
    </row>
    <row r="42" spans="1:56" x14ac:dyDescent="0.25">
      <c r="A42" t="s">
        <v>517</v>
      </c>
      <c r="B42">
        <f>SUMIFS('user stories'!$G$2:$G$2897,'user stories'!$H$2:$H$2897,$A42,'user stories'!$E$2:$E$2897,B$1,'user stories'!$C$2:$C$2897,"accepted")</f>
        <v>0</v>
      </c>
      <c r="C42">
        <f>SUMIFS('user stories'!$G$2:$G$2897,'user stories'!$H$2:$H$2897,$A42,'user stories'!$E$2:$E$2897,C$1,'user stories'!$C$2:$C$2897,"accepted")</f>
        <v>0</v>
      </c>
      <c r="D42">
        <f>SUMIFS('user stories'!$G$2:$G$2897,'user stories'!$H$2:$H$2897,$A42,'user stories'!$E$2:$E$2897,D$1,'user stories'!$C$2:$C$2897,"accepted")</f>
        <v>0</v>
      </c>
      <c r="E42">
        <f>SUMIFS('user stories'!$G$2:$G$2897,'user stories'!$H$2:$H$2897,$A42,'user stories'!$E$2:$E$2897,E$1,'user stories'!$C$2:$C$2897,"accepted")</f>
        <v>0</v>
      </c>
      <c r="F42">
        <f>SUMIFS('user stories'!$G$2:$G$2897,'user stories'!$H$2:$H$2897,$A42,'user stories'!$E$2:$E$2897,F$1,'user stories'!$C$2:$C$2897,"accepted")</f>
        <v>0</v>
      </c>
      <c r="G42">
        <f>SUMIFS('user stories'!$G$2:$G$2897,'user stories'!$H$2:$H$2897,$A42,'user stories'!$E$2:$E$2897,G$1,'user stories'!$C$2:$C$2897,"accepted")</f>
        <v>0</v>
      </c>
      <c r="H42">
        <f>SUMIFS('user stories'!$G$2:$G$2897,'user stories'!$H$2:$H$2897,$A42,'user stories'!$E$2:$E$2897,H$1,'user stories'!$C$2:$C$2897,"accepted")</f>
        <v>0</v>
      </c>
      <c r="I42">
        <f>SUMIFS('user stories'!$G$2:$G$2897,'user stories'!$H$2:$H$2897,$A42,'user stories'!$E$2:$E$2897,I$1,'user stories'!$C$2:$C$2897,"accepted")</f>
        <v>0</v>
      </c>
      <c r="J42">
        <f>SUMIFS('user stories'!$G$2:$G$2897,'user stories'!$H$2:$H$2897,$A42,'user stories'!$E$2:$E$2897,J$1,'user stories'!$C$2:$C$2897,"accepted")</f>
        <v>0</v>
      </c>
      <c r="K42">
        <f>SUMIFS('user stories'!$G$2:$G$2897,'user stories'!$H$2:$H$2897,$A42,'user stories'!$E$2:$E$2897,K$1,'user stories'!$C$2:$C$2897,"accepted")</f>
        <v>0</v>
      </c>
      <c r="L42">
        <f>SUMIFS('user stories'!$G$2:$G$2897,'user stories'!$H$2:$H$2897,$A42,'user stories'!$E$2:$E$2897,L$1,'user stories'!$C$2:$C$2897,"accepted")</f>
        <v>0</v>
      </c>
      <c r="M42">
        <f>SUMIFS('user stories'!$G$2:$G$2897,'user stories'!$H$2:$H$2897,$A42,'user stories'!$E$2:$E$2897,M$1,'user stories'!$C$2:$C$2897,"accepted")</f>
        <v>0</v>
      </c>
      <c r="N42">
        <f>SUMIFS('user stories'!$G$2:$G$2897,'user stories'!$H$2:$H$2897,$A42,'user stories'!$E$2:$E$2897,N$1,'user stories'!$C$2:$C$2897,"accepted")</f>
        <v>0</v>
      </c>
      <c r="O42">
        <f>SUMIFS('user stories'!$G$2:$G$2897,'user stories'!$H$2:$H$2897,$A42,'user stories'!$E$2:$E$2897,O$1,'user stories'!$C$2:$C$2897,"accepted")</f>
        <v>0</v>
      </c>
      <c r="P42">
        <f>SUMIFS('user stories'!$G$2:$G$2897,'user stories'!$H$2:$H$2897,$A42,'user stories'!$E$2:$E$2897,P$1,'user stories'!$C$2:$C$2897,"accepted")</f>
        <v>1</v>
      </c>
      <c r="Q42">
        <f>SUMIFS('user stories'!$G$2:$G$2897,'user stories'!$H$2:$H$2897,$A42,'user stories'!$E$2:$E$2897,Q$1,'user stories'!$C$2:$C$2897,"accepted")</f>
        <v>5</v>
      </c>
      <c r="R42">
        <f>SUMIFS('user stories'!$G$2:$G$2897,'user stories'!$H$2:$H$2897,$A42,'user stories'!$E$2:$E$2897,R$1,'user stories'!$C$2:$C$2897,"accepted")</f>
        <v>0</v>
      </c>
      <c r="S42">
        <f>SUMIFS('user stories'!$G$2:$G$2897,'user stories'!$H$2:$H$2897,$A42,'user stories'!$E$2:$E$2897,S$1,'user stories'!$C$2:$C$2897,"accepted")</f>
        <v>0</v>
      </c>
      <c r="T42">
        <f>SUMIFS('user stories'!$G$2:$G$2897,'user stories'!$H$2:$H$2897,$A42,'user stories'!$E$2:$E$2897,T$1,'user stories'!$C$2:$C$2897,"accepted")</f>
        <v>0</v>
      </c>
      <c r="U42">
        <f>SUMIFS('user stories'!$G$2:$G$2897,'user stories'!$H$2:$H$2897,$A42,'user stories'!$E$2:$E$2897,U$1,'user stories'!$C$2:$C$2897,"accepted")</f>
        <v>0</v>
      </c>
      <c r="V42">
        <f>SUMIFS('user stories'!$G$2:$G$2897,'user stories'!$H$2:$H$2897,$A42,'user stories'!$E$2:$E$2897,V$1,'user stories'!$C$2:$C$2897,"accepted")</f>
        <v>0</v>
      </c>
      <c r="W42">
        <f>SUMIFS('user stories'!$G$2:$G$2897,'user stories'!$H$2:$H$2897,$A42,'user stories'!$E$2:$E$2897,W$1,'user stories'!$C$2:$C$2897,"accepted")</f>
        <v>0</v>
      </c>
      <c r="X42">
        <f>SUMIFS('user stories'!$G$2:$G$2897,'user stories'!$H$2:$H$2897,$A42,'user stories'!$E$2:$E$2897,X$1,'user stories'!$C$2:$C$2897,"accepted")</f>
        <v>0</v>
      </c>
      <c r="Y42">
        <f>SUMIFS('user stories'!$G$2:$G$2897,'user stories'!$H$2:$H$2897,$A42,'user stories'!$E$2:$E$2897,Y$1,'user stories'!$C$2:$C$2897,"accepted")</f>
        <v>0</v>
      </c>
      <c r="Z42">
        <f>SUMIFS('user stories'!$G$2:$G$2897,'user stories'!$H$2:$H$2897,$A42,'user stories'!$E$2:$E$2897,Z$1,'user stories'!$C$2:$C$2897,"accepted")</f>
        <v>0</v>
      </c>
      <c r="AA42">
        <f>SUMIFS('user stories'!$G$2:$G$2897,'user stories'!$H$2:$H$2897,$A42,'user stories'!$E$2:$E$2897,AA$1,'user stories'!$C$2:$C$2897,"accepted")</f>
        <v>0</v>
      </c>
      <c r="AB42">
        <f>SUMIFS('user stories'!$G$2:$G$2897,'user stories'!$H$2:$H$2897,$A42,'user stories'!$E$2:$E$2897,AB$1,'user stories'!$C$2:$C$2897,"accepted")</f>
        <v>0</v>
      </c>
      <c r="AC42">
        <f>SUMIFS('user stories'!$G$2:$G$2897,'user stories'!$H$2:$H$2897,$A42,'user stories'!$E$2:$E$2897,AC$1,'user stories'!$C$2:$C$2897,"accepted")</f>
        <v>0</v>
      </c>
      <c r="AD42">
        <f>SUMIFS('user stories'!$G$2:$G$2897,'user stories'!$H$2:$H$2897,$A42,'user stories'!$E$2:$E$2897,AD$1,'user stories'!$C$2:$C$2897,"accepted")</f>
        <v>0</v>
      </c>
      <c r="AE42">
        <f>SUMIFS('user stories'!$G$2:$G$2897,'user stories'!$H$2:$H$2897,$A42,'user stories'!$E$2:$E$2897,AE$1,'user stories'!$C$2:$C$2897,"accepted")</f>
        <v>0</v>
      </c>
      <c r="AF42">
        <f>SUMIFS('user stories'!$G$2:$G$2897,'user stories'!$H$2:$H$2897,$A42,'user stories'!$E$2:$E$2897,AF$1,'user stories'!$C$2:$C$2897,"accepted")</f>
        <v>0</v>
      </c>
      <c r="AG42">
        <f>SUMIFS('user stories'!$G$2:$G$2897,'user stories'!$H$2:$H$2897,$A42,'user stories'!$E$2:$E$2897,AG$1,'user stories'!$C$2:$C$2897,"accepted")</f>
        <v>0</v>
      </c>
      <c r="AH42">
        <f>SUMIFS('user stories'!$G$2:$G$2897,'user stories'!$H$2:$H$2897,$A42,'user stories'!$E$2:$E$2897,AH$1,'user stories'!$C$2:$C$2897,"accepted")</f>
        <v>0</v>
      </c>
      <c r="AI42">
        <f>SUMIFS('user stories'!$G$2:$G$2897,'user stories'!$H$2:$H$2897,$A42,'user stories'!$E$2:$E$2897,AI$1,'user stories'!$C$2:$C$2897,"accepted")</f>
        <v>0</v>
      </c>
      <c r="AJ42">
        <f>SUMIFS('user stories'!$G$2:$G$2897,'user stories'!$H$2:$H$2897,$A42,'user stories'!$E$2:$E$2897,AJ$1,'user stories'!$C$2:$C$2897,"accepted")</f>
        <v>0</v>
      </c>
      <c r="AK42">
        <f>SUMIFS('user stories'!$G$2:$G$2897,'user stories'!$H$2:$H$2897,$A42,'user stories'!$E$2:$E$2897,AK$1,'user stories'!$C$2:$C$2897,"accepted")</f>
        <v>0</v>
      </c>
      <c r="AL42">
        <f>SUMIFS('user stories'!$G$2:$G$2897,'user stories'!$H$2:$H$2897,$A42,'user stories'!$E$2:$E$2897,AL$1,'user stories'!$C$2:$C$2897,"accepted")</f>
        <v>0</v>
      </c>
      <c r="AM42">
        <f>SUMIFS('user stories'!$G$2:$G$2897,'user stories'!$H$2:$H$2897,$A42,'user stories'!$E$2:$E$2897,AM$1,'user stories'!$C$2:$C$2897,"accepted")</f>
        <v>0</v>
      </c>
      <c r="AN42">
        <f>SUMIFS('user stories'!$G$2:$G$2897,'user stories'!$H$2:$H$2897,$A42,'user stories'!$E$2:$E$2897,AN$1,'user stories'!$C$2:$C$2897,"accepted")</f>
        <v>0</v>
      </c>
      <c r="AO42">
        <f>SUMIFS('user stories'!$G$2:$G$2897,'user stories'!$H$2:$H$2897,$A42,'user stories'!$E$2:$E$2897,AO$1,'user stories'!$C$2:$C$2897,"accepted")</f>
        <v>0</v>
      </c>
      <c r="AP42">
        <f>SUMIFS('user stories'!$G$2:$G$2897,'user stories'!$H$2:$H$2897,$A42,'user stories'!$E$2:$E$2897,AP$1,'user stories'!$C$2:$C$2897,"accepted")</f>
        <v>0</v>
      </c>
      <c r="AQ42">
        <f>SUMIFS('user stories'!$G$2:$G$2897,'user stories'!$H$2:$H$2897,$A42,'user stories'!$E$2:$E$2897,AQ$1,'user stories'!$C$2:$C$2897,"accepted")</f>
        <v>0</v>
      </c>
      <c r="AR42">
        <f>SUMIFS('user stories'!$G$2:$G$2897,'user stories'!$H$2:$H$2897,$A42,'user stories'!$E$2:$E$2897,AR$1,'user stories'!$C$2:$C$2897,"accepted")</f>
        <v>0</v>
      </c>
      <c r="AS42">
        <f>SUMIFS('user stories'!$G$2:$G$2897,'user stories'!$H$2:$H$2897,$A42,'user stories'!$E$2:$E$2897,AS$1,'user stories'!$C$2:$C$2897,"accepted")</f>
        <v>0</v>
      </c>
      <c r="AT42">
        <f>SUMIFS('user stories'!$G$2:$G$2897,'user stories'!$H$2:$H$2897,$A42,'user stories'!$E$2:$E$2897,AT$1,'user stories'!$C$2:$C$2897,"accepted")</f>
        <v>0</v>
      </c>
      <c r="AU42">
        <f>SUMIFS('user stories'!$G$2:$G$2897,'user stories'!$H$2:$H$2897,$A42,'user stories'!$E$2:$E$2897,AU$1,'user stories'!$C$2:$C$2897,"accepted")</f>
        <v>0</v>
      </c>
      <c r="AV42">
        <f>SUMIFS('user stories'!$G$2:$G$2897,'user stories'!$H$2:$H$2897,$A42,'user stories'!$E$2:$E$2897,AV$1,'user stories'!$C$2:$C$2897,"accepted")</f>
        <v>0</v>
      </c>
      <c r="AW42">
        <f>SUMIFS('user stories'!$G$2:$G$2897,'user stories'!$H$2:$H$2897,$A42,'user stories'!$E$2:$E$2897,AW$1,'user stories'!$C$2:$C$2897,"accepted")</f>
        <v>0</v>
      </c>
      <c r="AX42">
        <f>SUMIFS('user stories'!$G$2:$G$2897,'user stories'!$H$2:$H$2897,$A42,'user stories'!$E$2:$E$2897,AX$1,'user stories'!$C$2:$C$2897,"accepted")</f>
        <v>0</v>
      </c>
      <c r="AY42">
        <f>SUMIFS('user stories'!$G$2:$G$2897,'user stories'!$H$2:$H$2897,$A42,'user stories'!$E$2:$E$2897,AY$1,'user stories'!$C$2:$C$2897,"accepted")</f>
        <v>0</v>
      </c>
      <c r="AZ42">
        <f>SUMIFS('user stories'!$G$2:$G$2897,'user stories'!$H$2:$H$2897,$A42,'user stories'!$E$2:$E$2897,AZ$1,'user stories'!$C$2:$C$2897,"accepted")</f>
        <v>0</v>
      </c>
      <c r="BA42">
        <f>SUMIFS('user stories'!$G$2:$G$2897,'user stories'!$H$2:$H$2897,$A42,'user stories'!$E$2:$E$2897,BA$1,'user stories'!$C$2:$C$2897,"accepted")</f>
        <v>0</v>
      </c>
      <c r="BB42">
        <f>SUMIFS('user stories'!$G$2:$G$2897,'user stories'!$H$2:$H$2897,$A42,'user stories'!$E$2:$E$2897,BB$1,'user stories'!$C$2:$C$2897,"accepted")</f>
        <v>0</v>
      </c>
      <c r="BC42">
        <f>SUMIFS('user stories'!$G$2:$G$2897,'user stories'!$H$2:$H$2897,$A42,'user stories'!$E$2:$E$2897,BC$1,'user stories'!$C$2:$C$2897,"accepted")</f>
        <v>0</v>
      </c>
      <c r="BD42" s="4">
        <f t="shared" si="0"/>
        <v>6</v>
      </c>
    </row>
    <row r="43" spans="1:56" x14ac:dyDescent="0.25">
      <c r="A43" t="s">
        <v>475</v>
      </c>
      <c r="B43">
        <f>SUMIFS('user stories'!$G$2:$G$2897,'user stories'!$H$2:$H$2897,$A43,'user stories'!$E$2:$E$2897,B$1,'user stories'!$C$2:$C$2897,"accepted")</f>
        <v>0</v>
      </c>
      <c r="C43">
        <f>SUMIFS('user stories'!$G$2:$G$2897,'user stories'!$H$2:$H$2897,$A43,'user stories'!$E$2:$E$2897,C$1,'user stories'!$C$2:$C$2897,"accepted")</f>
        <v>0</v>
      </c>
      <c r="D43">
        <f>SUMIFS('user stories'!$G$2:$G$2897,'user stories'!$H$2:$H$2897,$A43,'user stories'!$E$2:$E$2897,D$1,'user stories'!$C$2:$C$2897,"accepted")</f>
        <v>0</v>
      </c>
      <c r="E43">
        <f>SUMIFS('user stories'!$G$2:$G$2897,'user stories'!$H$2:$H$2897,$A43,'user stories'!$E$2:$E$2897,E$1,'user stories'!$C$2:$C$2897,"accepted")</f>
        <v>0</v>
      </c>
      <c r="F43">
        <f>SUMIFS('user stories'!$G$2:$G$2897,'user stories'!$H$2:$H$2897,$A43,'user stories'!$E$2:$E$2897,F$1,'user stories'!$C$2:$C$2897,"accepted")</f>
        <v>0</v>
      </c>
      <c r="G43">
        <f>SUMIFS('user stories'!$G$2:$G$2897,'user stories'!$H$2:$H$2897,$A43,'user stories'!$E$2:$E$2897,G$1,'user stories'!$C$2:$C$2897,"accepted")</f>
        <v>0</v>
      </c>
      <c r="H43">
        <f>SUMIFS('user stories'!$G$2:$G$2897,'user stories'!$H$2:$H$2897,$A43,'user stories'!$E$2:$E$2897,H$1,'user stories'!$C$2:$C$2897,"accepted")</f>
        <v>0</v>
      </c>
      <c r="I43">
        <f>SUMIFS('user stories'!$G$2:$G$2897,'user stories'!$H$2:$H$2897,$A43,'user stories'!$E$2:$E$2897,I$1,'user stories'!$C$2:$C$2897,"accepted")</f>
        <v>0</v>
      </c>
      <c r="J43">
        <f>SUMIFS('user stories'!$G$2:$G$2897,'user stories'!$H$2:$H$2897,$A43,'user stories'!$E$2:$E$2897,J$1,'user stories'!$C$2:$C$2897,"accepted")</f>
        <v>0</v>
      </c>
      <c r="K43">
        <f>SUMIFS('user stories'!$G$2:$G$2897,'user stories'!$H$2:$H$2897,$A43,'user stories'!$E$2:$E$2897,K$1,'user stories'!$C$2:$C$2897,"accepted")</f>
        <v>0</v>
      </c>
      <c r="L43">
        <f>SUMIFS('user stories'!$G$2:$G$2897,'user stories'!$H$2:$H$2897,$A43,'user stories'!$E$2:$E$2897,L$1,'user stories'!$C$2:$C$2897,"accepted")</f>
        <v>0</v>
      </c>
      <c r="M43">
        <f>SUMIFS('user stories'!$G$2:$G$2897,'user stories'!$H$2:$H$2897,$A43,'user stories'!$E$2:$E$2897,M$1,'user stories'!$C$2:$C$2897,"accepted")</f>
        <v>0</v>
      </c>
      <c r="N43">
        <f>SUMIFS('user stories'!$G$2:$G$2897,'user stories'!$H$2:$H$2897,$A43,'user stories'!$E$2:$E$2897,N$1,'user stories'!$C$2:$C$2897,"accepted")</f>
        <v>0</v>
      </c>
      <c r="O43">
        <f>SUMIFS('user stories'!$G$2:$G$2897,'user stories'!$H$2:$H$2897,$A43,'user stories'!$E$2:$E$2897,O$1,'user stories'!$C$2:$C$2897,"accepted")</f>
        <v>0</v>
      </c>
      <c r="P43">
        <f>SUMIFS('user stories'!$G$2:$G$2897,'user stories'!$H$2:$H$2897,$A43,'user stories'!$E$2:$E$2897,P$1,'user stories'!$C$2:$C$2897,"accepted")</f>
        <v>0</v>
      </c>
      <c r="Q43">
        <f>SUMIFS('user stories'!$G$2:$G$2897,'user stories'!$H$2:$H$2897,$A43,'user stories'!$E$2:$E$2897,Q$1,'user stories'!$C$2:$C$2897,"accepted")</f>
        <v>0</v>
      </c>
      <c r="R43">
        <f>SUMIFS('user stories'!$G$2:$G$2897,'user stories'!$H$2:$H$2897,$A43,'user stories'!$E$2:$E$2897,R$1,'user stories'!$C$2:$C$2897,"accepted")</f>
        <v>0</v>
      </c>
      <c r="S43">
        <f>SUMIFS('user stories'!$G$2:$G$2897,'user stories'!$H$2:$H$2897,$A43,'user stories'!$E$2:$E$2897,S$1,'user stories'!$C$2:$C$2897,"accepted")</f>
        <v>1</v>
      </c>
      <c r="T43">
        <f>SUMIFS('user stories'!$G$2:$G$2897,'user stories'!$H$2:$H$2897,$A43,'user stories'!$E$2:$E$2897,T$1,'user stories'!$C$2:$C$2897,"accepted")</f>
        <v>3</v>
      </c>
      <c r="U43">
        <f>SUMIFS('user stories'!$G$2:$G$2897,'user stories'!$H$2:$H$2897,$A43,'user stories'!$E$2:$E$2897,U$1,'user stories'!$C$2:$C$2897,"accepted")</f>
        <v>8</v>
      </c>
      <c r="V43">
        <f>SUMIFS('user stories'!$G$2:$G$2897,'user stories'!$H$2:$H$2897,$A43,'user stories'!$E$2:$E$2897,V$1,'user stories'!$C$2:$C$2897,"accepted")</f>
        <v>5</v>
      </c>
      <c r="W43">
        <f>SUMIFS('user stories'!$G$2:$G$2897,'user stories'!$H$2:$H$2897,$A43,'user stories'!$E$2:$E$2897,W$1,'user stories'!$C$2:$C$2897,"accepted")</f>
        <v>3</v>
      </c>
      <c r="X43">
        <f>SUMIFS('user stories'!$G$2:$G$2897,'user stories'!$H$2:$H$2897,$A43,'user stories'!$E$2:$E$2897,X$1,'user stories'!$C$2:$C$2897,"accepted")</f>
        <v>0</v>
      </c>
      <c r="Y43">
        <f>SUMIFS('user stories'!$G$2:$G$2897,'user stories'!$H$2:$H$2897,$A43,'user stories'!$E$2:$E$2897,Y$1,'user stories'!$C$2:$C$2897,"accepted")</f>
        <v>0</v>
      </c>
      <c r="Z43">
        <f>SUMIFS('user stories'!$G$2:$G$2897,'user stories'!$H$2:$H$2897,$A43,'user stories'!$E$2:$E$2897,Z$1,'user stories'!$C$2:$C$2897,"accepted")</f>
        <v>0</v>
      </c>
      <c r="AA43">
        <f>SUMIFS('user stories'!$G$2:$G$2897,'user stories'!$H$2:$H$2897,$A43,'user stories'!$E$2:$E$2897,AA$1,'user stories'!$C$2:$C$2897,"accepted")</f>
        <v>0</v>
      </c>
      <c r="AB43">
        <f>SUMIFS('user stories'!$G$2:$G$2897,'user stories'!$H$2:$H$2897,$A43,'user stories'!$E$2:$E$2897,AB$1,'user stories'!$C$2:$C$2897,"accepted")</f>
        <v>0</v>
      </c>
      <c r="AC43">
        <f>SUMIFS('user stories'!$G$2:$G$2897,'user stories'!$H$2:$H$2897,$A43,'user stories'!$E$2:$E$2897,AC$1,'user stories'!$C$2:$C$2897,"accepted")</f>
        <v>0</v>
      </c>
      <c r="AD43">
        <f>SUMIFS('user stories'!$G$2:$G$2897,'user stories'!$H$2:$H$2897,$A43,'user stories'!$E$2:$E$2897,AD$1,'user stories'!$C$2:$C$2897,"accepted")</f>
        <v>0</v>
      </c>
      <c r="AE43">
        <f>SUMIFS('user stories'!$G$2:$G$2897,'user stories'!$H$2:$H$2897,$A43,'user stories'!$E$2:$E$2897,AE$1,'user stories'!$C$2:$C$2897,"accepted")</f>
        <v>0</v>
      </c>
      <c r="AF43">
        <f>SUMIFS('user stories'!$G$2:$G$2897,'user stories'!$H$2:$H$2897,$A43,'user stories'!$E$2:$E$2897,AF$1,'user stories'!$C$2:$C$2897,"accepted")</f>
        <v>0</v>
      </c>
      <c r="AG43">
        <f>SUMIFS('user stories'!$G$2:$G$2897,'user stories'!$H$2:$H$2897,$A43,'user stories'!$E$2:$E$2897,AG$1,'user stories'!$C$2:$C$2897,"accepted")</f>
        <v>0</v>
      </c>
      <c r="AH43">
        <f>SUMIFS('user stories'!$G$2:$G$2897,'user stories'!$H$2:$H$2897,$A43,'user stories'!$E$2:$E$2897,AH$1,'user stories'!$C$2:$C$2897,"accepted")</f>
        <v>0</v>
      </c>
      <c r="AI43">
        <f>SUMIFS('user stories'!$G$2:$G$2897,'user stories'!$H$2:$H$2897,$A43,'user stories'!$E$2:$E$2897,AI$1,'user stories'!$C$2:$C$2897,"accepted")</f>
        <v>0</v>
      </c>
      <c r="AJ43">
        <f>SUMIFS('user stories'!$G$2:$G$2897,'user stories'!$H$2:$H$2897,$A43,'user stories'!$E$2:$E$2897,AJ$1,'user stories'!$C$2:$C$2897,"accepted")</f>
        <v>0</v>
      </c>
      <c r="AK43">
        <f>SUMIFS('user stories'!$G$2:$G$2897,'user stories'!$H$2:$H$2897,$A43,'user stories'!$E$2:$E$2897,AK$1,'user stories'!$C$2:$C$2897,"accepted")</f>
        <v>0</v>
      </c>
      <c r="AL43">
        <f>SUMIFS('user stories'!$G$2:$G$2897,'user stories'!$H$2:$H$2897,$A43,'user stories'!$E$2:$E$2897,AL$1,'user stories'!$C$2:$C$2897,"accepted")</f>
        <v>0</v>
      </c>
      <c r="AM43">
        <f>SUMIFS('user stories'!$G$2:$G$2897,'user stories'!$H$2:$H$2897,$A43,'user stories'!$E$2:$E$2897,AM$1,'user stories'!$C$2:$C$2897,"accepted")</f>
        <v>0</v>
      </c>
      <c r="AN43">
        <f>SUMIFS('user stories'!$G$2:$G$2897,'user stories'!$H$2:$H$2897,$A43,'user stories'!$E$2:$E$2897,AN$1,'user stories'!$C$2:$C$2897,"accepted")</f>
        <v>0</v>
      </c>
      <c r="AO43">
        <f>SUMIFS('user stories'!$G$2:$G$2897,'user stories'!$H$2:$H$2897,$A43,'user stories'!$E$2:$E$2897,AO$1,'user stories'!$C$2:$C$2897,"accepted")</f>
        <v>0</v>
      </c>
      <c r="AP43">
        <f>SUMIFS('user stories'!$G$2:$G$2897,'user stories'!$H$2:$H$2897,$A43,'user stories'!$E$2:$E$2897,AP$1,'user stories'!$C$2:$C$2897,"accepted")</f>
        <v>0</v>
      </c>
      <c r="AQ43">
        <f>SUMIFS('user stories'!$G$2:$G$2897,'user stories'!$H$2:$H$2897,$A43,'user stories'!$E$2:$E$2897,AQ$1,'user stories'!$C$2:$C$2897,"accepted")</f>
        <v>0</v>
      </c>
      <c r="AR43">
        <f>SUMIFS('user stories'!$G$2:$G$2897,'user stories'!$H$2:$H$2897,$A43,'user stories'!$E$2:$E$2897,AR$1,'user stories'!$C$2:$C$2897,"accepted")</f>
        <v>0</v>
      </c>
      <c r="AS43">
        <f>SUMIFS('user stories'!$G$2:$G$2897,'user stories'!$H$2:$H$2897,$A43,'user stories'!$E$2:$E$2897,AS$1,'user stories'!$C$2:$C$2897,"accepted")</f>
        <v>0</v>
      </c>
      <c r="AT43">
        <f>SUMIFS('user stories'!$G$2:$G$2897,'user stories'!$H$2:$H$2897,$A43,'user stories'!$E$2:$E$2897,AT$1,'user stories'!$C$2:$C$2897,"accepted")</f>
        <v>0</v>
      </c>
      <c r="AU43">
        <f>SUMIFS('user stories'!$G$2:$G$2897,'user stories'!$H$2:$H$2897,$A43,'user stories'!$E$2:$E$2897,AU$1,'user stories'!$C$2:$C$2897,"accepted")</f>
        <v>0</v>
      </c>
      <c r="AV43">
        <f>SUMIFS('user stories'!$G$2:$G$2897,'user stories'!$H$2:$H$2897,$A43,'user stories'!$E$2:$E$2897,AV$1,'user stories'!$C$2:$C$2897,"accepted")</f>
        <v>0</v>
      </c>
      <c r="AW43">
        <f>SUMIFS('user stories'!$G$2:$G$2897,'user stories'!$H$2:$H$2897,$A43,'user stories'!$E$2:$E$2897,AW$1,'user stories'!$C$2:$C$2897,"accepted")</f>
        <v>0</v>
      </c>
      <c r="AX43">
        <f>SUMIFS('user stories'!$G$2:$G$2897,'user stories'!$H$2:$H$2897,$A43,'user stories'!$E$2:$E$2897,AX$1,'user stories'!$C$2:$C$2897,"accepted")</f>
        <v>0</v>
      </c>
      <c r="AY43">
        <f>SUMIFS('user stories'!$G$2:$G$2897,'user stories'!$H$2:$H$2897,$A43,'user stories'!$E$2:$E$2897,AY$1,'user stories'!$C$2:$C$2897,"accepted")</f>
        <v>0</v>
      </c>
      <c r="AZ43">
        <f>SUMIFS('user stories'!$G$2:$G$2897,'user stories'!$H$2:$H$2897,$A43,'user stories'!$E$2:$E$2897,AZ$1,'user stories'!$C$2:$C$2897,"accepted")</f>
        <v>0</v>
      </c>
      <c r="BA43">
        <f>SUMIFS('user stories'!$G$2:$G$2897,'user stories'!$H$2:$H$2897,$A43,'user stories'!$E$2:$E$2897,BA$1,'user stories'!$C$2:$C$2897,"accepted")</f>
        <v>0</v>
      </c>
      <c r="BB43">
        <f>SUMIFS('user stories'!$G$2:$G$2897,'user stories'!$H$2:$H$2897,$A43,'user stories'!$E$2:$E$2897,BB$1,'user stories'!$C$2:$C$2897,"accepted")</f>
        <v>0</v>
      </c>
      <c r="BC43">
        <f>SUMIFS('user stories'!$G$2:$G$2897,'user stories'!$H$2:$H$2897,$A43,'user stories'!$E$2:$E$2897,BC$1,'user stories'!$C$2:$C$2897,"accepted")</f>
        <v>0</v>
      </c>
      <c r="BD43" s="4">
        <f t="shared" si="0"/>
        <v>20</v>
      </c>
    </row>
    <row r="44" spans="1:56" x14ac:dyDescent="0.25">
      <c r="A44" t="s">
        <v>537</v>
      </c>
      <c r="B44">
        <f>SUMIFS('user stories'!$G$2:$G$2897,'user stories'!$H$2:$H$2897,$A44,'user stories'!$E$2:$E$2897,B$1,'user stories'!$C$2:$C$2897,"accepted")</f>
        <v>0</v>
      </c>
      <c r="C44">
        <f>SUMIFS('user stories'!$G$2:$G$2897,'user stories'!$H$2:$H$2897,$A44,'user stories'!$E$2:$E$2897,C$1,'user stories'!$C$2:$C$2897,"accepted")</f>
        <v>0</v>
      </c>
      <c r="D44">
        <f>SUMIFS('user stories'!$G$2:$G$2897,'user stories'!$H$2:$H$2897,$A44,'user stories'!$E$2:$E$2897,D$1,'user stories'!$C$2:$C$2897,"accepted")</f>
        <v>0</v>
      </c>
      <c r="E44">
        <f>SUMIFS('user stories'!$G$2:$G$2897,'user stories'!$H$2:$H$2897,$A44,'user stories'!$E$2:$E$2897,E$1,'user stories'!$C$2:$C$2897,"accepted")</f>
        <v>0</v>
      </c>
      <c r="F44">
        <f>SUMIFS('user stories'!$G$2:$G$2897,'user stories'!$H$2:$H$2897,$A44,'user stories'!$E$2:$E$2897,F$1,'user stories'!$C$2:$C$2897,"accepted")</f>
        <v>0</v>
      </c>
      <c r="G44">
        <f>SUMIFS('user stories'!$G$2:$G$2897,'user stories'!$H$2:$H$2897,$A44,'user stories'!$E$2:$E$2897,G$1,'user stories'!$C$2:$C$2897,"accepted")</f>
        <v>0</v>
      </c>
      <c r="H44">
        <f>SUMIFS('user stories'!$G$2:$G$2897,'user stories'!$H$2:$H$2897,$A44,'user stories'!$E$2:$E$2897,H$1,'user stories'!$C$2:$C$2897,"accepted")</f>
        <v>0</v>
      </c>
      <c r="I44">
        <f>SUMIFS('user stories'!$G$2:$G$2897,'user stories'!$H$2:$H$2897,$A44,'user stories'!$E$2:$E$2897,I$1,'user stories'!$C$2:$C$2897,"accepted")</f>
        <v>0</v>
      </c>
      <c r="J44">
        <f>SUMIFS('user stories'!$G$2:$G$2897,'user stories'!$H$2:$H$2897,$A44,'user stories'!$E$2:$E$2897,J$1,'user stories'!$C$2:$C$2897,"accepted")</f>
        <v>0</v>
      </c>
      <c r="K44">
        <f>SUMIFS('user stories'!$G$2:$G$2897,'user stories'!$H$2:$H$2897,$A44,'user stories'!$E$2:$E$2897,K$1,'user stories'!$C$2:$C$2897,"accepted")</f>
        <v>0</v>
      </c>
      <c r="L44">
        <f>SUMIFS('user stories'!$G$2:$G$2897,'user stories'!$H$2:$H$2897,$A44,'user stories'!$E$2:$E$2897,L$1,'user stories'!$C$2:$C$2897,"accepted")</f>
        <v>0</v>
      </c>
      <c r="M44">
        <f>SUMIFS('user stories'!$G$2:$G$2897,'user stories'!$H$2:$H$2897,$A44,'user stories'!$E$2:$E$2897,M$1,'user stories'!$C$2:$C$2897,"accepted")</f>
        <v>0</v>
      </c>
      <c r="N44">
        <f>SUMIFS('user stories'!$G$2:$G$2897,'user stories'!$H$2:$H$2897,$A44,'user stories'!$E$2:$E$2897,N$1,'user stories'!$C$2:$C$2897,"accepted")</f>
        <v>0</v>
      </c>
      <c r="O44">
        <f>SUMIFS('user stories'!$G$2:$G$2897,'user stories'!$H$2:$H$2897,$A44,'user stories'!$E$2:$E$2897,O$1,'user stories'!$C$2:$C$2897,"accepted")</f>
        <v>0</v>
      </c>
      <c r="P44">
        <f>SUMIFS('user stories'!$G$2:$G$2897,'user stories'!$H$2:$H$2897,$A44,'user stories'!$E$2:$E$2897,P$1,'user stories'!$C$2:$C$2897,"accepted")</f>
        <v>0</v>
      </c>
      <c r="Q44">
        <f>SUMIFS('user stories'!$G$2:$G$2897,'user stories'!$H$2:$H$2897,$A44,'user stories'!$E$2:$E$2897,Q$1,'user stories'!$C$2:$C$2897,"accepted")</f>
        <v>0</v>
      </c>
      <c r="R44">
        <f>SUMIFS('user stories'!$G$2:$G$2897,'user stories'!$H$2:$H$2897,$A44,'user stories'!$E$2:$E$2897,R$1,'user stories'!$C$2:$C$2897,"accepted")</f>
        <v>0</v>
      </c>
      <c r="S44">
        <f>SUMIFS('user stories'!$G$2:$G$2897,'user stories'!$H$2:$H$2897,$A44,'user stories'!$E$2:$E$2897,S$1,'user stories'!$C$2:$C$2897,"accepted")</f>
        <v>7</v>
      </c>
      <c r="T44">
        <f>SUMIFS('user stories'!$G$2:$G$2897,'user stories'!$H$2:$H$2897,$A44,'user stories'!$E$2:$E$2897,T$1,'user stories'!$C$2:$C$2897,"accepted")</f>
        <v>0</v>
      </c>
      <c r="U44">
        <f>SUMIFS('user stories'!$G$2:$G$2897,'user stories'!$H$2:$H$2897,$A44,'user stories'!$E$2:$E$2897,U$1,'user stories'!$C$2:$C$2897,"accepted")</f>
        <v>0</v>
      </c>
      <c r="V44">
        <f>SUMIFS('user stories'!$G$2:$G$2897,'user stories'!$H$2:$H$2897,$A44,'user stories'!$E$2:$E$2897,V$1,'user stories'!$C$2:$C$2897,"accepted")</f>
        <v>0</v>
      </c>
      <c r="W44">
        <f>SUMIFS('user stories'!$G$2:$G$2897,'user stories'!$H$2:$H$2897,$A44,'user stories'!$E$2:$E$2897,W$1,'user stories'!$C$2:$C$2897,"accepted")</f>
        <v>0</v>
      </c>
      <c r="X44">
        <f>SUMIFS('user stories'!$G$2:$G$2897,'user stories'!$H$2:$H$2897,$A44,'user stories'!$E$2:$E$2897,X$1,'user stories'!$C$2:$C$2897,"accepted")</f>
        <v>0</v>
      </c>
      <c r="Y44">
        <f>SUMIFS('user stories'!$G$2:$G$2897,'user stories'!$H$2:$H$2897,$A44,'user stories'!$E$2:$E$2897,Y$1,'user stories'!$C$2:$C$2897,"accepted")</f>
        <v>0</v>
      </c>
      <c r="Z44">
        <f>SUMIFS('user stories'!$G$2:$G$2897,'user stories'!$H$2:$H$2897,$A44,'user stories'!$E$2:$E$2897,Z$1,'user stories'!$C$2:$C$2897,"accepted")</f>
        <v>0</v>
      </c>
      <c r="AA44">
        <f>SUMIFS('user stories'!$G$2:$G$2897,'user stories'!$H$2:$H$2897,$A44,'user stories'!$E$2:$E$2897,AA$1,'user stories'!$C$2:$C$2897,"accepted")</f>
        <v>0</v>
      </c>
      <c r="AB44">
        <f>SUMIFS('user stories'!$G$2:$G$2897,'user stories'!$H$2:$H$2897,$A44,'user stories'!$E$2:$E$2897,AB$1,'user stories'!$C$2:$C$2897,"accepted")</f>
        <v>0</v>
      </c>
      <c r="AC44">
        <f>SUMIFS('user stories'!$G$2:$G$2897,'user stories'!$H$2:$H$2897,$A44,'user stories'!$E$2:$E$2897,AC$1,'user stories'!$C$2:$C$2897,"accepted")</f>
        <v>0</v>
      </c>
      <c r="AD44">
        <f>SUMIFS('user stories'!$G$2:$G$2897,'user stories'!$H$2:$H$2897,$A44,'user stories'!$E$2:$E$2897,AD$1,'user stories'!$C$2:$C$2897,"accepted")</f>
        <v>0</v>
      </c>
      <c r="AE44">
        <f>SUMIFS('user stories'!$G$2:$G$2897,'user stories'!$H$2:$H$2897,$A44,'user stories'!$E$2:$E$2897,AE$1,'user stories'!$C$2:$C$2897,"accepted")</f>
        <v>0</v>
      </c>
      <c r="AF44">
        <f>SUMIFS('user stories'!$G$2:$G$2897,'user stories'!$H$2:$H$2897,$A44,'user stories'!$E$2:$E$2897,AF$1,'user stories'!$C$2:$C$2897,"accepted")</f>
        <v>0</v>
      </c>
      <c r="AG44">
        <f>SUMIFS('user stories'!$G$2:$G$2897,'user stories'!$H$2:$H$2897,$A44,'user stories'!$E$2:$E$2897,AG$1,'user stories'!$C$2:$C$2897,"accepted")</f>
        <v>0</v>
      </c>
      <c r="AH44">
        <f>SUMIFS('user stories'!$G$2:$G$2897,'user stories'!$H$2:$H$2897,$A44,'user stories'!$E$2:$E$2897,AH$1,'user stories'!$C$2:$C$2897,"accepted")</f>
        <v>0</v>
      </c>
      <c r="AI44">
        <f>SUMIFS('user stories'!$G$2:$G$2897,'user stories'!$H$2:$H$2897,$A44,'user stories'!$E$2:$E$2897,AI$1,'user stories'!$C$2:$C$2897,"accepted")</f>
        <v>0</v>
      </c>
      <c r="AJ44">
        <f>SUMIFS('user stories'!$G$2:$G$2897,'user stories'!$H$2:$H$2897,$A44,'user stories'!$E$2:$E$2897,AJ$1,'user stories'!$C$2:$C$2897,"accepted")</f>
        <v>0</v>
      </c>
      <c r="AK44">
        <f>SUMIFS('user stories'!$G$2:$G$2897,'user stories'!$H$2:$H$2897,$A44,'user stories'!$E$2:$E$2897,AK$1,'user stories'!$C$2:$C$2897,"accepted")</f>
        <v>0</v>
      </c>
      <c r="AL44">
        <f>SUMIFS('user stories'!$G$2:$G$2897,'user stories'!$H$2:$H$2897,$A44,'user stories'!$E$2:$E$2897,AL$1,'user stories'!$C$2:$C$2897,"accepted")</f>
        <v>0</v>
      </c>
      <c r="AM44">
        <f>SUMIFS('user stories'!$G$2:$G$2897,'user stories'!$H$2:$H$2897,$A44,'user stories'!$E$2:$E$2897,AM$1,'user stories'!$C$2:$C$2897,"accepted")</f>
        <v>0</v>
      </c>
      <c r="AN44">
        <f>SUMIFS('user stories'!$G$2:$G$2897,'user stories'!$H$2:$H$2897,$A44,'user stories'!$E$2:$E$2897,AN$1,'user stories'!$C$2:$C$2897,"accepted")</f>
        <v>0</v>
      </c>
      <c r="AO44">
        <f>SUMIFS('user stories'!$G$2:$G$2897,'user stories'!$H$2:$H$2897,$A44,'user stories'!$E$2:$E$2897,AO$1,'user stories'!$C$2:$C$2897,"accepted")</f>
        <v>0</v>
      </c>
      <c r="AP44">
        <f>SUMIFS('user stories'!$G$2:$G$2897,'user stories'!$H$2:$H$2897,$A44,'user stories'!$E$2:$E$2897,AP$1,'user stories'!$C$2:$C$2897,"accepted")</f>
        <v>0</v>
      </c>
      <c r="AQ44">
        <f>SUMIFS('user stories'!$G$2:$G$2897,'user stories'!$H$2:$H$2897,$A44,'user stories'!$E$2:$E$2897,AQ$1,'user stories'!$C$2:$C$2897,"accepted")</f>
        <v>0</v>
      </c>
      <c r="AR44">
        <f>SUMIFS('user stories'!$G$2:$G$2897,'user stories'!$H$2:$H$2897,$A44,'user stories'!$E$2:$E$2897,AR$1,'user stories'!$C$2:$C$2897,"accepted")</f>
        <v>0</v>
      </c>
      <c r="AS44">
        <f>SUMIFS('user stories'!$G$2:$G$2897,'user stories'!$H$2:$H$2897,$A44,'user stories'!$E$2:$E$2897,AS$1,'user stories'!$C$2:$C$2897,"accepted")</f>
        <v>0</v>
      </c>
      <c r="AT44">
        <f>SUMIFS('user stories'!$G$2:$G$2897,'user stories'!$H$2:$H$2897,$A44,'user stories'!$E$2:$E$2897,AT$1,'user stories'!$C$2:$C$2897,"accepted")</f>
        <v>0</v>
      </c>
      <c r="AU44">
        <f>SUMIFS('user stories'!$G$2:$G$2897,'user stories'!$H$2:$H$2897,$A44,'user stories'!$E$2:$E$2897,AU$1,'user stories'!$C$2:$C$2897,"accepted")</f>
        <v>0</v>
      </c>
      <c r="AV44">
        <f>SUMIFS('user stories'!$G$2:$G$2897,'user stories'!$H$2:$H$2897,$A44,'user stories'!$E$2:$E$2897,AV$1,'user stories'!$C$2:$C$2897,"accepted")</f>
        <v>0</v>
      </c>
      <c r="AW44">
        <f>SUMIFS('user stories'!$G$2:$G$2897,'user stories'!$H$2:$H$2897,$A44,'user stories'!$E$2:$E$2897,AW$1,'user stories'!$C$2:$C$2897,"accepted")</f>
        <v>0</v>
      </c>
      <c r="AX44">
        <f>SUMIFS('user stories'!$G$2:$G$2897,'user stories'!$H$2:$H$2897,$A44,'user stories'!$E$2:$E$2897,AX$1,'user stories'!$C$2:$C$2897,"accepted")</f>
        <v>0</v>
      </c>
      <c r="AY44">
        <f>SUMIFS('user stories'!$G$2:$G$2897,'user stories'!$H$2:$H$2897,$A44,'user stories'!$E$2:$E$2897,AY$1,'user stories'!$C$2:$C$2897,"accepted")</f>
        <v>0</v>
      </c>
      <c r="AZ44">
        <f>SUMIFS('user stories'!$G$2:$G$2897,'user stories'!$H$2:$H$2897,$A44,'user stories'!$E$2:$E$2897,AZ$1,'user stories'!$C$2:$C$2897,"accepted")</f>
        <v>0</v>
      </c>
      <c r="BA44">
        <f>SUMIFS('user stories'!$G$2:$G$2897,'user stories'!$H$2:$H$2897,$A44,'user stories'!$E$2:$E$2897,BA$1,'user stories'!$C$2:$C$2897,"accepted")</f>
        <v>0</v>
      </c>
      <c r="BB44">
        <f>SUMIFS('user stories'!$G$2:$G$2897,'user stories'!$H$2:$H$2897,$A44,'user stories'!$E$2:$E$2897,BB$1,'user stories'!$C$2:$C$2897,"accepted")</f>
        <v>0</v>
      </c>
      <c r="BC44">
        <f>SUMIFS('user stories'!$G$2:$G$2897,'user stories'!$H$2:$H$2897,$A44,'user stories'!$E$2:$E$2897,BC$1,'user stories'!$C$2:$C$2897,"accepted")</f>
        <v>0</v>
      </c>
      <c r="BD44" s="4">
        <f t="shared" si="0"/>
        <v>7</v>
      </c>
    </row>
    <row r="45" spans="1:56" x14ac:dyDescent="0.25">
      <c r="A45" t="s">
        <v>646</v>
      </c>
      <c r="B45">
        <f>SUMIFS('user stories'!$G$2:$G$2897,'user stories'!$H$2:$H$2897,$A45,'user stories'!$E$2:$E$2897,B$1,'user stories'!$C$2:$C$2897,"accepted")</f>
        <v>0</v>
      </c>
      <c r="C45">
        <f>SUMIFS('user stories'!$G$2:$G$2897,'user stories'!$H$2:$H$2897,$A45,'user stories'!$E$2:$E$2897,C$1,'user stories'!$C$2:$C$2897,"accepted")</f>
        <v>0</v>
      </c>
      <c r="D45">
        <f>SUMIFS('user stories'!$G$2:$G$2897,'user stories'!$H$2:$H$2897,$A45,'user stories'!$E$2:$E$2897,D$1,'user stories'!$C$2:$C$2897,"accepted")</f>
        <v>0</v>
      </c>
      <c r="E45">
        <f>SUMIFS('user stories'!$G$2:$G$2897,'user stories'!$H$2:$H$2897,$A45,'user stories'!$E$2:$E$2897,E$1,'user stories'!$C$2:$C$2897,"accepted")</f>
        <v>0</v>
      </c>
      <c r="F45">
        <f>SUMIFS('user stories'!$G$2:$G$2897,'user stories'!$H$2:$H$2897,$A45,'user stories'!$E$2:$E$2897,F$1,'user stories'!$C$2:$C$2897,"accepted")</f>
        <v>0</v>
      </c>
      <c r="G45">
        <f>SUMIFS('user stories'!$G$2:$G$2897,'user stories'!$H$2:$H$2897,$A45,'user stories'!$E$2:$E$2897,G$1,'user stories'!$C$2:$C$2897,"accepted")</f>
        <v>0</v>
      </c>
      <c r="H45">
        <f>SUMIFS('user stories'!$G$2:$G$2897,'user stories'!$H$2:$H$2897,$A45,'user stories'!$E$2:$E$2897,H$1,'user stories'!$C$2:$C$2897,"accepted")</f>
        <v>0</v>
      </c>
      <c r="I45">
        <f>SUMIFS('user stories'!$G$2:$G$2897,'user stories'!$H$2:$H$2897,$A45,'user stories'!$E$2:$E$2897,I$1,'user stories'!$C$2:$C$2897,"accepted")</f>
        <v>0</v>
      </c>
      <c r="J45">
        <f>SUMIFS('user stories'!$G$2:$G$2897,'user stories'!$H$2:$H$2897,$A45,'user stories'!$E$2:$E$2897,J$1,'user stories'!$C$2:$C$2897,"accepted")</f>
        <v>0</v>
      </c>
      <c r="K45">
        <f>SUMIFS('user stories'!$G$2:$G$2897,'user stories'!$H$2:$H$2897,$A45,'user stories'!$E$2:$E$2897,K$1,'user stories'!$C$2:$C$2897,"accepted")</f>
        <v>0</v>
      </c>
      <c r="L45">
        <f>SUMIFS('user stories'!$G$2:$G$2897,'user stories'!$H$2:$H$2897,$A45,'user stories'!$E$2:$E$2897,L$1,'user stories'!$C$2:$C$2897,"accepted")</f>
        <v>0</v>
      </c>
      <c r="M45">
        <f>SUMIFS('user stories'!$G$2:$G$2897,'user stories'!$H$2:$H$2897,$A45,'user stories'!$E$2:$E$2897,M$1,'user stories'!$C$2:$C$2897,"accepted")</f>
        <v>0</v>
      </c>
      <c r="N45">
        <f>SUMIFS('user stories'!$G$2:$G$2897,'user stories'!$H$2:$H$2897,$A45,'user stories'!$E$2:$E$2897,N$1,'user stories'!$C$2:$C$2897,"accepted")</f>
        <v>0</v>
      </c>
      <c r="O45">
        <f>SUMIFS('user stories'!$G$2:$G$2897,'user stories'!$H$2:$H$2897,$A45,'user stories'!$E$2:$E$2897,O$1,'user stories'!$C$2:$C$2897,"accepted")</f>
        <v>0</v>
      </c>
      <c r="P45">
        <f>SUMIFS('user stories'!$G$2:$G$2897,'user stories'!$H$2:$H$2897,$A45,'user stories'!$E$2:$E$2897,P$1,'user stories'!$C$2:$C$2897,"accepted")</f>
        <v>0</v>
      </c>
      <c r="Q45">
        <f>SUMIFS('user stories'!$G$2:$G$2897,'user stories'!$H$2:$H$2897,$A45,'user stories'!$E$2:$E$2897,Q$1,'user stories'!$C$2:$C$2897,"accepted")</f>
        <v>0</v>
      </c>
      <c r="R45">
        <f>SUMIFS('user stories'!$G$2:$G$2897,'user stories'!$H$2:$H$2897,$A45,'user stories'!$E$2:$E$2897,R$1,'user stories'!$C$2:$C$2897,"accepted")</f>
        <v>0</v>
      </c>
      <c r="S45">
        <f>SUMIFS('user stories'!$G$2:$G$2897,'user stories'!$H$2:$H$2897,$A45,'user stories'!$E$2:$E$2897,S$1,'user stories'!$C$2:$C$2897,"accepted")</f>
        <v>0</v>
      </c>
      <c r="T45">
        <f>SUMIFS('user stories'!$G$2:$G$2897,'user stories'!$H$2:$H$2897,$A45,'user stories'!$E$2:$E$2897,T$1,'user stories'!$C$2:$C$2897,"accepted")</f>
        <v>0</v>
      </c>
      <c r="U45">
        <f>SUMIFS('user stories'!$G$2:$G$2897,'user stories'!$H$2:$H$2897,$A45,'user stories'!$E$2:$E$2897,U$1,'user stories'!$C$2:$C$2897,"accepted")</f>
        <v>1</v>
      </c>
      <c r="V45">
        <f>SUMIFS('user stories'!$G$2:$G$2897,'user stories'!$H$2:$H$2897,$A45,'user stories'!$E$2:$E$2897,V$1,'user stories'!$C$2:$C$2897,"accepted")</f>
        <v>0</v>
      </c>
      <c r="W45">
        <f>SUMIFS('user stories'!$G$2:$G$2897,'user stories'!$H$2:$H$2897,$A45,'user stories'!$E$2:$E$2897,W$1,'user stories'!$C$2:$C$2897,"accepted")</f>
        <v>0</v>
      </c>
      <c r="X45">
        <f>SUMIFS('user stories'!$G$2:$G$2897,'user stories'!$H$2:$H$2897,$A45,'user stories'!$E$2:$E$2897,X$1,'user stories'!$C$2:$C$2897,"accepted")</f>
        <v>0</v>
      </c>
      <c r="Y45">
        <f>SUMIFS('user stories'!$G$2:$G$2897,'user stories'!$H$2:$H$2897,$A45,'user stories'!$E$2:$E$2897,Y$1,'user stories'!$C$2:$C$2897,"accepted")</f>
        <v>0</v>
      </c>
      <c r="Z45">
        <f>SUMIFS('user stories'!$G$2:$G$2897,'user stories'!$H$2:$H$2897,$A45,'user stories'!$E$2:$E$2897,Z$1,'user stories'!$C$2:$C$2897,"accepted")</f>
        <v>0</v>
      </c>
      <c r="AA45">
        <f>SUMIFS('user stories'!$G$2:$G$2897,'user stories'!$H$2:$H$2897,$A45,'user stories'!$E$2:$E$2897,AA$1,'user stories'!$C$2:$C$2897,"accepted")</f>
        <v>0</v>
      </c>
      <c r="AB45">
        <f>SUMIFS('user stories'!$G$2:$G$2897,'user stories'!$H$2:$H$2897,$A45,'user stories'!$E$2:$E$2897,AB$1,'user stories'!$C$2:$C$2897,"accepted")</f>
        <v>0</v>
      </c>
      <c r="AC45">
        <f>SUMIFS('user stories'!$G$2:$G$2897,'user stories'!$H$2:$H$2897,$A45,'user stories'!$E$2:$E$2897,AC$1,'user stories'!$C$2:$C$2897,"accepted")</f>
        <v>0</v>
      </c>
      <c r="AD45">
        <f>SUMIFS('user stories'!$G$2:$G$2897,'user stories'!$H$2:$H$2897,$A45,'user stories'!$E$2:$E$2897,AD$1,'user stories'!$C$2:$C$2897,"accepted")</f>
        <v>0</v>
      </c>
      <c r="AE45">
        <f>SUMIFS('user stories'!$G$2:$G$2897,'user stories'!$H$2:$H$2897,$A45,'user stories'!$E$2:$E$2897,AE$1,'user stories'!$C$2:$C$2897,"accepted")</f>
        <v>0</v>
      </c>
      <c r="AF45">
        <f>SUMIFS('user stories'!$G$2:$G$2897,'user stories'!$H$2:$H$2897,$A45,'user stories'!$E$2:$E$2897,AF$1,'user stories'!$C$2:$C$2897,"accepted")</f>
        <v>0</v>
      </c>
      <c r="AG45">
        <f>SUMIFS('user stories'!$G$2:$G$2897,'user stories'!$H$2:$H$2897,$A45,'user stories'!$E$2:$E$2897,AG$1,'user stories'!$C$2:$C$2897,"accepted")</f>
        <v>0</v>
      </c>
      <c r="AH45">
        <f>SUMIFS('user stories'!$G$2:$G$2897,'user stories'!$H$2:$H$2897,$A45,'user stories'!$E$2:$E$2897,AH$1,'user stories'!$C$2:$C$2897,"accepted")</f>
        <v>0</v>
      </c>
      <c r="AI45">
        <f>SUMIFS('user stories'!$G$2:$G$2897,'user stories'!$H$2:$H$2897,$A45,'user stories'!$E$2:$E$2897,AI$1,'user stories'!$C$2:$C$2897,"accepted")</f>
        <v>0</v>
      </c>
      <c r="AJ45">
        <f>SUMIFS('user stories'!$G$2:$G$2897,'user stories'!$H$2:$H$2897,$A45,'user stories'!$E$2:$E$2897,AJ$1,'user stories'!$C$2:$C$2897,"accepted")</f>
        <v>0</v>
      </c>
      <c r="AK45">
        <f>SUMIFS('user stories'!$G$2:$G$2897,'user stories'!$H$2:$H$2897,$A45,'user stories'!$E$2:$E$2897,AK$1,'user stories'!$C$2:$C$2897,"accepted")</f>
        <v>0</v>
      </c>
      <c r="AL45">
        <f>SUMIFS('user stories'!$G$2:$G$2897,'user stories'!$H$2:$H$2897,$A45,'user stories'!$E$2:$E$2897,AL$1,'user stories'!$C$2:$C$2897,"accepted")</f>
        <v>0</v>
      </c>
      <c r="AM45">
        <f>SUMIFS('user stories'!$G$2:$G$2897,'user stories'!$H$2:$H$2897,$A45,'user stories'!$E$2:$E$2897,AM$1,'user stories'!$C$2:$C$2897,"accepted")</f>
        <v>0</v>
      </c>
      <c r="AN45">
        <f>SUMIFS('user stories'!$G$2:$G$2897,'user stories'!$H$2:$H$2897,$A45,'user stories'!$E$2:$E$2897,AN$1,'user stories'!$C$2:$C$2897,"accepted")</f>
        <v>0</v>
      </c>
      <c r="AO45">
        <f>SUMIFS('user stories'!$G$2:$G$2897,'user stories'!$H$2:$H$2897,$A45,'user stories'!$E$2:$E$2897,AO$1,'user stories'!$C$2:$C$2897,"accepted")</f>
        <v>0</v>
      </c>
      <c r="AP45">
        <f>SUMIFS('user stories'!$G$2:$G$2897,'user stories'!$H$2:$H$2897,$A45,'user stories'!$E$2:$E$2897,AP$1,'user stories'!$C$2:$C$2897,"accepted")</f>
        <v>0</v>
      </c>
      <c r="AQ45">
        <f>SUMIFS('user stories'!$G$2:$G$2897,'user stories'!$H$2:$H$2897,$A45,'user stories'!$E$2:$E$2897,AQ$1,'user stories'!$C$2:$C$2897,"accepted")</f>
        <v>0</v>
      </c>
      <c r="AR45">
        <f>SUMIFS('user stories'!$G$2:$G$2897,'user stories'!$H$2:$H$2897,$A45,'user stories'!$E$2:$E$2897,AR$1,'user stories'!$C$2:$C$2897,"accepted")</f>
        <v>0</v>
      </c>
      <c r="AS45">
        <f>SUMIFS('user stories'!$G$2:$G$2897,'user stories'!$H$2:$H$2897,$A45,'user stories'!$E$2:$E$2897,AS$1,'user stories'!$C$2:$C$2897,"accepted")</f>
        <v>0</v>
      </c>
      <c r="AT45">
        <f>SUMIFS('user stories'!$G$2:$G$2897,'user stories'!$H$2:$H$2897,$A45,'user stories'!$E$2:$E$2897,AT$1,'user stories'!$C$2:$C$2897,"accepted")</f>
        <v>0</v>
      </c>
      <c r="AU45">
        <f>SUMIFS('user stories'!$G$2:$G$2897,'user stories'!$H$2:$H$2897,$A45,'user stories'!$E$2:$E$2897,AU$1,'user stories'!$C$2:$C$2897,"accepted")</f>
        <v>0</v>
      </c>
      <c r="AV45">
        <f>SUMIFS('user stories'!$G$2:$G$2897,'user stories'!$H$2:$H$2897,$A45,'user stories'!$E$2:$E$2897,AV$1,'user stories'!$C$2:$C$2897,"accepted")</f>
        <v>0</v>
      </c>
      <c r="AW45">
        <f>SUMIFS('user stories'!$G$2:$G$2897,'user stories'!$H$2:$H$2897,$A45,'user stories'!$E$2:$E$2897,AW$1,'user stories'!$C$2:$C$2897,"accepted")</f>
        <v>0</v>
      </c>
      <c r="AX45">
        <f>SUMIFS('user stories'!$G$2:$G$2897,'user stories'!$H$2:$H$2897,$A45,'user stories'!$E$2:$E$2897,AX$1,'user stories'!$C$2:$C$2897,"accepted")</f>
        <v>0</v>
      </c>
      <c r="AY45">
        <f>SUMIFS('user stories'!$G$2:$G$2897,'user stories'!$H$2:$H$2897,$A45,'user stories'!$E$2:$E$2897,AY$1,'user stories'!$C$2:$C$2897,"accepted")</f>
        <v>0</v>
      </c>
      <c r="AZ45">
        <f>SUMIFS('user stories'!$G$2:$G$2897,'user stories'!$H$2:$H$2897,$A45,'user stories'!$E$2:$E$2897,AZ$1,'user stories'!$C$2:$C$2897,"accepted")</f>
        <v>0</v>
      </c>
      <c r="BA45">
        <f>SUMIFS('user stories'!$G$2:$G$2897,'user stories'!$H$2:$H$2897,$A45,'user stories'!$E$2:$E$2897,BA$1,'user stories'!$C$2:$C$2897,"accepted")</f>
        <v>0</v>
      </c>
      <c r="BB45">
        <f>SUMIFS('user stories'!$G$2:$G$2897,'user stories'!$H$2:$H$2897,$A45,'user stories'!$E$2:$E$2897,BB$1,'user stories'!$C$2:$C$2897,"accepted")</f>
        <v>0</v>
      </c>
      <c r="BC45">
        <f>SUMIFS('user stories'!$G$2:$G$2897,'user stories'!$H$2:$H$2897,$A45,'user stories'!$E$2:$E$2897,BC$1,'user stories'!$C$2:$C$2897,"accepted")</f>
        <v>0</v>
      </c>
      <c r="BD45" s="4">
        <f t="shared" si="0"/>
        <v>1</v>
      </c>
    </row>
    <row r="46" spans="1:56" x14ac:dyDescent="0.25">
      <c r="A46" t="s">
        <v>660</v>
      </c>
      <c r="B46">
        <f>SUMIFS('user stories'!$G$2:$G$2897,'user stories'!$H$2:$H$2897,$A46,'user stories'!$E$2:$E$2897,B$1,'user stories'!$C$2:$C$2897,"accepted")</f>
        <v>0</v>
      </c>
      <c r="C46">
        <f>SUMIFS('user stories'!$G$2:$G$2897,'user stories'!$H$2:$H$2897,$A46,'user stories'!$E$2:$E$2897,C$1,'user stories'!$C$2:$C$2897,"accepted")</f>
        <v>0</v>
      </c>
      <c r="D46">
        <f>SUMIFS('user stories'!$G$2:$G$2897,'user stories'!$H$2:$H$2897,$A46,'user stories'!$E$2:$E$2897,D$1,'user stories'!$C$2:$C$2897,"accepted")</f>
        <v>0</v>
      </c>
      <c r="E46">
        <f>SUMIFS('user stories'!$G$2:$G$2897,'user stories'!$H$2:$H$2897,$A46,'user stories'!$E$2:$E$2897,E$1,'user stories'!$C$2:$C$2897,"accepted")</f>
        <v>0</v>
      </c>
      <c r="F46">
        <f>SUMIFS('user stories'!$G$2:$G$2897,'user stories'!$H$2:$H$2897,$A46,'user stories'!$E$2:$E$2897,F$1,'user stories'!$C$2:$C$2897,"accepted")</f>
        <v>0</v>
      </c>
      <c r="G46">
        <f>SUMIFS('user stories'!$G$2:$G$2897,'user stories'!$H$2:$H$2897,$A46,'user stories'!$E$2:$E$2897,G$1,'user stories'!$C$2:$C$2897,"accepted")</f>
        <v>0</v>
      </c>
      <c r="H46">
        <f>SUMIFS('user stories'!$G$2:$G$2897,'user stories'!$H$2:$H$2897,$A46,'user stories'!$E$2:$E$2897,H$1,'user stories'!$C$2:$C$2897,"accepted")</f>
        <v>0</v>
      </c>
      <c r="I46">
        <f>SUMIFS('user stories'!$G$2:$G$2897,'user stories'!$H$2:$H$2897,$A46,'user stories'!$E$2:$E$2897,I$1,'user stories'!$C$2:$C$2897,"accepted")</f>
        <v>0</v>
      </c>
      <c r="J46">
        <f>SUMIFS('user stories'!$G$2:$G$2897,'user stories'!$H$2:$H$2897,$A46,'user stories'!$E$2:$E$2897,J$1,'user stories'!$C$2:$C$2897,"accepted")</f>
        <v>0</v>
      </c>
      <c r="K46">
        <f>SUMIFS('user stories'!$G$2:$G$2897,'user stories'!$H$2:$H$2897,$A46,'user stories'!$E$2:$E$2897,K$1,'user stories'!$C$2:$C$2897,"accepted")</f>
        <v>0</v>
      </c>
      <c r="L46">
        <f>SUMIFS('user stories'!$G$2:$G$2897,'user stories'!$H$2:$H$2897,$A46,'user stories'!$E$2:$E$2897,L$1,'user stories'!$C$2:$C$2897,"accepted")</f>
        <v>0</v>
      </c>
      <c r="M46">
        <f>SUMIFS('user stories'!$G$2:$G$2897,'user stories'!$H$2:$H$2897,$A46,'user stories'!$E$2:$E$2897,M$1,'user stories'!$C$2:$C$2897,"accepted")</f>
        <v>0</v>
      </c>
      <c r="N46">
        <f>SUMIFS('user stories'!$G$2:$G$2897,'user stories'!$H$2:$H$2897,$A46,'user stories'!$E$2:$E$2897,N$1,'user stories'!$C$2:$C$2897,"accepted")</f>
        <v>0</v>
      </c>
      <c r="O46">
        <f>SUMIFS('user stories'!$G$2:$G$2897,'user stories'!$H$2:$H$2897,$A46,'user stories'!$E$2:$E$2897,O$1,'user stories'!$C$2:$C$2897,"accepted")</f>
        <v>0</v>
      </c>
      <c r="P46">
        <f>SUMIFS('user stories'!$G$2:$G$2897,'user stories'!$H$2:$H$2897,$A46,'user stories'!$E$2:$E$2897,P$1,'user stories'!$C$2:$C$2897,"accepted")</f>
        <v>0</v>
      </c>
      <c r="Q46">
        <f>SUMIFS('user stories'!$G$2:$G$2897,'user stories'!$H$2:$H$2897,$A46,'user stories'!$E$2:$E$2897,Q$1,'user stories'!$C$2:$C$2897,"accepted")</f>
        <v>0</v>
      </c>
      <c r="R46">
        <f>SUMIFS('user stories'!$G$2:$G$2897,'user stories'!$H$2:$H$2897,$A46,'user stories'!$E$2:$E$2897,R$1,'user stories'!$C$2:$C$2897,"accepted")</f>
        <v>0</v>
      </c>
      <c r="S46">
        <f>SUMIFS('user stories'!$G$2:$G$2897,'user stories'!$H$2:$H$2897,$A46,'user stories'!$E$2:$E$2897,S$1,'user stories'!$C$2:$C$2897,"accepted")</f>
        <v>1</v>
      </c>
      <c r="T46">
        <f>SUMIFS('user stories'!$G$2:$G$2897,'user stories'!$H$2:$H$2897,$A46,'user stories'!$E$2:$E$2897,T$1,'user stories'!$C$2:$C$2897,"accepted")</f>
        <v>0</v>
      </c>
      <c r="U46">
        <f>SUMIFS('user stories'!$G$2:$G$2897,'user stories'!$H$2:$H$2897,$A46,'user stories'!$E$2:$E$2897,U$1,'user stories'!$C$2:$C$2897,"accepted")</f>
        <v>0</v>
      </c>
      <c r="V46">
        <f>SUMIFS('user stories'!$G$2:$G$2897,'user stories'!$H$2:$H$2897,$A46,'user stories'!$E$2:$E$2897,V$1,'user stories'!$C$2:$C$2897,"accepted")</f>
        <v>0</v>
      </c>
      <c r="W46">
        <f>SUMIFS('user stories'!$G$2:$G$2897,'user stories'!$H$2:$H$2897,$A46,'user stories'!$E$2:$E$2897,W$1,'user stories'!$C$2:$C$2897,"accepted")</f>
        <v>0</v>
      </c>
      <c r="X46">
        <f>SUMIFS('user stories'!$G$2:$G$2897,'user stories'!$H$2:$H$2897,$A46,'user stories'!$E$2:$E$2897,X$1,'user stories'!$C$2:$C$2897,"accepted")</f>
        <v>0</v>
      </c>
      <c r="Y46">
        <f>SUMIFS('user stories'!$G$2:$G$2897,'user stories'!$H$2:$H$2897,$A46,'user stories'!$E$2:$E$2897,Y$1,'user stories'!$C$2:$C$2897,"accepted")</f>
        <v>0</v>
      </c>
      <c r="Z46">
        <f>SUMIFS('user stories'!$G$2:$G$2897,'user stories'!$H$2:$H$2897,$A46,'user stories'!$E$2:$E$2897,Z$1,'user stories'!$C$2:$C$2897,"accepted")</f>
        <v>0</v>
      </c>
      <c r="AA46">
        <f>SUMIFS('user stories'!$G$2:$G$2897,'user stories'!$H$2:$H$2897,$A46,'user stories'!$E$2:$E$2897,AA$1,'user stories'!$C$2:$C$2897,"accepted")</f>
        <v>0</v>
      </c>
      <c r="AB46">
        <f>SUMIFS('user stories'!$G$2:$G$2897,'user stories'!$H$2:$H$2897,$A46,'user stories'!$E$2:$E$2897,AB$1,'user stories'!$C$2:$C$2897,"accepted")</f>
        <v>0</v>
      </c>
      <c r="AC46">
        <f>SUMIFS('user stories'!$G$2:$G$2897,'user stories'!$H$2:$H$2897,$A46,'user stories'!$E$2:$E$2897,AC$1,'user stories'!$C$2:$C$2897,"accepted")</f>
        <v>0</v>
      </c>
      <c r="AD46">
        <f>SUMIFS('user stories'!$G$2:$G$2897,'user stories'!$H$2:$H$2897,$A46,'user stories'!$E$2:$E$2897,AD$1,'user stories'!$C$2:$C$2897,"accepted")</f>
        <v>0</v>
      </c>
      <c r="AE46">
        <f>SUMIFS('user stories'!$G$2:$G$2897,'user stories'!$H$2:$H$2897,$A46,'user stories'!$E$2:$E$2897,AE$1,'user stories'!$C$2:$C$2897,"accepted")</f>
        <v>0</v>
      </c>
      <c r="AF46">
        <f>SUMIFS('user stories'!$G$2:$G$2897,'user stories'!$H$2:$H$2897,$A46,'user stories'!$E$2:$E$2897,AF$1,'user stories'!$C$2:$C$2897,"accepted")</f>
        <v>0</v>
      </c>
      <c r="AG46">
        <f>SUMIFS('user stories'!$G$2:$G$2897,'user stories'!$H$2:$H$2897,$A46,'user stories'!$E$2:$E$2897,AG$1,'user stories'!$C$2:$C$2897,"accepted")</f>
        <v>0</v>
      </c>
      <c r="AH46">
        <f>SUMIFS('user stories'!$G$2:$G$2897,'user stories'!$H$2:$H$2897,$A46,'user stories'!$E$2:$E$2897,AH$1,'user stories'!$C$2:$C$2897,"accepted")</f>
        <v>0</v>
      </c>
      <c r="AI46">
        <f>SUMIFS('user stories'!$G$2:$G$2897,'user stories'!$H$2:$H$2897,$A46,'user stories'!$E$2:$E$2897,AI$1,'user stories'!$C$2:$C$2897,"accepted")</f>
        <v>0</v>
      </c>
      <c r="AJ46">
        <f>SUMIFS('user stories'!$G$2:$G$2897,'user stories'!$H$2:$H$2897,$A46,'user stories'!$E$2:$E$2897,AJ$1,'user stories'!$C$2:$C$2897,"accepted")</f>
        <v>0</v>
      </c>
      <c r="AK46">
        <f>SUMIFS('user stories'!$G$2:$G$2897,'user stories'!$H$2:$H$2897,$A46,'user stories'!$E$2:$E$2897,AK$1,'user stories'!$C$2:$C$2897,"accepted")</f>
        <v>0</v>
      </c>
      <c r="AL46">
        <f>SUMIFS('user stories'!$G$2:$G$2897,'user stories'!$H$2:$H$2897,$A46,'user stories'!$E$2:$E$2897,AL$1,'user stories'!$C$2:$C$2897,"accepted")</f>
        <v>0</v>
      </c>
      <c r="AM46">
        <f>SUMIFS('user stories'!$G$2:$G$2897,'user stories'!$H$2:$H$2897,$A46,'user stories'!$E$2:$E$2897,AM$1,'user stories'!$C$2:$C$2897,"accepted")</f>
        <v>0</v>
      </c>
      <c r="AN46">
        <f>SUMIFS('user stories'!$G$2:$G$2897,'user stories'!$H$2:$H$2897,$A46,'user stories'!$E$2:$E$2897,AN$1,'user stories'!$C$2:$C$2897,"accepted")</f>
        <v>0</v>
      </c>
      <c r="AO46">
        <f>SUMIFS('user stories'!$G$2:$G$2897,'user stories'!$H$2:$H$2897,$A46,'user stories'!$E$2:$E$2897,AO$1,'user stories'!$C$2:$C$2897,"accepted")</f>
        <v>0</v>
      </c>
      <c r="AP46">
        <f>SUMIFS('user stories'!$G$2:$G$2897,'user stories'!$H$2:$H$2897,$A46,'user stories'!$E$2:$E$2897,AP$1,'user stories'!$C$2:$C$2897,"accepted")</f>
        <v>0</v>
      </c>
      <c r="AQ46">
        <f>SUMIFS('user stories'!$G$2:$G$2897,'user stories'!$H$2:$H$2897,$A46,'user stories'!$E$2:$E$2897,AQ$1,'user stories'!$C$2:$C$2897,"accepted")</f>
        <v>0</v>
      </c>
      <c r="AR46">
        <f>SUMIFS('user stories'!$G$2:$G$2897,'user stories'!$H$2:$H$2897,$A46,'user stories'!$E$2:$E$2897,AR$1,'user stories'!$C$2:$C$2897,"accepted")</f>
        <v>0</v>
      </c>
      <c r="AS46">
        <f>SUMIFS('user stories'!$G$2:$G$2897,'user stories'!$H$2:$H$2897,$A46,'user stories'!$E$2:$E$2897,AS$1,'user stories'!$C$2:$C$2897,"accepted")</f>
        <v>0</v>
      </c>
      <c r="AT46">
        <f>SUMIFS('user stories'!$G$2:$G$2897,'user stories'!$H$2:$H$2897,$A46,'user stories'!$E$2:$E$2897,AT$1,'user stories'!$C$2:$C$2897,"accepted")</f>
        <v>0</v>
      </c>
      <c r="AU46">
        <f>SUMIFS('user stories'!$G$2:$G$2897,'user stories'!$H$2:$H$2897,$A46,'user stories'!$E$2:$E$2897,AU$1,'user stories'!$C$2:$C$2897,"accepted")</f>
        <v>0</v>
      </c>
      <c r="AV46">
        <f>SUMIFS('user stories'!$G$2:$G$2897,'user stories'!$H$2:$H$2897,$A46,'user stories'!$E$2:$E$2897,AV$1,'user stories'!$C$2:$C$2897,"accepted")</f>
        <v>0</v>
      </c>
      <c r="AW46">
        <f>SUMIFS('user stories'!$G$2:$G$2897,'user stories'!$H$2:$H$2897,$A46,'user stories'!$E$2:$E$2897,AW$1,'user stories'!$C$2:$C$2897,"accepted")</f>
        <v>0</v>
      </c>
      <c r="AX46">
        <f>SUMIFS('user stories'!$G$2:$G$2897,'user stories'!$H$2:$H$2897,$A46,'user stories'!$E$2:$E$2897,AX$1,'user stories'!$C$2:$C$2897,"accepted")</f>
        <v>0</v>
      </c>
      <c r="AY46">
        <f>SUMIFS('user stories'!$G$2:$G$2897,'user stories'!$H$2:$H$2897,$A46,'user stories'!$E$2:$E$2897,AY$1,'user stories'!$C$2:$C$2897,"accepted")</f>
        <v>0</v>
      </c>
      <c r="AZ46">
        <f>SUMIFS('user stories'!$G$2:$G$2897,'user stories'!$H$2:$H$2897,$A46,'user stories'!$E$2:$E$2897,AZ$1,'user stories'!$C$2:$C$2897,"accepted")</f>
        <v>0</v>
      </c>
      <c r="BA46">
        <f>SUMIFS('user stories'!$G$2:$G$2897,'user stories'!$H$2:$H$2897,$A46,'user stories'!$E$2:$E$2897,BA$1,'user stories'!$C$2:$C$2897,"accepted")</f>
        <v>0</v>
      </c>
      <c r="BB46">
        <f>SUMIFS('user stories'!$G$2:$G$2897,'user stories'!$H$2:$H$2897,$A46,'user stories'!$E$2:$E$2897,BB$1,'user stories'!$C$2:$C$2897,"accepted")</f>
        <v>0</v>
      </c>
      <c r="BC46">
        <f>SUMIFS('user stories'!$G$2:$G$2897,'user stories'!$H$2:$H$2897,$A46,'user stories'!$E$2:$E$2897,BC$1,'user stories'!$C$2:$C$2897,"accepted")</f>
        <v>0</v>
      </c>
      <c r="BD46" s="4">
        <f t="shared" si="0"/>
        <v>1</v>
      </c>
    </row>
    <row r="47" spans="1:56" x14ac:dyDescent="0.25">
      <c r="A47" t="s">
        <v>586</v>
      </c>
      <c r="B47">
        <f>SUMIFS('user stories'!$G$2:$G$2897,'user stories'!$H$2:$H$2897,$A47,'user stories'!$E$2:$E$2897,B$1,'user stories'!$C$2:$C$2897,"accepted")</f>
        <v>0</v>
      </c>
      <c r="C47">
        <f>SUMIFS('user stories'!$G$2:$G$2897,'user stories'!$H$2:$H$2897,$A47,'user stories'!$E$2:$E$2897,C$1,'user stories'!$C$2:$C$2897,"accepted")</f>
        <v>0</v>
      </c>
      <c r="D47">
        <f>SUMIFS('user stories'!$G$2:$G$2897,'user stories'!$H$2:$H$2897,$A47,'user stories'!$E$2:$E$2897,D$1,'user stories'!$C$2:$C$2897,"accepted")</f>
        <v>0</v>
      </c>
      <c r="E47">
        <f>SUMIFS('user stories'!$G$2:$G$2897,'user stories'!$H$2:$H$2897,$A47,'user stories'!$E$2:$E$2897,E$1,'user stories'!$C$2:$C$2897,"accepted")</f>
        <v>0</v>
      </c>
      <c r="F47">
        <f>SUMIFS('user stories'!$G$2:$G$2897,'user stories'!$H$2:$H$2897,$A47,'user stories'!$E$2:$E$2897,F$1,'user stories'!$C$2:$C$2897,"accepted")</f>
        <v>0</v>
      </c>
      <c r="G47">
        <f>SUMIFS('user stories'!$G$2:$G$2897,'user stories'!$H$2:$H$2897,$A47,'user stories'!$E$2:$E$2897,G$1,'user stories'!$C$2:$C$2897,"accepted")</f>
        <v>0</v>
      </c>
      <c r="H47">
        <f>SUMIFS('user stories'!$G$2:$G$2897,'user stories'!$H$2:$H$2897,$A47,'user stories'!$E$2:$E$2897,H$1,'user stories'!$C$2:$C$2897,"accepted")</f>
        <v>0</v>
      </c>
      <c r="I47">
        <f>SUMIFS('user stories'!$G$2:$G$2897,'user stories'!$H$2:$H$2897,$A47,'user stories'!$E$2:$E$2897,I$1,'user stories'!$C$2:$C$2897,"accepted")</f>
        <v>0</v>
      </c>
      <c r="J47">
        <f>SUMIFS('user stories'!$G$2:$G$2897,'user stories'!$H$2:$H$2897,$A47,'user stories'!$E$2:$E$2897,J$1,'user stories'!$C$2:$C$2897,"accepted")</f>
        <v>0</v>
      </c>
      <c r="K47">
        <f>SUMIFS('user stories'!$G$2:$G$2897,'user stories'!$H$2:$H$2897,$A47,'user stories'!$E$2:$E$2897,K$1,'user stories'!$C$2:$C$2897,"accepted")</f>
        <v>0</v>
      </c>
      <c r="L47">
        <f>SUMIFS('user stories'!$G$2:$G$2897,'user stories'!$H$2:$H$2897,$A47,'user stories'!$E$2:$E$2897,L$1,'user stories'!$C$2:$C$2897,"accepted")</f>
        <v>0</v>
      </c>
      <c r="M47">
        <f>SUMIFS('user stories'!$G$2:$G$2897,'user stories'!$H$2:$H$2897,$A47,'user stories'!$E$2:$E$2897,M$1,'user stories'!$C$2:$C$2897,"accepted")</f>
        <v>0</v>
      </c>
      <c r="N47">
        <f>SUMIFS('user stories'!$G$2:$G$2897,'user stories'!$H$2:$H$2897,$A47,'user stories'!$E$2:$E$2897,N$1,'user stories'!$C$2:$C$2897,"accepted")</f>
        <v>0</v>
      </c>
      <c r="O47">
        <f>SUMIFS('user stories'!$G$2:$G$2897,'user stories'!$H$2:$H$2897,$A47,'user stories'!$E$2:$E$2897,O$1,'user stories'!$C$2:$C$2897,"accepted")</f>
        <v>0</v>
      </c>
      <c r="P47">
        <f>SUMIFS('user stories'!$G$2:$G$2897,'user stories'!$H$2:$H$2897,$A47,'user stories'!$E$2:$E$2897,P$1,'user stories'!$C$2:$C$2897,"accepted")</f>
        <v>0</v>
      </c>
      <c r="Q47">
        <f>SUMIFS('user stories'!$G$2:$G$2897,'user stories'!$H$2:$H$2897,$A47,'user stories'!$E$2:$E$2897,Q$1,'user stories'!$C$2:$C$2897,"accepted")</f>
        <v>0</v>
      </c>
      <c r="R47">
        <f>SUMIFS('user stories'!$G$2:$G$2897,'user stories'!$H$2:$H$2897,$A47,'user stories'!$E$2:$E$2897,R$1,'user stories'!$C$2:$C$2897,"accepted")</f>
        <v>0</v>
      </c>
      <c r="S47">
        <f>SUMIFS('user stories'!$G$2:$G$2897,'user stories'!$H$2:$H$2897,$A47,'user stories'!$E$2:$E$2897,S$1,'user stories'!$C$2:$C$2897,"accepted")</f>
        <v>1</v>
      </c>
      <c r="T47">
        <f>SUMIFS('user stories'!$G$2:$G$2897,'user stories'!$H$2:$H$2897,$A47,'user stories'!$E$2:$E$2897,T$1,'user stories'!$C$2:$C$2897,"accepted")</f>
        <v>0</v>
      </c>
      <c r="U47">
        <f>SUMIFS('user stories'!$G$2:$G$2897,'user stories'!$H$2:$H$2897,$A47,'user stories'!$E$2:$E$2897,U$1,'user stories'!$C$2:$C$2897,"accepted")</f>
        <v>0</v>
      </c>
      <c r="V47">
        <f>SUMIFS('user stories'!$G$2:$G$2897,'user stories'!$H$2:$H$2897,$A47,'user stories'!$E$2:$E$2897,V$1,'user stories'!$C$2:$C$2897,"accepted")</f>
        <v>5</v>
      </c>
      <c r="W47">
        <f>SUMIFS('user stories'!$G$2:$G$2897,'user stories'!$H$2:$H$2897,$A47,'user stories'!$E$2:$E$2897,W$1,'user stories'!$C$2:$C$2897,"accepted")</f>
        <v>0</v>
      </c>
      <c r="X47">
        <f>SUMIFS('user stories'!$G$2:$G$2897,'user stories'!$H$2:$H$2897,$A47,'user stories'!$E$2:$E$2897,X$1,'user stories'!$C$2:$C$2897,"accepted")</f>
        <v>3</v>
      </c>
      <c r="Y47">
        <f>SUMIFS('user stories'!$G$2:$G$2897,'user stories'!$H$2:$H$2897,$A47,'user stories'!$E$2:$E$2897,Y$1,'user stories'!$C$2:$C$2897,"accepted")</f>
        <v>5</v>
      </c>
      <c r="Z47">
        <f>SUMIFS('user stories'!$G$2:$G$2897,'user stories'!$H$2:$H$2897,$A47,'user stories'!$E$2:$E$2897,Z$1,'user stories'!$C$2:$C$2897,"accepted")</f>
        <v>5</v>
      </c>
      <c r="AA47">
        <f>SUMIFS('user stories'!$G$2:$G$2897,'user stories'!$H$2:$H$2897,$A47,'user stories'!$E$2:$E$2897,AA$1,'user stories'!$C$2:$C$2897,"accepted")</f>
        <v>5</v>
      </c>
      <c r="AB47">
        <f>SUMIFS('user stories'!$G$2:$G$2897,'user stories'!$H$2:$H$2897,$A47,'user stories'!$E$2:$E$2897,AB$1,'user stories'!$C$2:$C$2897,"accepted")</f>
        <v>8</v>
      </c>
      <c r="AC47">
        <f>SUMIFS('user stories'!$G$2:$G$2897,'user stories'!$H$2:$H$2897,$A47,'user stories'!$E$2:$E$2897,AC$1,'user stories'!$C$2:$C$2897,"accepted")</f>
        <v>8</v>
      </c>
      <c r="AD47">
        <f>SUMIFS('user stories'!$G$2:$G$2897,'user stories'!$H$2:$H$2897,$A47,'user stories'!$E$2:$E$2897,AD$1,'user stories'!$C$2:$C$2897,"accepted")</f>
        <v>8</v>
      </c>
      <c r="AE47">
        <f>SUMIFS('user stories'!$G$2:$G$2897,'user stories'!$H$2:$H$2897,$A47,'user stories'!$E$2:$E$2897,AE$1,'user stories'!$C$2:$C$2897,"accepted")</f>
        <v>9</v>
      </c>
      <c r="AF47">
        <f>SUMIFS('user stories'!$G$2:$G$2897,'user stories'!$H$2:$H$2897,$A47,'user stories'!$E$2:$E$2897,AF$1,'user stories'!$C$2:$C$2897,"accepted")</f>
        <v>8</v>
      </c>
      <c r="AG47">
        <f>SUMIFS('user stories'!$G$2:$G$2897,'user stories'!$H$2:$H$2897,$A47,'user stories'!$E$2:$E$2897,AG$1,'user stories'!$C$2:$C$2897,"accepted")</f>
        <v>0</v>
      </c>
      <c r="AH47">
        <f>SUMIFS('user stories'!$G$2:$G$2897,'user stories'!$H$2:$H$2897,$A47,'user stories'!$E$2:$E$2897,AH$1,'user stories'!$C$2:$C$2897,"accepted")</f>
        <v>23</v>
      </c>
      <c r="AI47">
        <f>SUMIFS('user stories'!$G$2:$G$2897,'user stories'!$H$2:$H$2897,$A47,'user stories'!$E$2:$E$2897,AI$1,'user stories'!$C$2:$C$2897,"accepted")</f>
        <v>5</v>
      </c>
      <c r="AJ47">
        <f>SUMIFS('user stories'!$G$2:$G$2897,'user stories'!$H$2:$H$2897,$A47,'user stories'!$E$2:$E$2897,AJ$1,'user stories'!$C$2:$C$2897,"accepted")</f>
        <v>13</v>
      </c>
      <c r="AK47">
        <f>SUMIFS('user stories'!$G$2:$G$2897,'user stories'!$H$2:$H$2897,$A47,'user stories'!$E$2:$E$2897,AK$1,'user stories'!$C$2:$C$2897,"accepted")</f>
        <v>0</v>
      </c>
      <c r="AL47">
        <f>SUMIFS('user stories'!$G$2:$G$2897,'user stories'!$H$2:$H$2897,$A47,'user stories'!$E$2:$E$2897,AL$1,'user stories'!$C$2:$C$2897,"accepted")</f>
        <v>0</v>
      </c>
      <c r="AM47">
        <f>SUMIFS('user stories'!$G$2:$G$2897,'user stories'!$H$2:$H$2897,$A47,'user stories'!$E$2:$E$2897,AM$1,'user stories'!$C$2:$C$2897,"accepted")</f>
        <v>0</v>
      </c>
      <c r="AN47">
        <f>SUMIFS('user stories'!$G$2:$G$2897,'user stories'!$H$2:$H$2897,$A47,'user stories'!$E$2:$E$2897,AN$1,'user stories'!$C$2:$C$2897,"accepted")</f>
        <v>0</v>
      </c>
      <c r="AO47">
        <f>SUMIFS('user stories'!$G$2:$G$2897,'user stories'!$H$2:$H$2897,$A47,'user stories'!$E$2:$E$2897,AO$1,'user stories'!$C$2:$C$2897,"accepted")</f>
        <v>0</v>
      </c>
      <c r="AP47">
        <f>SUMIFS('user stories'!$G$2:$G$2897,'user stories'!$H$2:$H$2897,$A47,'user stories'!$E$2:$E$2897,AP$1,'user stories'!$C$2:$C$2897,"accepted")</f>
        <v>0</v>
      </c>
      <c r="AQ47">
        <f>SUMIFS('user stories'!$G$2:$G$2897,'user stories'!$H$2:$H$2897,$A47,'user stories'!$E$2:$E$2897,AQ$1,'user stories'!$C$2:$C$2897,"accepted")</f>
        <v>0</v>
      </c>
      <c r="AR47">
        <f>SUMIFS('user stories'!$G$2:$G$2897,'user stories'!$H$2:$H$2897,$A47,'user stories'!$E$2:$E$2897,AR$1,'user stories'!$C$2:$C$2897,"accepted")</f>
        <v>0</v>
      </c>
      <c r="AS47">
        <f>SUMIFS('user stories'!$G$2:$G$2897,'user stories'!$H$2:$H$2897,$A47,'user stories'!$E$2:$E$2897,AS$1,'user stories'!$C$2:$C$2897,"accepted")</f>
        <v>0</v>
      </c>
      <c r="AT47">
        <f>SUMIFS('user stories'!$G$2:$G$2897,'user stories'!$H$2:$H$2897,$A47,'user stories'!$E$2:$E$2897,AT$1,'user stories'!$C$2:$C$2897,"accepted")</f>
        <v>0</v>
      </c>
      <c r="AU47">
        <f>SUMIFS('user stories'!$G$2:$G$2897,'user stories'!$H$2:$H$2897,$A47,'user stories'!$E$2:$E$2897,AU$1,'user stories'!$C$2:$C$2897,"accepted")</f>
        <v>0</v>
      </c>
      <c r="AV47">
        <f>SUMIFS('user stories'!$G$2:$G$2897,'user stories'!$H$2:$H$2897,$A47,'user stories'!$E$2:$E$2897,AV$1,'user stories'!$C$2:$C$2897,"accepted")</f>
        <v>0</v>
      </c>
      <c r="AW47">
        <f>SUMIFS('user stories'!$G$2:$G$2897,'user stories'!$H$2:$H$2897,$A47,'user stories'!$E$2:$E$2897,AW$1,'user stories'!$C$2:$C$2897,"accepted")</f>
        <v>0</v>
      </c>
      <c r="AX47">
        <f>SUMIFS('user stories'!$G$2:$G$2897,'user stories'!$H$2:$H$2897,$A47,'user stories'!$E$2:$E$2897,AX$1,'user stories'!$C$2:$C$2897,"accepted")</f>
        <v>0</v>
      </c>
      <c r="AY47">
        <f>SUMIFS('user stories'!$G$2:$G$2897,'user stories'!$H$2:$H$2897,$A47,'user stories'!$E$2:$E$2897,AY$1,'user stories'!$C$2:$C$2897,"accepted")</f>
        <v>0</v>
      </c>
      <c r="AZ47">
        <f>SUMIFS('user stories'!$G$2:$G$2897,'user stories'!$H$2:$H$2897,$A47,'user stories'!$E$2:$E$2897,AZ$1,'user stories'!$C$2:$C$2897,"accepted")</f>
        <v>0</v>
      </c>
      <c r="BA47">
        <f>SUMIFS('user stories'!$G$2:$G$2897,'user stories'!$H$2:$H$2897,$A47,'user stories'!$E$2:$E$2897,BA$1,'user stories'!$C$2:$C$2897,"accepted")</f>
        <v>0</v>
      </c>
      <c r="BB47">
        <f>SUMIFS('user stories'!$G$2:$G$2897,'user stories'!$H$2:$H$2897,$A47,'user stories'!$E$2:$E$2897,BB$1,'user stories'!$C$2:$C$2897,"accepted")</f>
        <v>0</v>
      </c>
      <c r="BC47">
        <f>SUMIFS('user stories'!$G$2:$G$2897,'user stories'!$H$2:$H$2897,$A47,'user stories'!$E$2:$E$2897,BC$1,'user stories'!$C$2:$C$2897,"accepted")</f>
        <v>0</v>
      </c>
      <c r="BD47" s="4">
        <f t="shared" si="0"/>
        <v>106</v>
      </c>
    </row>
    <row r="48" spans="1:56" x14ac:dyDescent="0.25">
      <c r="A48" t="s">
        <v>384</v>
      </c>
      <c r="B48">
        <f>SUMIFS('user stories'!$G$2:$G$2897,'user stories'!$H$2:$H$2897,$A48,'user stories'!$E$2:$E$2897,B$1,'user stories'!$C$2:$C$2897,"accepted")</f>
        <v>0</v>
      </c>
      <c r="C48">
        <f>SUMIFS('user stories'!$G$2:$G$2897,'user stories'!$H$2:$H$2897,$A48,'user stories'!$E$2:$E$2897,C$1,'user stories'!$C$2:$C$2897,"accepted")</f>
        <v>0</v>
      </c>
      <c r="D48">
        <f>SUMIFS('user stories'!$G$2:$G$2897,'user stories'!$H$2:$H$2897,$A48,'user stories'!$E$2:$E$2897,D$1,'user stories'!$C$2:$C$2897,"accepted")</f>
        <v>0</v>
      </c>
      <c r="E48">
        <f>SUMIFS('user stories'!$G$2:$G$2897,'user stories'!$H$2:$H$2897,$A48,'user stories'!$E$2:$E$2897,E$1,'user stories'!$C$2:$C$2897,"accepted")</f>
        <v>0</v>
      </c>
      <c r="F48">
        <f>SUMIFS('user stories'!$G$2:$G$2897,'user stories'!$H$2:$H$2897,$A48,'user stories'!$E$2:$E$2897,F$1,'user stories'!$C$2:$C$2897,"accepted")</f>
        <v>0</v>
      </c>
      <c r="G48">
        <f>SUMIFS('user stories'!$G$2:$G$2897,'user stories'!$H$2:$H$2897,$A48,'user stories'!$E$2:$E$2897,G$1,'user stories'!$C$2:$C$2897,"accepted")</f>
        <v>0</v>
      </c>
      <c r="H48">
        <f>SUMIFS('user stories'!$G$2:$G$2897,'user stories'!$H$2:$H$2897,$A48,'user stories'!$E$2:$E$2897,H$1,'user stories'!$C$2:$C$2897,"accepted")</f>
        <v>0</v>
      </c>
      <c r="I48">
        <f>SUMIFS('user stories'!$G$2:$G$2897,'user stories'!$H$2:$H$2897,$A48,'user stories'!$E$2:$E$2897,I$1,'user stories'!$C$2:$C$2897,"accepted")</f>
        <v>0</v>
      </c>
      <c r="J48">
        <f>SUMIFS('user stories'!$G$2:$G$2897,'user stories'!$H$2:$H$2897,$A48,'user stories'!$E$2:$E$2897,J$1,'user stories'!$C$2:$C$2897,"accepted")</f>
        <v>0</v>
      </c>
      <c r="K48">
        <f>SUMIFS('user stories'!$G$2:$G$2897,'user stories'!$H$2:$H$2897,$A48,'user stories'!$E$2:$E$2897,K$1,'user stories'!$C$2:$C$2897,"accepted")</f>
        <v>0</v>
      </c>
      <c r="L48">
        <f>SUMIFS('user stories'!$G$2:$G$2897,'user stories'!$H$2:$H$2897,$A48,'user stories'!$E$2:$E$2897,L$1,'user stories'!$C$2:$C$2897,"accepted")</f>
        <v>0</v>
      </c>
      <c r="M48">
        <f>SUMIFS('user stories'!$G$2:$G$2897,'user stories'!$H$2:$H$2897,$A48,'user stories'!$E$2:$E$2897,M$1,'user stories'!$C$2:$C$2897,"accepted")</f>
        <v>0</v>
      </c>
      <c r="N48">
        <f>SUMIFS('user stories'!$G$2:$G$2897,'user stories'!$H$2:$H$2897,$A48,'user stories'!$E$2:$E$2897,N$1,'user stories'!$C$2:$C$2897,"accepted")</f>
        <v>0</v>
      </c>
      <c r="O48">
        <f>SUMIFS('user stories'!$G$2:$G$2897,'user stories'!$H$2:$H$2897,$A48,'user stories'!$E$2:$E$2897,O$1,'user stories'!$C$2:$C$2897,"accepted")</f>
        <v>0</v>
      </c>
      <c r="P48">
        <f>SUMIFS('user stories'!$G$2:$G$2897,'user stories'!$H$2:$H$2897,$A48,'user stories'!$E$2:$E$2897,P$1,'user stories'!$C$2:$C$2897,"accepted")</f>
        <v>8</v>
      </c>
      <c r="Q48">
        <f>SUMIFS('user stories'!$G$2:$G$2897,'user stories'!$H$2:$H$2897,$A48,'user stories'!$E$2:$E$2897,Q$1,'user stories'!$C$2:$C$2897,"accepted")</f>
        <v>2</v>
      </c>
      <c r="R48">
        <f>SUMIFS('user stories'!$G$2:$G$2897,'user stories'!$H$2:$H$2897,$A48,'user stories'!$E$2:$E$2897,R$1,'user stories'!$C$2:$C$2897,"accepted")</f>
        <v>0</v>
      </c>
      <c r="S48">
        <f>SUMIFS('user stories'!$G$2:$G$2897,'user stories'!$H$2:$H$2897,$A48,'user stories'!$E$2:$E$2897,S$1,'user stories'!$C$2:$C$2897,"accepted")</f>
        <v>8</v>
      </c>
      <c r="T48">
        <f>SUMIFS('user stories'!$G$2:$G$2897,'user stories'!$H$2:$H$2897,$A48,'user stories'!$E$2:$E$2897,T$1,'user stories'!$C$2:$C$2897,"accepted")</f>
        <v>0</v>
      </c>
      <c r="U48">
        <f>SUMIFS('user stories'!$G$2:$G$2897,'user stories'!$H$2:$H$2897,$A48,'user stories'!$E$2:$E$2897,U$1,'user stories'!$C$2:$C$2897,"accepted")</f>
        <v>8</v>
      </c>
      <c r="V48">
        <f>SUMIFS('user stories'!$G$2:$G$2897,'user stories'!$H$2:$H$2897,$A48,'user stories'!$E$2:$E$2897,V$1,'user stories'!$C$2:$C$2897,"accepted")</f>
        <v>0</v>
      </c>
      <c r="W48">
        <f>SUMIFS('user stories'!$G$2:$G$2897,'user stories'!$H$2:$H$2897,$A48,'user stories'!$E$2:$E$2897,W$1,'user stories'!$C$2:$C$2897,"accepted")</f>
        <v>0</v>
      </c>
      <c r="X48">
        <f>SUMIFS('user stories'!$G$2:$G$2897,'user stories'!$H$2:$H$2897,$A48,'user stories'!$E$2:$E$2897,X$1,'user stories'!$C$2:$C$2897,"accepted")</f>
        <v>0</v>
      </c>
      <c r="Y48">
        <f>SUMIFS('user stories'!$G$2:$G$2897,'user stories'!$H$2:$H$2897,$A48,'user stories'!$E$2:$E$2897,Y$1,'user stories'!$C$2:$C$2897,"accepted")</f>
        <v>0</v>
      </c>
      <c r="Z48">
        <f>SUMIFS('user stories'!$G$2:$G$2897,'user stories'!$H$2:$H$2897,$A48,'user stories'!$E$2:$E$2897,Z$1,'user stories'!$C$2:$C$2897,"accepted")</f>
        <v>0</v>
      </c>
      <c r="AA48">
        <f>SUMIFS('user stories'!$G$2:$G$2897,'user stories'!$H$2:$H$2897,$A48,'user stories'!$E$2:$E$2897,AA$1,'user stories'!$C$2:$C$2897,"accepted")</f>
        <v>0</v>
      </c>
      <c r="AB48">
        <f>SUMIFS('user stories'!$G$2:$G$2897,'user stories'!$H$2:$H$2897,$A48,'user stories'!$E$2:$E$2897,AB$1,'user stories'!$C$2:$C$2897,"accepted")</f>
        <v>0</v>
      </c>
      <c r="AC48">
        <f>SUMIFS('user stories'!$G$2:$G$2897,'user stories'!$H$2:$H$2897,$A48,'user stories'!$E$2:$E$2897,AC$1,'user stories'!$C$2:$C$2897,"accepted")</f>
        <v>0</v>
      </c>
      <c r="AD48">
        <f>SUMIFS('user stories'!$G$2:$G$2897,'user stories'!$H$2:$H$2897,$A48,'user stories'!$E$2:$E$2897,AD$1,'user stories'!$C$2:$C$2897,"accepted")</f>
        <v>0</v>
      </c>
      <c r="AE48">
        <f>SUMIFS('user stories'!$G$2:$G$2897,'user stories'!$H$2:$H$2897,$A48,'user stories'!$E$2:$E$2897,AE$1,'user stories'!$C$2:$C$2897,"accepted")</f>
        <v>0</v>
      </c>
      <c r="AF48">
        <f>SUMIFS('user stories'!$G$2:$G$2897,'user stories'!$H$2:$H$2897,$A48,'user stories'!$E$2:$E$2897,AF$1,'user stories'!$C$2:$C$2897,"accepted")</f>
        <v>0</v>
      </c>
      <c r="AG48">
        <f>SUMIFS('user stories'!$G$2:$G$2897,'user stories'!$H$2:$H$2897,$A48,'user stories'!$E$2:$E$2897,AG$1,'user stories'!$C$2:$C$2897,"accepted")</f>
        <v>0</v>
      </c>
      <c r="AH48">
        <f>SUMIFS('user stories'!$G$2:$G$2897,'user stories'!$H$2:$H$2897,$A48,'user stories'!$E$2:$E$2897,AH$1,'user stories'!$C$2:$C$2897,"accepted")</f>
        <v>16</v>
      </c>
      <c r="AI48">
        <f>SUMIFS('user stories'!$G$2:$G$2897,'user stories'!$H$2:$H$2897,$A48,'user stories'!$E$2:$E$2897,AI$1,'user stories'!$C$2:$C$2897,"accepted")</f>
        <v>0</v>
      </c>
      <c r="AJ48">
        <f>SUMIFS('user stories'!$G$2:$G$2897,'user stories'!$H$2:$H$2897,$A48,'user stories'!$E$2:$E$2897,AJ$1,'user stories'!$C$2:$C$2897,"accepted")</f>
        <v>0</v>
      </c>
      <c r="AK48">
        <f>SUMIFS('user stories'!$G$2:$G$2897,'user stories'!$H$2:$H$2897,$A48,'user stories'!$E$2:$E$2897,AK$1,'user stories'!$C$2:$C$2897,"accepted")</f>
        <v>0</v>
      </c>
      <c r="AL48">
        <f>SUMIFS('user stories'!$G$2:$G$2897,'user stories'!$H$2:$H$2897,$A48,'user stories'!$E$2:$E$2897,AL$1,'user stories'!$C$2:$C$2897,"accepted")</f>
        <v>0</v>
      </c>
      <c r="AM48">
        <f>SUMIFS('user stories'!$G$2:$G$2897,'user stories'!$H$2:$H$2897,$A48,'user stories'!$E$2:$E$2897,AM$1,'user stories'!$C$2:$C$2897,"accepted")</f>
        <v>0</v>
      </c>
      <c r="AN48">
        <f>SUMIFS('user stories'!$G$2:$G$2897,'user stories'!$H$2:$H$2897,$A48,'user stories'!$E$2:$E$2897,AN$1,'user stories'!$C$2:$C$2897,"accepted")</f>
        <v>0</v>
      </c>
      <c r="AO48">
        <f>SUMIFS('user stories'!$G$2:$G$2897,'user stories'!$H$2:$H$2897,$A48,'user stories'!$E$2:$E$2897,AO$1,'user stories'!$C$2:$C$2897,"accepted")</f>
        <v>0</v>
      </c>
      <c r="AP48">
        <f>SUMIFS('user stories'!$G$2:$G$2897,'user stories'!$H$2:$H$2897,$A48,'user stories'!$E$2:$E$2897,AP$1,'user stories'!$C$2:$C$2897,"accepted")</f>
        <v>0</v>
      </c>
      <c r="AQ48">
        <f>SUMIFS('user stories'!$G$2:$G$2897,'user stories'!$H$2:$H$2897,$A48,'user stories'!$E$2:$E$2897,AQ$1,'user stories'!$C$2:$C$2897,"accepted")</f>
        <v>0</v>
      </c>
      <c r="AR48">
        <f>SUMIFS('user stories'!$G$2:$G$2897,'user stories'!$H$2:$H$2897,$A48,'user stories'!$E$2:$E$2897,AR$1,'user stories'!$C$2:$C$2897,"accepted")</f>
        <v>0</v>
      </c>
      <c r="AS48">
        <f>SUMIFS('user stories'!$G$2:$G$2897,'user stories'!$H$2:$H$2897,$A48,'user stories'!$E$2:$E$2897,AS$1,'user stories'!$C$2:$C$2897,"accepted")</f>
        <v>0</v>
      </c>
      <c r="AT48">
        <f>SUMIFS('user stories'!$G$2:$G$2897,'user stories'!$H$2:$H$2897,$A48,'user stories'!$E$2:$E$2897,AT$1,'user stories'!$C$2:$C$2897,"accepted")</f>
        <v>0</v>
      </c>
      <c r="AU48">
        <f>SUMIFS('user stories'!$G$2:$G$2897,'user stories'!$H$2:$H$2897,$A48,'user stories'!$E$2:$E$2897,AU$1,'user stories'!$C$2:$C$2897,"accepted")</f>
        <v>0</v>
      </c>
      <c r="AV48">
        <f>SUMIFS('user stories'!$G$2:$G$2897,'user stories'!$H$2:$H$2897,$A48,'user stories'!$E$2:$E$2897,AV$1,'user stories'!$C$2:$C$2897,"accepted")</f>
        <v>0</v>
      </c>
      <c r="AW48">
        <f>SUMIFS('user stories'!$G$2:$G$2897,'user stories'!$H$2:$H$2897,$A48,'user stories'!$E$2:$E$2897,AW$1,'user stories'!$C$2:$C$2897,"accepted")</f>
        <v>0</v>
      </c>
      <c r="AX48">
        <f>SUMIFS('user stories'!$G$2:$G$2897,'user stories'!$H$2:$H$2897,$A48,'user stories'!$E$2:$E$2897,AX$1,'user stories'!$C$2:$C$2897,"accepted")</f>
        <v>0</v>
      </c>
      <c r="AY48">
        <f>SUMIFS('user stories'!$G$2:$G$2897,'user stories'!$H$2:$H$2897,$A48,'user stories'!$E$2:$E$2897,AY$1,'user stories'!$C$2:$C$2897,"accepted")</f>
        <v>0</v>
      </c>
      <c r="AZ48">
        <f>SUMIFS('user stories'!$G$2:$G$2897,'user stories'!$H$2:$H$2897,$A48,'user stories'!$E$2:$E$2897,AZ$1,'user stories'!$C$2:$C$2897,"accepted")</f>
        <v>0</v>
      </c>
      <c r="BA48">
        <f>SUMIFS('user stories'!$G$2:$G$2897,'user stories'!$H$2:$H$2897,$A48,'user stories'!$E$2:$E$2897,BA$1,'user stories'!$C$2:$C$2897,"accepted")</f>
        <v>0</v>
      </c>
      <c r="BB48">
        <f>SUMIFS('user stories'!$G$2:$G$2897,'user stories'!$H$2:$H$2897,$A48,'user stories'!$E$2:$E$2897,BB$1,'user stories'!$C$2:$C$2897,"accepted")</f>
        <v>0</v>
      </c>
      <c r="BC48">
        <f>SUMIFS('user stories'!$G$2:$G$2897,'user stories'!$H$2:$H$2897,$A48,'user stories'!$E$2:$E$2897,BC$1,'user stories'!$C$2:$C$2897,"accepted")</f>
        <v>0</v>
      </c>
      <c r="BD48" s="4">
        <f t="shared" si="0"/>
        <v>42</v>
      </c>
    </row>
    <row r="49" spans="1:56" x14ac:dyDescent="0.25">
      <c r="A49" t="s">
        <v>705</v>
      </c>
      <c r="B49">
        <f>SUMIFS('user stories'!$G$2:$G$2897,'user stories'!$H$2:$H$2897,$A49,'user stories'!$E$2:$E$2897,B$1,'user stories'!$C$2:$C$2897,"accepted")</f>
        <v>0</v>
      </c>
      <c r="C49">
        <f>SUMIFS('user stories'!$G$2:$G$2897,'user stories'!$H$2:$H$2897,$A49,'user stories'!$E$2:$E$2897,C$1,'user stories'!$C$2:$C$2897,"accepted")</f>
        <v>0</v>
      </c>
      <c r="D49">
        <f>SUMIFS('user stories'!$G$2:$G$2897,'user stories'!$H$2:$H$2897,$A49,'user stories'!$E$2:$E$2897,D$1,'user stories'!$C$2:$C$2897,"accepted")</f>
        <v>0</v>
      </c>
      <c r="E49">
        <f>SUMIFS('user stories'!$G$2:$G$2897,'user stories'!$H$2:$H$2897,$A49,'user stories'!$E$2:$E$2897,E$1,'user stories'!$C$2:$C$2897,"accepted")</f>
        <v>0</v>
      </c>
      <c r="F49">
        <f>SUMIFS('user stories'!$G$2:$G$2897,'user stories'!$H$2:$H$2897,$A49,'user stories'!$E$2:$E$2897,F$1,'user stories'!$C$2:$C$2897,"accepted")</f>
        <v>0</v>
      </c>
      <c r="G49">
        <f>SUMIFS('user stories'!$G$2:$G$2897,'user stories'!$H$2:$H$2897,$A49,'user stories'!$E$2:$E$2897,G$1,'user stories'!$C$2:$C$2897,"accepted")</f>
        <v>0</v>
      </c>
      <c r="H49">
        <f>SUMIFS('user stories'!$G$2:$G$2897,'user stories'!$H$2:$H$2897,$A49,'user stories'!$E$2:$E$2897,H$1,'user stories'!$C$2:$C$2897,"accepted")</f>
        <v>0</v>
      </c>
      <c r="I49">
        <f>SUMIFS('user stories'!$G$2:$G$2897,'user stories'!$H$2:$H$2897,$A49,'user stories'!$E$2:$E$2897,I$1,'user stories'!$C$2:$C$2897,"accepted")</f>
        <v>0</v>
      </c>
      <c r="J49">
        <f>SUMIFS('user stories'!$G$2:$G$2897,'user stories'!$H$2:$H$2897,$A49,'user stories'!$E$2:$E$2897,J$1,'user stories'!$C$2:$C$2897,"accepted")</f>
        <v>0</v>
      </c>
      <c r="K49">
        <f>SUMIFS('user stories'!$G$2:$G$2897,'user stories'!$H$2:$H$2897,$A49,'user stories'!$E$2:$E$2897,K$1,'user stories'!$C$2:$C$2897,"accepted")</f>
        <v>0</v>
      </c>
      <c r="L49">
        <f>SUMIFS('user stories'!$G$2:$G$2897,'user stories'!$H$2:$H$2897,$A49,'user stories'!$E$2:$E$2897,L$1,'user stories'!$C$2:$C$2897,"accepted")</f>
        <v>0</v>
      </c>
      <c r="M49">
        <f>SUMIFS('user stories'!$G$2:$G$2897,'user stories'!$H$2:$H$2897,$A49,'user stories'!$E$2:$E$2897,M$1,'user stories'!$C$2:$C$2897,"accepted")</f>
        <v>0</v>
      </c>
      <c r="N49">
        <f>SUMIFS('user stories'!$G$2:$G$2897,'user stories'!$H$2:$H$2897,$A49,'user stories'!$E$2:$E$2897,N$1,'user stories'!$C$2:$C$2897,"accepted")</f>
        <v>0</v>
      </c>
      <c r="O49">
        <f>SUMIFS('user stories'!$G$2:$G$2897,'user stories'!$H$2:$H$2897,$A49,'user stories'!$E$2:$E$2897,O$1,'user stories'!$C$2:$C$2897,"accepted")</f>
        <v>0</v>
      </c>
      <c r="P49">
        <f>SUMIFS('user stories'!$G$2:$G$2897,'user stories'!$H$2:$H$2897,$A49,'user stories'!$E$2:$E$2897,P$1,'user stories'!$C$2:$C$2897,"accepted")</f>
        <v>0</v>
      </c>
      <c r="Q49">
        <f>SUMIFS('user stories'!$G$2:$G$2897,'user stories'!$H$2:$H$2897,$A49,'user stories'!$E$2:$E$2897,Q$1,'user stories'!$C$2:$C$2897,"accepted")</f>
        <v>0</v>
      </c>
      <c r="R49">
        <f>SUMIFS('user stories'!$G$2:$G$2897,'user stories'!$H$2:$H$2897,$A49,'user stories'!$E$2:$E$2897,R$1,'user stories'!$C$2:$C$2897,"accepted")</f>
        <v>0</v>
      </c>
      <c r="S49">
        <f>SUMIFS('user stories'!$G$2:$G$2897,'user stories'!$H$2:$H$2897,$A49,'user stories'!$E$2:$E$2897,S$1,'user stories'!$C$2:$C$2897,"accepted")</f>
        <v>0</v>
      </c>
      <c r="T49">
        <f>SUMIFS('user stories'!$G$2:$G$2897,'user stories'!$H$2:$H$2897,$A49,'user stories'!$E$2:$E$2897,T$1,'user stories'!$C$2:$C$2897,"accepted")</f>
        <v>0</v>
      </c>
      <c r="U49">
        <f>SUMIFS('user stories'!$G$2:$G$2897,'user stories'!$H$2:$H$2897,$A49,'user stories'!$E$2:$E$2897,U$1,'user stories'!$C$2:$C$2897,"accepted")</f>
        <v>0</v>
      </c>
      <c r="V49">
        <f>SUMIFS('user stories'!$G$2:$G$2897,'user stories'!$H$2:$H$2897,$A49,'user stories'!$E$2:$E$2897,V$1,'user stories'!$C$2:$C$2897,"accepted")</f>
        <v>2</v>
      </c>
      <c r="W49">
        <f>SUMIFS('user stories'!$G$2:$G$2897,'user stories'!$H$2:$H$2897,$A49,'user stories'!$E$2:$E$2897,W$1,'user stories'!$C$2:$C$2897,"accepted")</f>
        <v>0</v>
      </c>
      <c r="X49">
        <f>SUMIFS('user stories'!$G$2:$G$2897,'user stories'!$H$2:$H$2897,$A49,'user stories'!$E$2:$E$2897,X$1,'user stories'!$C$2:$C$2897,"accepted")</f>
        <v>0</v>
      </c>
      <c r="Y49">
        <f>SUMIFS('user stories'!$G$2:$G$2897,'user stories'!$H$2:$H$2897,$A49,'user stories'!$E$2:$E$2897,Y$1,'user stories'!$C$2:$C$2897,"accepted")</f>
        <v>0</v>
      </c>
      <c r="Z49">
        <f>SUMIFS('user stories'!$G$2:$G$2897,'user stories'!$H$2:$H$2897,$A49,'user stories'!$E$2:$E$2897,Z$1,'user stories'!$C$2:$C$2897,"accepted")</f>
        <v>0</v>
      </c>
      <c r="AA49">
        <f>SUMIFS('user stories'!$G$2:$G$2897,'user stories'!$H$2:$H$2897,$A49,'user stories'!$E$2:$E$2897,AA$1,'user stories'!$C$2:$C$2897,"accepted")</f>
        <v>0</v>
      </c>
      <c r="AB49">
        <f>SUMIFS('user stories'!$G$2:$G$2897,'user stories'!$H$2:$H$2897,$A49,'user stories'!$E$2:$E$2897,AB$1,'user stories'!$C$2:$C$2897,"accepted")</f>
        <v>0</v>
      </c>
      <c r="AC49">
        <f>SUMIFS('user stories'!$G$2:$G$2897,'user stories'!$H$2:$H$2897,$A49,'user stories'!$E$2:$E$2897,AC$1,'user stories'!$C$2:$C$2897,"accepted")</f>
        <v>0</v>
      </c>
      <c r="AD49">
        <f>SUMIFS('user stories'!$G$2:$G$2897,'user stories'!$H$2:$H$2897,$A49,'user stories'!$E$2:$E$2897,AD$1,'user stories'!$C$2:$C$2897,"accepted")</f>
        <v>0</v>
      </c>
      <c r="AE49">
        <f>SUMIFS('user stories'!$G$2:$G$2897,'user stories'!$H$2:$H$2897,$A49,'user stories'!$E$2:$E$2897,AE$1,'user stories'!$C$2:$C$2897,"accepted")</f>
        <v>0</v>
      </c>
      <c r="AF49">
        <f>SUMIFS('user stories'!$G$2:$G$2897,'user stories'!$H$2:$H$2897,$A49,'user stories'!$E$2:$E$2897,AF$1,'user stories'!$C$2:$C$2897,"accepted")</f>
        <v>0</v>
      </c>
      <c r="AG49">
        <f>SUMIFS('user stories'!$G$2:$G$2897,'user stories'!$H$2:$H$2897,$A49,'user stories'!$E$2:$E$2897,AG$1,'user stories'!$C$2:$C$2897,"accepted")</f>
        <v>0</v>
      </c>
      <c r="AH49">
        <f>SUMIFS('user stories'!$G$2:$G$2897,'user stories'!$H$2:$H$2897,$A49,'user stories'!$E$2:$E$2897,AH$1,'user stories'!$C$2:$C$2897,"accepted")</f>
        <v>0</v>
      </c>
      <c r="AI49">
        <f>SUMIFS('user stories'!$G$2:$G$2897,'user stories'!$H$2:$H$2897,$A49,'user stories'!$E$2:$E$2897,AI$1,'user stories'!$C$2:$C$2897,"accepted")</f>
        <v>0</v>
      </c>
      <c r="AJ49">
        <f>SUMIFS('user stories'!$G$2:$G$2897,'user stories'!$H$2:$H$2897,$A49,'user stories'!$E$2:$E$2897,AJ$1,'user stories'!$C$2:$C$2897,"accepted")</f>
        <v>0</v>
      </c>
      <c r="AK49">
        <f>SUMIFS('user stories'!$G$2:$G$2897,'user stories'!$H$2:$H$2897,$A49,'user stories'!$E$2:$E$2897,AK$1,'user stories'!$C$2:$C$2897,"accepted")</f>
        <v>0</v>
      </c>
      <c r="AL49">
        <f>SUMIFS('user stories'!$G$2:$G$2897,'user stories'!$H$2:$H$2897,$A49,'user stories'!$E$2:$E$2897,AL$1,'user stories'!$C$2:$C$2897,"accepted")</f>
        <v>0</v>
      </c>
      <c r="AM49">
        <f>SUMIFS('user stories'!$G$2:$G$2897,'user stories'!$H$2:$H$2897,$A49,'user stories'!$E$2:$E$2897,AM$1,'user stories'!$C$2:$C$2897,"accepted")</f>
        <v>0</v>
      </c>
      <c r="AN49">
        <f>SUMIFS('user stories'!$G$2:$G$2897,'user stories'!$H$2:$H$2897,$A49,'user stories'!$E$2:$E$2897,AN$1,'user stories'!$C$2:$C$2897,"accepted")</f>
        <v>0</v>
      </c>
      <c r="AO49">
        <f>SUMIFS('user stories'!$G$2:$G$2897,'user stories'!$H$2:$H$2897,$A49,'user stories'!$E$2:$E$2897,AO$1,'user stories'!$C$2:$C$2897,"accepted")</f>
        <v>0</v>
      </c>
      <c r="AP49">
        <f>SUMIFS('user stories'!$G$2:$G$2897,'user stories'!$H$2:$H$2897,$A49,'user stories'!$E$2:$E$2897,AP$1,'user stories'!$C$2:$C$2897,"accepted")</f>
        <v>0</v>
      </c>
      <c r="AQ49">
        <f>SUMIFS('user stories'!$G$2:$G$2897,'user stories'!$H$2:$H$2897,$A49,'user stories'!$E$2:$E$2897,AQ$1,'user stories'!$C$2:$C$2897,"accepted")</f>
        <v>0</v>
      </c>
      <c r="AR49">
        <f>SUMIFS('user stories'!$G$2:$G$2897,'user stories'!$H$2:$H$2897,$A49,'user stories'!$E$2:$E$2897,AR$1,'user stories'!$C$2:$C$2897,"accepted")</f>
        <v>0</v>
      </c>
      <c r="AS49">
        <f>SUMIFS('user stories'!$G$2:$G$2897,'user stories'!$H$2:$H$2897,$A49,'user stories'!$E$2:$E$2897,AS$1,'user stories'!$C$2:$C$2897,"accepted")</f>
        <v>0</v>
      </c>
      <c r="AT49">
        <f>SUMIFS('user stories'!$G$2:$G$2897,'user stories'!$H$2:$H$2897,$A49,'user stories'!$E$2:$E$2897,AT$1,'user stories'!$C$2:$C$2897,"accepted")</f>
        <v>0</v>
      </c>
      <c r="AU49">
        <f>SUMIFS('user stories'!$G$2:$G$2897,'user stories'!$H$2:$H$2897,$A49,'user stories'!$E$2:$E$2897,AU$1,'user stories'!$C$2:$C$2897,"accepted")</f>
        <v>0</v>
      </c>
      <c r="AV49">
        <f>SUMIFS('user stories'!$G$2:$G$2897,'user stories'!$H$2:$H$2897,$A49,'user stories'!$E$2:$E$2897,AV$1,'user stories'!$C$2:$C$2897,"accepted")</f>
        <v>0</v>
      </c>
      <c r="AW49">
        <f>SUMIFS('user stories'!$G$2:$G$2897,'user stories'!$H$2:$H$2897,$A49,'user stories'!$E$2:$E$2897,AW$1,'user stories'!$C$2:$C$2897,"accepted")</f>
        <v>0</v>
      </c>
      <c r="AX49">
        <f>SUMIFS('user stories'!$G$2:$G$2897,'user stories'!$H$2:$H$2897,$A49,'user stories'!$E$2:$E$2897,AX$1,'user stories'!$C$2:$C$2897,"accepted")</f>
        <v>0</v>
      </c>
      <c r="AY49">
        <f>SUMIFS('user stories'!$G$2:$G$2897,'user stories'!$H$2:$H$2897,$A49,'user stories'!$E$2:$E$2897,AY$1,'user stories'!$C$2:$C$2897,"accepted")</f>
        <v>0</v>
      </c>
      <c r="AZ49">
        <f>SUMIFS('user stories'!$G$2:$G$2897,'user stories'!$H$2:$H$2897,$A49,'user stories'!$E$2:$E$2897,AZ$1,'user stories'!$C$2:$C$2897,"accepted")</f>
        <v>0</v>
      </c>
      <c r="BA49">
        <f>SUMIFS('user stories'!$G$2:$G$2897,'user stories'!$H$2:$H$2897,$A49,'user stories'!$E$2:$E$2897,BA$1,'user stories'!$C$2:$C$2897,"accepted")</f>
        <v>0</v>
      </c>
      <c r="BB49">
        <f>SUMIFS('user stories'!$G$2:$G$2897,'user stories'!$H$2:$H$2897,$A49,'user stories'!$E$2:$E$2897,BB$1,'user stories'!$C$2:$C$2897,"accepted")</f>
        <v>0</v>
      </c>
      <c r="BC49">
        <f>SUMIFS('user stories'!$G$2:$G$2897,'user stories'!$H$2:$H$2897,$A49,'user stories'!$E$2:$E$2897,BC$1,'user stories'!$C$2:$C$2897,"accepted")</f>
        <v>0</v>
      </c>
      <c r="BD49" s="4">
        <f t="shared" si="0"/>
        <v>2</v>
      </c>
    </row>
    <row r="50" spans="1:56" x14ac:dyDescent="0.25">
      <c r="A50" t="s">
        <v>699</v>
      </c>
      <c r="B50">
        <f>SUMIFS('user stories'!$G$2:$G$2897,'user stories'!$H$2:$H$2897,$A50,'user stories'!$E$2:$E$2897,B$1,'user stories'!$C$2:$C$2897,"accepted")</f>
        <v>0</v>
      </c>
      <c r="C50">
        <f>SUMIFS('user stories'!$G$2:$G$2897,'user stories'!$H$2:$H$2897,$A50,'user stories'!$E$2:$E$2897,C$1,'user stories'!$C$2:$C$2897,"accepted")</f>
        <v>0</v>
      </c>
      <c r="D50">
        <f>SUMIFS('user stories'!$G$2:$G$2897,'user stories'!$H$2:$H$2897,$A50,'user stories'!$E$2:$E$2897,D$1,'user stories'!$C$2:$C$2897,"accepted")</f>
        <v>0</v>
      </c>
      <c r="E50">
        <f>SUMIFS('user stories'!$G$2:$G$2897,'user stories'!$H$2:$H$2897,$A50,'user stories'!$E$2:$E$2897,E$1,'user stories'!$C$2:$C$2897,"accepted")</f>
        <v>0</v>
      </c>
      <c r="F50">
        <f>SUMIFS('user stories'!$G$2:$G$2897,'user stories'!$H$2:$H$2897,$A50,'user stories'!$E$2:$E$2897,F$1,'user stories'!$C$2:$C$2897,"accepted")</f>
        <v>0</v>
      </c>
      <c r="G50">
        <f>SUMIFS('user stories'!$G$2:$G$2897,'user stories'!$H$2:$H$2897,$A50,'user stories'!$E$2:$E$2897,G$1,'user stories'!$C$2:$C$2897,"accepted")</f>
        <v>0</v>
      </c>
      <c r="H50">
        <f>SUMIFS('user stories'!$G$2:$G$2897,'user stories'!$H$2:$H$2897,$A50,'user stories'!$E$2:$E$2897,H$1,'user stories'!$C$2:$C$2897,"accepted")</f>
        <v>0</v>
      </c>
      <c r="I50">
        <f>SUMIFS('user stories'!$G$2:$G$2897,'user stories'!$H$2:$H$2897,$A50,'user stories'!$E$2:$E$2897,I$1,'user stories'!$C$2:$C$2897,"accepted")</f>
        <v>0</v>
      </c>
      <c r="J50">
        <f>SUMIFS('user stories'!$G$2:$G$2897,'user stories'!$H$2:$H$2897,$A50,'user stories'!$E$2:$E$2897,J$1,'user stories'!$C$2:$C$2897,"accepted")</f>
        <v>0</v>
      </c>
      <c r="K50">
        <f>SUMIFS('user stories'!$G$2:$G$2897,'user stories'!$H$2:$H$2897,$A50,'user stories'!$E$2:$E$2897,K$1,'user stories'!$C$2:$C$2897,"accepted")</f>
        <v>0</v>
      </c>
      <c r="L50">
        <f>SUMIFS('user stories'!$G$2:$G$2897,'user stories'!$H$2:$H$2897,$A50,'user stories'!$E$2:$E$2897,L$1,'user stories'!$C$2:$C$2897,"accepted")</f>
        <v>0</v>
      </c>
      <c r="M50">
        <f>SUMIFS('user stories'!$G$2:$G$2897,'user stories'!$H$2:$H$2897,$A50,'user stories'!$E$2:$E$2897,M$1,'user stories'!$C$2:$C$2897,"accepted")</f>
        <v>0</v>
      </c>
      <c r="N50">
        <f>SUMIFS('user stories'!$G$2:$G$2897,'user stories'!$H$2:$H$2897,$A50,'user stories'!$E$2:$E$2897,N$1,'user stories'!$C$2:$C$2897,"accepted")</f>
        <v>0</v>
      </c>
      <c r="O50">
        <f>SUMIFS('user stories'!$G$2:$G$2897,'user stories'!$H$2:$H$2897,$A50,'user stories'!$E$2:$E$2897,O$1,'user stories'!$C$2:$C$2897,"accepted")</f>
        <v>0</v>
      </c>
      <c r="P50">
        <f>SUMIFS('user stories'!$G$2:$G$2897,'user stories'!$H$2:$H$2897,$A50,'user stories'!$E$2:$E$2897,P$1,'user stories'!$C$2:$C$2897,"accepted")</f>
        <v>0</v>
      </c>
      <c r="Q50">
        <f>SUMIFS('user stories'!$G$2:$G$2897,'user stories'!$H$2:$H$2897,$A50,'user stories'!$E$2:$E$2897,Q$1,'user stories'!$C$2:$C$2897,"accepted")</f>
        <v>0</v>
      </c>
      <c r="R50">
        <f>SUMIFS('user stories'!$G$2:$G$2897,'user stories'!$H$2:$H$2897,$A50,'user stories'!$E$2:$E$2897,R$1,'user stories'!$C$2:$C$2897,"accepted")</f>
        <v>0</v>
      </c>
      <c r="S50">
        <f>SUMIFS('user stories'!$G$2:$G$2897,'user stories'!$H$2:$H$2897,$A50,'user stories'!$E$2:$E$2897,S$1,'user stories'!$C$2:$C$2897,"accepted")</f>
        <v>0</v>
      </c>
      <c r="T50">
        <f>SUMIFS('user stories'!$G$2:$G$2897,'user stories'!$H$2:$H$2897,$A50,'user stories'!$E$2:$E$2897,T$1,'user stories'!$C$2:$C$2897,"accepted")</f>
        <v>0</v>
      </c>
      <c r="U50">
        <f>SUMIFS('user stories'!$G$2:$G$2897,'user stories'!$H$2:$H$2897,$A50,'user stories'!$E$2:$E$2897,U$1,'user stories'!$C$2:$C$2897,"accepted")</f>
        <v>0</v>
      </c>
      <c r="V50">
        <f>SUMIFS('user stories'!$G$2:$G$2897,'user stories'!$H$2:$H$2897,$A50,'user stories'!$E$2:$E$2897,V$1,'user stories'!$C$2:$C$2897,"accepted")</f>
        <v>2</v>
      </c>
      <c r="W50">
        <f>SUMIFS('user stories'!$G$2:$G$2897,'user stories'!$H$2:$H$2897,$A50,'user stories'!$E$2:$E$2897,W$1,'user stories'!$C$2:$C$2897,"accepted")</f>
        <v>0</v>
      </c>
      <c r="X50">
        <f>SUMIFS('user stories'!$G$2:$G$2897,'user stories'!$H$2:$H$2897,$A50,'user stories'!$E$2:$E$2897,X$1,'user stories'!$C$2:$C$2897,"accepted")</f>
        <v>0</v>
      </c>
      <c r="Y50">
        <f>SUMIFS('user stories'!$G$2:$G$2897,'user stories'!$H$2:$H$2897,$A50,'user stories'!$E$2:$E$2897,Y$1,'user stories'!$C$2:$C$2897,"accepted")</f>
        <v>0</v>
      </c>
      <c r="Z50">
        <f>SUMIFS('user stories'!$G$2:$G$2897,'user stories'!$H$2:$H$2897,$A50,'user stories'!$E$2:$E$2897,Z$1,'user stories'!$C$2:$C$2897,"accepted")</f>
        <v>0</v>
      </c>
      <c r="AA50">
        <f>SUMIFS('user stories'!$G$2:$G$2897,'user stories'!$H$2:$H$2897,$A50,'user stories'!$E$2:$E$2897,AA$1,'user stories'!$C$2:$C$2897,"accepted")</f>
        <v>0</v>
      </c>
      <c r="AB50">
        <f>SUMIFS('user stories'!$G$2:$G$2897,'user stories'!$H$2:$H$2897,$A50,'user stories'!$E$2:$E$2897,AB$1,'user stories'!$C$2:$C$2897,"accepted")</f>
        <v>0</v>
      </c>
      <c r="AC50">
        <f>SUMIFS('user stories'!$G$2:$G$2897,'user stories'!$H$2:$H$2897,$A50,'user stories'!$E$2:$E$2897,AC$1,'user stories'!$C$2:$C$2897,"accepted")</f>
        <v>0</v>
      </c>
      <c r="AD50">
        <f>SUMIFS('user stories'!$G$2:$G$2897,'user stories'!$H$2:$H$2897,$A50,'user stories'!$E$2:$E$2897,AD$1,'user stories'!$C$2:$C$2897,"accepted")</f>
        <v>5</v>
      </c>
      <c r="AE50">
        <f>SUMIFS('user stories'!$G$2:$G$2897,'user stories'!$H$2:$H$2897,$A50,'user stories'!$E$2:$E$2897,AE$1,'user stories'!$C$2:$C$2897,"accepted")</f>
        <v>0</v>
      </c>
      <c r="AF50">
        <f>SUMIFS('user stories'!$G$2:$G$2897,'user stories'!$H$2:$H$2897,$A50,'user stories'!$E$2:$E$2897,AF$1,'user stories'!$C$2:$C$2897,"accepted")</f>
        <v>0</v>
      </c>
      <c r="AG50">
        <f>SUMIFS('user stories'!$G$2:$G$2897,'user stories'!$H$2:$H$2897,$A50,'user stories'!$E$2:$E$2897,AG$1,'user stories'!$C$2:$C$2897,"accepted")</f>
        <v>0</v>
      </c>
      <c r="AH50">
        <f>SUMIFS('user stories'!$G$2:$G$2897,'user stories'!$H$2:$H$2897,$A50,'user stories'!$E$2:$E$2897,AH$1,'user stories'!$C$2:$C$2897,"accepted")</f>
        <v>0</v>
      </c>
      <c r="AI50">
        <f>SUMIFS('user stories'!$G$2:$G$2897,'user stories'!$H$2:$H$2897,$A50,'user stories'!$E$2:$E$2897,AI$1,'user stories'!$C$2:$C$2897,"accepted")</f>
        <v>0</v>
      </c>
      <c r="AJ50">
        <f>SUMIFS('user stories'!$G$2:$G$2897,'user stories'!$H$2:$H$2897,$A50,'user stories'!$E$2:$E$2897,AJ$1,'user stories'!$C$2:$C$2897,"accepted")</f>
        <v>0</v>
      </c>
      <c r="AK50">
        <f>SUMIFS('user stories'!$G$2:$G$2897,'user stories'!$H$2:$H$2897,$A50,'user stories'!$E$2:$E$2897,AK$1,'user stories'!$C$2:$C$2897,"accepted")</f>
        <v>0</v>
      </c>
      <c r="AL50">
        <f>SUMIFS('user stories'!$G$2:$G$2897,'user stories'!$H$2:$H$2897,$A50,'user stories'!$E$2:$E$2897,AL$1,'user stories'!$C$2:$C$2897,"accepted")</f>
        <v>0</v>
      </c>
      <c r="AM50">
        <f>SUMIFS('user stories'!$G$2:$G$2897,'user stories'!$H$2:$H$2897,$A50,'user stories'!$E$2:$E$2897,AM$1,'user stories'!$C$2:$C$2897,"accepted")</f>
        <v>0</v>
      </c>
      <c r="AN50">
        <f>SUMIFS('user stories'!$G$2:$G$2897,'user stories'!$H$2:$H$2897,$A50,'user stories'!$E$2:$E$2897,AN$1,'user stories'!$C$2:$C$2897,"accepted")</f>
        <v>0</v>
      </c>
      <c r="AO50">
        <f>SUMIFS('user stories'!$G$2:$G$2897,'user stories'!$H$2:$H$2897,$A50,'user stories'!$E$2:$E$2897,AO$1,'user stories'!$C$2:$C$2897,"accepted")</f>
        <v>0</v>
      </c>
      <c r="AP50">
        <f>SUMIFS('user stories'!$G$2:$G$2897,'user stories'!$H$2:$H$2897,$A50,'user stories'!$E$2:$E$2897,AP$1,'user stories'!$C$2:$C$2897,"accepted")</f>
        <v>0</v>
      </c>
      <c r="AQ50">
        <f>SUMIFS('user stories'!$G$2:$G$2897,'user stories'!$H$2:$H$2897,$A50,'user stories'!$E$2:$E$2897,AQ$1,'user stories'!$C$2:$C$2897,"accepted")</f>
        <v>0</v>
      </c>
      <c r="AR50">
        <f>SUMIFS('user stories'!$G$2:$G$2897,'user stories'!$H$2:$H$2897,$A50,'user stories'!$E$2:$E$2897,AR$1,'user stories'!$C$2:$C$2897,"accepted")</f>
        <v>0</v>
      </c>
      <c r="AS50">
        <f>SUMIFS('user stories'!$G$2:$G$2897,'user stories'!$H$2:$H$2897,$A50,'user stories'!$E$2:$E$2897,AS$1,'user stories'!$C$2:$C$2897,"accepted")</f>
        <v>0</v>
      </c>
      <c r="AT50">
        <f>SUMIFS('user stories'!$G$2:$G$2897,'user stories'!$H$2:$H$2897,$A50,'user stories'!$E$2:$E$2897,AT$1,'user stories'!$C$2:$C$2897,"accepted")</f>
        <v>0</v>
      </c>
      <c r="AU50">
        <f>SUMIFS('user stories'!$G$2:$G$2897,'user stories'!$H$2:$H$2897,$A50,'user stories'!$E$2:$E$2897,AU$1,'user stories'!$C$2:$C$2897,"accepted")</f>
        <v>0</v>
      </c>
      <c r="AV50">
        <f>SUMIFS('user stories'!$G$2:$G$2897,'user stories'!$H$2:$H$2897,$A50,'user stories'!$E$2:$E$2897,AV$1,'user stories'!$C$2:$C$2897,"accepted")</f>
        <v>0</v>
      </c>
      <c r="AW50">
        <f>SUMIFS('user stories'!$G$2:$G$2897,'user stories'!$H$2:$H$2897,$A50,'user stories'!$E$2:$E$2897,AW$1,'user stories'!$C$2:$C$2897,"accepted")</f>
        <v>0</v>
      </c>
      <c r="AX50">
        <f>SUMIFS('user stories'!$G$2:$G$2897,'user stories'!$H$2:$H$2897,$A50,'user stories'!$E$2:$E$2897,AX$1,'user stories'!$C$2:$C$2897,"accepted")</f>
        <v>0</v>
      </c>
      <c r="AY50">
        <f>SUMIFS('user stories'!$G$2:$G$2897,'user stories'!$H$2:$H$2897,$A50,'user stories'!$E$2:$E$2897,AY$1,'user stories'!$C$2:$C$2897,"accepted")</f>
        <v>0</v>
      </c>
      <c r="AZ50">
        <f>SUMIFS('user stories'!$G$2:$G$2897,'user stories'!$H$2:$H$2897,$A50,'user stories'!$E$2:$E$2897,AZ$1,'user stories'!$C$2:$C$2897,"accepted")</f>
        <v>0</v>
      </c>
      <c r="BA50">
        <f>SUMIFS('user stories'!$G$2:$G$2897,'user stories'!$H$2:$H$2897,$A50,'user stories'!$E$2:$E$2897,BA$1,'user stories'!$C$2:$C$2897,"accepted")</f>
        <v>0</v>
      </c>
      <c r="BB50">
        <f>SUMIFS('user stories'!$G$2:$G$2897,'user stories'!$H$2:$H$2897,$A50,'user stories'!$E$2:$E$2897,BB$1,'user stories'!$C$2:$C$2897,"accepted")</f>
        <v>0</v>
      </c>
      <c r="BC50">
        <f>SUMIFS('user stories'!$G$2:$G$2897,'user stories'!$H$2:$H$2897,$A50,'user stories'!$E$2:$E$2897,BC$1,'user stories'!$C$2:$C$2897,"accepted")</f>
        <v>0</v>
      </c>
      <c r="BD50" s="4">
        <f t="shared" si="0"/>
        <v>7</v>
      </c>
    </row>
    <row r="51" spans="1:56" x14ac:dyDescent="0.25">
      <c r="A51" t="s">
        <v>719</v>
      </c>
      <c r="B51">
        <f>SUMIFS('user stories'!$G$2:$G$2897,'user stories'!$H$2:$H$2897,$A51,'user stories'!$E$2:$E$2897,B$1,'user stories'!$C$2:$C$2897,"accepted")</f>
        <v>0</v>
      </c>
      <c r="C51">
        <f>SUMIFS('user stories'!$G$2:$G$2897,'user stories'!$H$2:$H$2897,$A51,'user stories'!$E$2:$E$2897,C$1,'user stories'!$C$2:$C$2897,"accepted")</f>
        <v>0</v>
      </c>
      <c r="D51">
        <f>SUMIFS('user stories'!$G$2:$G$2897,'user stories'!$H$2:$H$2897,$A51,'user stories'!$E$2:$E$2897,D$1,'user stories'!$C$2:$C$2897,"accepted")</f>
        <v>0</v>
      </c>
      <c r="E51">
        <f>SUMIFS('user stories'!$G$2:$G$2897,'user stories'!$H$2:$H$2897,$A51,'user stories'!$E$2:$E$2897,E$1,'user stories'!$C$2:$C$2897,"accepted")</f>
        <v>0</v>
      </c>
      <c r="F51">
        <f>SUMIFS('user stories'!$G$2:$G$2897,'user stories'!$H$2:$H$2897,$A51,'user stories'!$E$2:$E$2897,F$1,'user stories'!$C$2:$C$2897,"accepted")</f>
        <v>0</v>
      </c>
      <c r="G51">
        <f>SUMIFS('user stories'!$G$2:$G$2897,'user stories'!$H$2:$H$2897,$A51,'user stories'!$E$2:$E$2897,G$1,'user stories'!$C$2:$C$2897,"accepted")</f>
        <v>0</v>
      </c>
      <c r="H51">
        <f>SUMIFS('user stories'!$G$2:$G$2897,'user stories'!$H$2:$H$2897,$A51,'user stories'!$E$2:$E$2897,H$1,'user stories'!$C$2:$C$2897,"accepted")</f>
        <v>0</v>
      </c>
      <c r="I51">
        <f>SUMIFS('user stories'!$G$2:$G$2897,'user stories'!$H$2:$H$2897,$A51,'user stories'!$E$2:$E$2897,I$1,'user stories'!$C$2:$C$2897,"accepted")</f>
        <v>0</v>
      </c>
      <c r="J51">
        <f>SUMIFS('user stories'!$G$2:$G$2897,'user stories'!$H$2:$H$2897,$A51,'user stories'!$E$2:$E$2897,J$1,'user stories'!$C$2:$C$2897,"accepted")</f>
        <v>0</v>
      </c>
      <c r="K51">
        <f>SUMIFS('user stories'!$G$2:$G$2897,'user stories'!$H$2:$H$2897,$A51,'user stories'!$E$2:$E$2897,K$1,'user stories'!$C$2:$C$2897,"accepted")</f>
        <v>0</v>
      </c>
      <c r="L51">
        <f>SUMIFS('user stories'!$G$2:$G$2897,'user stories'!$H$2:$H$2897,$A51,'user stories'!$E$2:$E$2897,L$1,'user stories'!$C$2:$C$2897,"accepted")</f>
        <v>0</v>
      </c>
      <c r="M51">
        <f>SUMIFS('user stories'!$G$2:$G$2897,'user stories'!$H$2:$H$2897,$A51,'user stories'!$E$2:$E$2897,M$1,'user stories'!$C$2:$C$2897,"accepted")</f>
        <v>0</v>
      </c>
      <c r="N51">
        <f>SUMIFS('user stories'!$G$2:$G$2897,'user stories'!$H$2:$H$2897,$A51,'user stories'!$E$2:$E$2897,N$1,'user stories'!$C$2:$C$2897,"accepted")</f>
        <v>0</v>
      </c>
      <c r="O51">
        <f>SUMIFS('user stories'!$G$2:$G$2897,'user stories'!$H$2:$H$2897,$A51,'user stories'!$E$2:$E$2897,O$1,'user stories'!$C$2:$C$2897,"accepted")</f>
        <v>0</v>
      </c>
      <c r="P51">
        <f>SUMIFS('user stories'!$G$2:$G$2897,'user stories'!$H$2:$H$2897,$A51,'user stories'!$E$2:$E$2897,P$1,'user stories'!$C$2:$C$2897,"accepted")</f>
        <v>0</v>
      </c>
      <c r="Q51">
        <f>SUMIFS('user stories'!$G$2:$G$2897,'user stories'!$H$2:$H$2897,$A51,'user stories'!$E$2:$E$2897,Q$1,'user stories'!$C$2:$C$2897,"accepted")</f>
        <v>0</v>
      </c>
      <c r="R51">
        <f>SUMIFS('user stories'!$G$2:$G$2897,'user stories'!$H$2:$H$2897,$A51,'user stories'!$E$2:$E$2897,R$1,'user stories'!$C$2:$C$2897,"accepted")</f>
        <v>0</v>
      </c>
      <c r="S51">
        <f>SUMIFS('user stories'!$G$2:$G$2897,'user stories'!$H$2:$H$2897,$A51,'user stories'!$E$2:$E$2897,S$1,'user stories'!$C$2:$C$2897,"accepted")</f>
        <v>0</v>
      </c>
      <c r="T51">
        <f>SUMIFS('user stories'!$G$2:$G$2897,'user stories'!$H$2:$H$2897,$A51,'user stories'!$E$2:$E$2897,T$1,'user stories'!$C$2:$C$2897,"accepted")</f>
        <v>0</v>
      </c>
      <c r="U51">
        <f>SUMIFS('user stories'!$G$2:$G$2897,'user stories'!$H$2:$H$2897,$A51,'user stories'!$E$2:$E$2897,U$1,'user stories'!$C$2:$C$2897,"accepted")</f>
        <v>0</v>
      </c>
      <c r="V51">
        <f>SUMIFS('user stories'!$G$2:$G$2897,'user stories'!$H$2:$H$2897,$A51,'user stories'!$E$2:$E$2897,V$1,'user stories'!$C$2:$C$2897,"accepted")</f>
        <v>0</v>
      </c>
      <c r="W51">
        <f>SUMIFS('user stories'!$G$2:$G$2897,'user stories'!$H$2:$H$2897,$A51,'user stories'!$E$2:$E$2897,W$1,'user stories'!$C$2:$C$2897,"accepted")</f>
        <v>2</v>
      </c>
      <c r="X51">
        <f>SUMIFS('user stories'!$G$2:$G$2897,'user stories'!$H$2:$H$2897,$A51,'user stories'!$E$2:$E$2897,X$1,'user stories'!$C$2:$C$2897,"accepted")</f>
        <v>0</v>
      </c>
      <c r="Y51">
        <f>SUMIFS('user stories'!$G$2:$G$2897,'user stories'!$H$2:$H$2897,$A51,'user stories'!$E$2:$E$2897,Y$1,'user stories'!$C$2:$C$2897,"accepted")</f>
        <v>0</v>
      </c>
      <c r="Z51">
        <f>SUMIFS('user stories'!$G$2:$G$2897,'user stories'!$H$2:$H$2897,$A51,'user stories'!$E$2:$E$2897,Z$1,'user stories'!$C$2:$C$2897,"accepted")</f>
        <v>0</v>
      </c>
      <c r="AA51">
        <f>SUMIFS('user stories'!$G$2:$G$2897,'user stories'!$H$2:$H$2897,$A51,'user stories'!$E$2:$E$2897,AA$1,'user stories'!$C$2:$C$2897,"accepted")</f>
        <v>0</v>
      </c>
      <c r="AB51">
        <f>SUMIFS('user stories'!$G$2:$G$2897,'user stories'!$H$2:$H$2897,$A51,'user stories'!$E$2:$E$2897,AB$1,'user stories'!$C$2:$C$2897,"accepted")</f>
        <v>0</v>
      </c>
      <c r="AC51">
        <f>SUMIFS('user stories'!$G$2:$G$2897,'user stories'!$H$2:$H$2897,$A51,'user stories'!$E$2:$E$2897,AC$1,'user stories'!$C$2:$C$2897,"accepted")</f>
        <v>0</v>
      </c>
      <c r="AD51">
        <f>SUMIFS('user stories'!$G$2:$G$2897,'user stories'!$H$2:$H$2897,$A51,'user stories'!$E$2:$E$2897,AD$1,'user stories'!$C$2:$C$2897,"accepted")</f>
        <v>0</v>
      </c>
      <c r="AE51">
        <f>SUMIFS('user stories'!$G$2:$G$2897,'user stories'!$H$2:$H$2897,$A51,'user stories'!$E$2:$E$2897,AE$1,'user stories'!$C$2:$C$2897,"accepted")</f>
        <v>0</v>
      </c>
      <c r="AF51">
        <f>SUMIFS('user stories'!$G$2:$G$2897,'user stories'!$H$2:$H$2897,$A51,'user stories'!$E$2:$E$2897,AF$1,'user stories'!$C$2:$C$2897,"accepted")</f>
        <v>0</v>
      </c>
      <c r="AG51">
        <f>SUMIFS('user stories'!$G$2:$G$2897,'user stories'!$H$2:$H$2897,$A51,'user stories'!$E$2:$E$2897,AG$1,'user stories'!$C$2:$C$2897,"accepted")</f>
        <v>0</v>
      </c>
      <c r="AH51">
        <f>SUMIFS('user stories'!$G$2:$G$2897,'user stories'!$H$2:$H$2897,$A51,'user stories'!$E$2:$E$2897,AH$1,'user stories'!$C$2:$C$2897,"accepted")</f>
        <v>0</v>
      </c>
      <c r="AI51">
        <f>SUMIFS('user stories'!$G$2:$G$2897,'user stories'!$H$2:$H$2897,$A51,'user stories'!$E$2:$E$2897,AI$1,'user stories'!$C$2:$C$2897,"accepted")</f>
        <v>0</v>
      </c>
      <c r="AJ51">
        <f>SUMIFS('user stories'!$G$2:$G$2897,'user stories'!$H$2:$H$2897,$A51,'user stories'!$E$2:$E$2897,AJ$1,'user stories'!$C$2:$C$2897,"accepted")</f>
        <v>0</v>
      </c>
      <c r="AK51">
        <f>SUMIFS('user stories'!$G$2:$G$2897,'user stories'!$H$2:$H$2897,$A51,'user stories'!$E$2:$E$2897,AK$1,'user stories'!$C$2:$C$2897,"accepted")</f>
        <v>0</v>
      </c>
      <c r="AL51">
        <f>SUMIFS('user stories'!$G$2:$G$2897,'user stories'!$H$2:$H$2897,$A51,'user stories'!$E$2:$E$2897,AL$1,'user stories'!$C$2:$C$2897,"accepted")</f>
        <v>0</v>
      </c>
      <c r="AM51">
        <f>SUMIFS('user stories'!$G$2:$G$2897,'user stories'!$H$2:$H$2897,$A51,'user stories'!$E$2:$E$2897,AM$1,'user stories'!$C$2:$C$2897,"accepted")</f>
        <v>0</v>
      </c>
      <c r="AN51">
        <f>SUMIFS('user stories'!$G$2:$G$2897,'user stories'!$H$2:$H$2897,$A51,'user stories'!$E$2:$E$2897,AN$1,'user stories'!$C$2:$C$2897,"accepted")</f>
        <v>0</v>
      </c>
      <c r="AO51">
        <f>SUMIFS('user stories'!$G$2:$G$2897,'user stories'!$H$2:$H$2897,$A51,'user stories'!$E$2:$E$2897,AO$1,'user stories'!$C$2:$C$2897,"accepted")</f>
        <v>0</v>
      </c>
      <c r="AP51">
        <f>SUMIFS('user stories'!$G$2:$G$2897,'user stories'!$H$2:$H$2897,$A51,'user stories'!$E$2:$E$2897,AP$1,'user stories'!$C$2:$C$2897,"accepted")</f>
        <v>0</v>
      </c>
      <c r="AQ51">
        <f>SUMIFS('user stories'!$G$2:$G$2897,'user stories'!$H$2:$H$2897,$A51,'user stories'!$E$2:$E$2897,AQ$1,'user stories'!$C$2:$C$2897,"accepted")</f>
        <v>0</v>
      </c>
      <c r="AR51">
        <f>SUMIFS('user stories'!$G$2:$G$2897,'user stories'!$H$2:$H$2897,$A51,'user stories'!$E$2:$E$2897,AR$1,'user stories'!$C$2:$C$2897,"accepted")</f>
        <v>0</v>
      </c>
      <c r="AS51">
        <f>SUMIFS('user stories'!$G$2:$G$2897,'user stories'!$H$2:$H$2897,$A51,'user stories'!$E$2:$E$2897,AS$1,'user stories'!$C$2:$C$2897,"accepted")</f>
        <v>0</v>
      </c>
      <c r="AT51">
        <f>SUMIFS('user stories'!$G$2:$G$2897,'user stories'!$H$2:$H$2897,$A51,'user stories'!$E$2:$E$2897,AT$1,'user stories'!$C$2:$C$2897,"accepted")</f>
        <v>0</v>
      </c>
      <c r="AU51">
        <f>SUMIFS('user stories'!$G$2:$G$2897,'user stories'!$H$2:$H$2897,$A51,'user stories'!$E$2:$E$2897,AU$1,'user stories'!$C$2:$C$2897,"accepted")</f>
        <v>0</v>
      </c>
      <c r="AV51">
        <f>SUMIFS('user stories'!$G$2:$G$2897,'user stories'!$H$2:$H$2897,$A51,'user stories'!$E$2:$E$2897,AV$1,'user stories'!$C$2:$C$2897,"accepted")</f>
        <v>0</v>
      </c>
      <c r="AW51">
        <f>SUMIFS('user stories'!$G$2:$G$2897,'user stories'!$H$2:$H$2897,$A51,'user stories'!$E$2:$E$2897,AW$1,'user stories'!$C$2:$C$2897,"accepted")</f>
        <v>0</v>
      </c>
      <c r="AX51">
        <f>SUMIFS('user stories'!$G$2:$G$2897,'user stories'!$H$2:$H$2897,$A51,'user stories'!$E$2:$E$2897,AX$1,'user stories'!$C$2:$C$2897,"accepted")</f>
        <v>0</v>
      </c>
      <c r="AY51">
        <f>SUMIFS('user stories'!$G$2:$G$2897,'user stories'!$H$2:$H$2897,$A51,'user stories'!$E$2:$E$2897,AY$1,'user stories'!$C$2:$C$2897,"accepted")</f>
        <v>0</v>
      </c>
      <c r="AZ51">
        <f>SUMIFS('user stories'!$G$2:$G$2897,'user stories'!$H$2:$H$2897,$A51,'user stories'!$E$2:$E$2897,AZ$1,'user stories'!$C$2:$C$2897,"accepted")</f>
        <v>0</v>
      </c>
      <c r="BA51">
        <f>SUMIFS('user stories'!$G$2:$G$2897,'user stories'!$H$2:$H$2897,$A51,'user stories'!$E$2:$E$2897,BA$1,'user stories'!$C$2:$C$2897,"accepted")</f>
        <v>0</v>
      </c>
      <c r="BB51">
        <f>SUMIFS('user stories'!$G$2:$G$2897,'user stories'!$H$2:$H$2897,$A51,'user stories'!$E$2:$E$2897,BB$1,'user stories'!$C$2:$C$2897,"accepted")</f>
        <v>0</v>
      </c>
      <c r="BC51">
        <f>SUMIFS('user stories'!$G$2:$G$2897,'user stories'!$H$2:$H$2897,$A51,'user stories'!$E$2:$E$2897,BC$1,'user stories'!$C$2:$C$2897,"accepted")</f>
        <v>0</v>
      </c>
      <c r="BD51" s="4">
        <f t="shared" si="0"/>
        <v>2</v>
      </c>
    </row>
    <row r="52" spans="1:56" x14ac:dyDescent="0.25">
      <c r="A52" t="s">
        <v>721</v>
      </c>
      <c r="B52">
        <f>SUMIFS('user stories'!$G$2:$G$2897,'user stories'!$H$2:$H$2897,$A52,'user stories'!$E$2:$E$2897,B$1,'user stories'!$C$2:$C$2897,"accepted")</f>
        <v>0</v>
      </c>
      <c r="C52">
        <f>SUMIFS('user stories'!$G$2:$G$2897,'user stories'!$H$2:$H$2897,$A52,'user stories'!$E$2:$E$2897,C$1,'user stories'!$C$2:$C$2897,"accepted")</f>
        <v>0</v>
      </c>
      <c r="D52">
        <f>SUMIFS('user stories'!$G$2:$G$2897,'user stories'!$H$2:$H$2897,$A52,'user stories'!$E$2:$E$2897,D$1,'user stories'!$C$2:$C$2897,"accepted")</f>
        <v>0</v>
      </c>
      <c r="E52">
        <f>SUMIFS('user stories'!$G$2:$G$2897,'user stories'!$H$2:$H$2897,$A52,'user stories'!$E$2:$E$2897,E$1,'user stories'!$C$2:$C$2897,"accepted")</f>
        <v>0</v>
      </c>
      <c r="F52">
        <f>SUMIFS('user stories'!$G$2:$G$2897,'user stories'!$H$2:$H$2897,$A52,'user stories'!$E$2:$E$2897,F$1,'user stories'!$C$2:$C$2897,"accepted")</f>
        <v>0</v>
      </c>
      <c r="G52">
        <f>SUMIFS('user stories'!$G$2:$G$2897,'user stories'!$H$2:$H$2897,$A52,'user stories'!$E$2:$E$2897,G$1,'user stories'!$C$2:$C$2897,"accepted")</f>
        <v>0</v>
      </c>
      <c r="H52">
        <f>SUMIFS('user stories'!$G$2:$G$2897,'user stories'!$H$2:$H$2897,$A52,'user stories'!$E$2:$E$2897,H$1,'user stories'!$C$2:$C$2897,"accepted")</f>
        <v>0</v>
      </c>
      <c r="I52">
        <f>SUMIFS('user stories'!$G$2:$G$2897,'user stories'!$H$2:$H$2897,$A52,'user stories'!$E$2:$E$2897,I$1,'user stories'!$C$2:$C$2897,"accepted")</f>
        <v>0</v>
      </c>
      <c r="J52">
        <f>SUMIFS('user stories'!$G$2:$G$2897,'user stories'!$H$2:$H$2897,$A52,'user stories'!$E$2:$E$2897,J$1,'user stories'!$C$2:$C$2897,"accepted")</f>
        <v>0</v>
      </c>
      <c r="K52">
        <f>SUMIFS('user stories'!$G$2:$G$2897,'user stories'!$H$2:$H$2897,$A52,'user stories'!$E$2:$E$2897,K$1,'user stories'!$C$2:$C$2897,"accepted")</f>
        <v>0</v>
      </c>
      <c r="L52">
        <f>SUMIFS('user stories'!$G$2:$G$2897,'user stories'!$H$2:$H$2897,$A52,'user stories'!$E$2:$E$2897,L$1,'user stories'!$C$2:$C$2897,"accepted")</f>
        <v>0</v>
      </c>
      <c r="M52">
        <f>SUMIFS('user stories'!$G$2:$G$2897,'user stories'!$H$2:$H$2897,$A52,'user stories'!$E$2:$E$2897,M$1,'user stories'!$C$2:$C$2897,"accepted")</f>
        <v>0</v>
      </c>
      <c r="N52">
        <f>SUMIFS('user stories'!$G$2:$G$2897,'user stories'!$H$2:$H$2897,$A52,'user stories'!$E$2:$E$2897,N$1,'user stories'!$C$2:$C$2897,"accepted")</f>
        <v>0</v>
      </c>
      <c r="O52">
        <f>SUMIFS('user stories'!$G$2:$G$2897,'user stories'!$H$2:$H$2897,$A52,'user stories'!$E$2:$E$2897,O$1,'user stories'!$C$2:$C$2897,"accepted")</f>
        <v>0</v>
      </c>
      <c r="P52">
        <f>SUMIFS('user stories'!$G$2:$G$2897,'user stories'!$H$2:$H$2897,$A52,'user stories'!$E$2:$E$2897,P$1,'user stories'!$C$2:$C$2897,"accepted")</f>
        <v>0</v>
      </c>
      <c r="Q52">
        <f>SUMIFS('user stories'!$G$2:$G$2897,'user stories'!$H$2:$H$2897,$A52,'user stories'!$E$2:$E$2897,Q$1,'user stories'!$C$2:$C$2897,"accepted")</f>
        <v>0</v>
      </c>
      <c r="R52">
        <f>SUMIFS('user stories'!$G$2:$G$2897,'user stories'!$H$2:$H$2897,$A52,'user stories'!$E$2:$E$2897,R$1,'user stories'!$C$2:$C$2897,"accepted")</f>
        <v>0</v>
      </c>
      <c r="S52">
        <f>SUMIFS('user stories'!$G$2:$G$2897,'user stories'!$H$2:$H$2897,$A52,'user stories'!$E$2:$E$2897,S$1,'user stories'!$C$2:$C$2897,"accepted")</f>
        <v>0</v>
      </c>
      <c r="T52">
        <f>SUMIFS('user stories'!$G$2:$G$2897,'user stories'!$H$2:$H$2897,$A52,'user stories'!$E$2:$E$2897,T$1,'user stories'!$C$2:$C$2897,"accepted")</f>
        <v>0</v>
      </c>
      <c r="U52">
        <f>SUMIFS('user stories'!$G$2:$G$2897,'user stories'!$H$2:$H$2897,$A52,'user stories'!$E$2:$E$2897,U$1,'user stories'!$C$2:$C$2897,"accepted")</f>
        <v>0</v>
      </c>
      <c r="V52">
        <f>SUMIFS('user stories'!$G$2:$G$2897,'user stories'!$H$2:$H$2897,$A52,'user stories'!$E$2:$E$2897,V$1,'user stories'!$C$2:$C$2897,"accepted")</f>
        <v>0</v>
      </c>
      <c r="W52">
        <f>SUMIFS('user stories'!$G$2:$G$2897,'user stories'!$H$2:$H$2897,$A52,'user stories'!$E$2:$E$2897,W$1,'user stories'!$C$2:$C$2897,"accepted")</f>
        <v>2</v>
      </c>
      <c r="X52">
        <f>SUMIFS('user stories'!$G$2:$G$2897,'user stories'!$H$2:$H$2897,$A52,'user stories'!$E$2:$E$2897,X$1,'user stories'!$C$2:$C$2897,"accepted")</f>
        <v>0</v>
      </c>
      <c r="Y52">
        <f>SUMIFS('user stories'!$G$2:$G$2897,'user stories'!$H$2:$H$2897,$A52,'user stories'!$E$2:$E$2897,Y$1,'user stories'!$C$2:$C$2897,"accepted")</f>
        <v>0</v>
      </c>
      <c r="Z52">
        <f>SUMIFS('user stories'!$G$2:$G$2897,'user stories'!$H$2:$H$2897,$A52,'user stories'!$E$2:$E$2897,Z$1,'user stories'!$C$2:$C$2897,"accepted")</f>
        <v>0</v>
      </c>
      <c r="AA52">
        <f>SUMIFS('user stories'!$G$2:$G$2897,'user stories'!$H$2:$H$2897,$A52,'user stories'!$E$2:$E$2897,AA$1,'user stories'!$C$2:$C$2897,"accepted")</f>
        <v>0</v>
      </c>
      <c r="AB52">
        <f>SUMIFS('user stories'!$G$2:$G$2897,'user stories'!$H$2:$H$2897,$A52,'user stories'!$E$2:$E$2897,AB$1,'user stories'!$C$2:$C$2897,"accepted")</f>
        <v>0</v>
      </c>
      <c r="AC52">
        <f>SUMIFS('user stories'!$G$2:$G$2897,'user stories'!$H$2:$H$2897,$A52,'user stories'!$E$2:$E$2897,AC$1,'user stories'!$C$2:$C$2897,"accepted")</f>
        <v>0</v>
      </c>
      <c r="AD52">
        <f>SUMIFS('user stories'!$G$2:$G$2897,'user stories'!$H$2:$H$2897,$A52,'user stories'!$E$2:$E$2897,AD$1,'user stories'!$C$2:$C$2897,"accepted")</f>
        <v>0</v>
      </c>
      <c r="AE52">
        <f>SUMIFS('user stories'!$G$2:$G$2897,'user stories'!$H$2:$H$2897,$A52,'user stories'!$E$2:$E$2897,AE$1,'user stories'!$C$2:$C$2897,"accepted")</f>
        <v>0</v>
      </c>
      <c r="AF52">
        <f>SUMIFS('user stories'!$G$2:$G$2897,'user stories'!$H$2:$H$2897,$A52,'user stories'!$E$2:$E$2897,AF$1,'user stories'!$C$2:$C$2897,"accepted")</f>
        <v>0</v>
      </c>
      <c r="AG52">
        <f>SUMIFS('user stories'!$G$2:$G$2897,'user stories'!$H$2:$H$2897,$A52,'user stories'!$E$2:$E$2897,AG$1,'user stories'!$C$2:$C$2897,"accepted")</f>
        <v>0</v>
      </c>
      <c r="AH52">
        <f>SUMIFS('user stories'!$G$2:$G$2897,'user stories'!$H$2:$H$2897,$A52,'user stories'!$E$2:$E$2897,AH$1,'user stories'!$C$2:$C$2897,"accepted")</f>
        <v>0</v>
      </c>
      <c r="AI52">
        <f>SUMIFS('user stories'!$G$2:$G$2897,'user stories'!$H$2:$H$2897,$A52,'user stories'!$E$2:$E$2897,AI$1,'user stories'!$C$2:$C$2897,"accepted")</f>
        <v>0</v>
      </c>
      <c r="AJ52">
        <f>SUMIFS('user stories'!$G$2:$G$2897,'user stories'!$H$2:$H$2897,$A52,'user stories'!$E$2:$E$2897,AJ$1,'user stories'!$C$2:$C$2897,"accepted")</f>
        <v>0</v>
      </c>
      <c r="AK52">
        <f>SUMIFS('user stories'!$G$2:$G$2897,'user stories'!$H$2:$H$2897,$A52,'user stories'!$E$2:$E$2897,AK$1,'user stories'!$C$2:$C$2897,"accepted")</f>
        <v>0</v>
      </c>
      <c r="AL52">
        <f>SUMIFS('user stories'!$G$2:$G$2897,'user stories'!$H$2:$H$2897,$A52,'user stories'!$E$2:$E$2897,AL$1,'user stories'!$C$2:$C$2897,"accepted")</f>
        <v>0</v>
      </c>
      <c r="AM52">
        <f>SUMIFS('user stories'!$G$2:$G$2897,'user stories'!$H$2:$H$2897,$A52,'user stories'!$E$2:$E$2897,AM$1,'user stories'!$C$2:$C$2897,"accepted")</f>
        <v>0</v>
      </c>
      <c r="AN52">
        <f>SUMIFS('user stories'!$G$2:$G$2897,'user stories'!$H$2:$H$2897,$A52,'user stories'!$E$2:$E$2897,AN$1,'user stories'!$C$2:$C$2897,"accepted")</f>
        <v>0</v>
      </c>
      <c r="AO52">
        <f>SUMIFS('user stories'!$G$2:$G$2897,'user stories'!$H$2:$H$2897,$A52,'user stories'!$E$2:$E$2897,AO$1,'user stories'!$C$2:$C$2897,"accepted")</f>
        <v>0</v>
      </c>
      <c r="AP52">
        <f>SUMIFS('user stories'!$G$2:$G$2897,'user stories'!$H$2:$H$2897,$A52,'user stories'!$E$2:$E$2897,AP$1,'user stories'!$C$2:$C$2897,"accepted")</f>
        <v>0</v>
      </c>
      <c r="AQ52">
        <f>SUMIFS('user stories'!$G$2:$G$2897,'user stories'!$H$2:$H$2897,$A52,'user stories'!$E$2:$E$2897,AQ$1,'user stories'!$C$2:$C$2897,"accepted")</f>
        <v>0</v>
      </c>
      <c r="AR52">
        <f>SUMIFS('user stories'!$G$2:$G$2897,'user stories'!$H$2:$H$2897,$A52,'user stories'!$E$2:$E$2897,AR$1,'user stories'!$C$2:$C$2897,"accepted")</f>
        <v>0</v>
      </c>
      <c r="AS52">
        <f>SUMIFS('user stories'!$G$2:$G$2897,'user stories'!$H$2:$H$2897,$A52,'user stories'!$E$2:$E$2897,AS$1,'user stories'!$C$2:$C$2897,"accepted")</f>
        <v>0</v>
      </c>
      <c r="AT52">
        <f>SUMIFS('user stories'!$G$2:$G$2897,'user stories'!$H$2:$H$2897,$A52,'user stories'!$E$2:$E$2897,AT$1,'user stories'!$C$2:$C$2897,"accepted")</f>
        <v>0</v>
      </c>
      <c r="AU52">
        <f>SUMIFS('user stories'!$G$2:$G$2897,'user stories'!$H$2:$H$2897,$A52,'user stories'!$E$2:$E$2897,AU$1,'user stories'!$C$2:$C$2897,"accepted")</f>
        <v>0</v>
      </c>
      <c r="AV52">
        <f>SUMIFS('user stories'!$G$2:$G$2897,'user stories'!$H$2:$H$2897,$A52,'user stories'!$E$2:$E$2897,AV$1,'user stories'!$C$2:$C$2897,"accepted")</f>
        <v>0</v>
      </c>
      <c r="AW52">
        <f>SUMIFS('user stories'!$G$2:$G$2897,'user stories'!$H$2:$H$2897,$A52,'user stories'!$E$2:$E$2897,AW$1,'user stories'!$C$2:$C$2897,"accepted")</f>
        <v>0</v>
      </c>
      <c r="AX52">
        <f>SUMIFS('user stories'!$G$2:$G$2897,'user stories'!$H$2:$H$2897,$A52,'user stories'!$E$2:$E$2897,AX$1,'user stories'!$C$2:$C$2897,"accepted")</f>
        <v>0</v>
      </c>
      <c r="AY52">
        <f>SUMIFS('user stories'!$G$2:$G$2897,'user stories'!$H$2:$H$2897,$A52,'user stories'!$E$2:$E$2897,AY$1,'user stories'!$C$2:$C$2897,"accepted")</f>
        <v>0</v>
      </c>
      <c r="AZ52">
        <f>SUMIFS('user stories'!$G$2:$G$2897,'user stories'!$H$2:$H$2897,$A52,'user stories'!$E$2:$E$2897,AZ$1,'user stories'!$C$2:$C$2897,"accepted")</f>
        <v>0</v>
      </c>
      <c r="BA52">
        <f>SUMIFS('user stories'!$G$2:$G$2897,'user stories'!$H$2:$H$2897,$A52,'user stories'!$E$2:$E$2897,BA$1,'user stories'!$C$2:$C$2897,"accepted")</f>
        <v>0</v>
      </c>
      <c r="BB52">
        <f>SUMIFS('user stories'!$G$2:$G$2897,'user stories'!$H$2:$H$2897,$A52,'user stories'!$E$2:$E$2897,BB$1,'user stories'!$C$2:$C$2897,"accepted")</f>
        <v>0</v>
      </c>
      <c r="BC52">
        <f>SUMIFS('user stories'!$G$2:$G$2897,'user stories'!$H$2:$H$2897,$A52,'user stories'!$E$2:$E$2897,BC$1,'user stories'!$C$2:$C$2897,"accepted")</f>
        <v>0</v>
      </c>
      <c r="BD52" s="4">
        <f t="shared" si="0"/>
        <v>2</v>
      </c>
    </row>
    <row r="53" spans="1:56" x14ac:dyDescent="0.25">
      <c r="A53" t="s">
        <v>723</v>
      </c>
      <c r="B53">
        <f>SUMIFS('user stories'!$G$2:$G$2897,'user stories'!$H$2:$H$2897,$A53,'user stories'!$E$2:$E$2897,B$1,'user stories'!$C$2:$C$2897,"accepted")</f>
        <v>0</v>
      </c>
      <c r="C53">
        <f>SUMIFS('user stories'!$G$2:$G$2897,'user stories'!$H$2:$H$2897,$A53,'user stories'!$E$2:$E$2897,C$1,'user stories'!$C$2:$C$2897,"accepted")</f>
        <v>0</v>
      </c>
      <c r="D53">
        <f>SUMIFS('user stories'!$G$2:$G$2897,'user stories'!$H$2:$H$2897,$A53,'user stories'!$E$2:$E$2897,D$1,'user stories'!$C$2:$C$2897,"accepted")</f>
        <v>0</v>
      </c>
      <c r="E53">
        <f>SUMIFS('user stories'!$G$2:$G$2897,'user stories'!$H$2:$H$2897,$A53,'user stories'!$E$2:$E$2897,E$1,'user stories'!$C$2:$C$2897,"accepted")</f>
        <v>0</v>
      </c>
      <c r="F53">
        <f>SUMIFS('user stories'!$G$2:$G$2897,'user stories'!$H$2:$H$2897,$A53,'user stories'!$E$2:$E$2897,F$1,'user stories'!$C$2:$C$2897,"accepted")</f>
        <v>0</v>
      </c>
      <c r="G53">
        <f>SUMIFS('user stories'!$G$2:$G$2897,'user stories'!$H$2:$H$2897,$A53,'user stories'!$E$2:$E$2897,G$1,'user stories'!$C$2:$C$2897,"accepted")</f>
        <v>0</v>
      </c>
      <c r="H53">
        <f>SUMIFS('user stories'!$G$2:$G$2897,'user stories'!$H$2:$H$2897,$A53,'user stories'!$E$2:$E$2897,H$1,'user stories'!$C$2:$C$2897,"accepted")</f>
        <v>0</v>
      </c>
      <c r="I53">
        <f>SUMIFS('user stories'!$G$2:$G$2897,'user stories'!$H$2:$H$2897,$A53,'user stories'!$E$2:$E$2897,I$1,'user stories'!$C$2:$C$2897,"accepted")</f>
        <v>0</v>
      </c>
      <c r="J53">
        <f>SUMIFS('user stories'!$G$2:$G$2897,'user stories'!$H$2:$H$2897,$A53,'user stories'!$E$2:$E$2897,J$1,'user stories'!$C$2:$C$2897,"accepted")</f>
        <v>0</v>
      </c>
      <c r="K53">
        <f>SUMIFS('user stories'!$G$2:$G$2897,'user stories'!$H$2:$H$2897,$A53,'user stories'!$E$2:$E$2897,K$1,'user stories'!$C$2:$C$2897,"accepted")</f>
        <v>0</v>
      </c>
      <c r="L53">
        <f>SUMIFS('user stories'!$G$2:$G$2897,'user stories'!$H$2:$H$2897,$A53,'user stories'!$E$2:$E$2897,L$1,'user stories'!$C$2:$C$2897,"accepted")</f>
        <v>0</v>
      </c>
      <c r="M53">
        <f>SUMIFS('user stories'!$G$2:$G$2897,'user stories'!$H$2:$H$2897,$A53,'user stories'!$E$2:$E$2897,M$1,'user stories'!$C$2:$C$2897,"accepted")</f>
        <v>0</v>
      </c>
      <c r="N53">
        <f>SUMIFS('user stories'!$G$2:$G$2897,'user stories'!$H$2:$H$2897,$A53,'user stories'!$E$2:$E$2897,N$1,'user stories'!$C$2:$C$2897,"accepted")</f>
        <v>0</v>
      </c>
      <c r="O53">
        <f>SUMIFS('user stories'!$G$2:$G$2897,'user stories'!$H$2:$H$2897,$A53,'user stories'!$E$2:$E$2897,O$1,'user stories'!$C$2:$C$2897,"accepted")</f>
        <v>0</v>
      </c>
      <c r="P53">
        <f>SUMIFS('user stories'!$G$2:$G$2897,'user stories'!$H$2:$H$2897,$A53,'user stories'!$E$2:$E$2897,P$1,'user stories'!$C$2:$C$2897,"accepted")</f>
        <v>0</v>
      </c>
      <c r="Q53">
        <f>SUMIFS('user stories'!$G$2:$G$2897,'user stories'!$H$2:$H$2897,$A53,'user stories'!$E$2:$E$2897,Q$1,'user stories'!$C$2:$C$2897,"accepted")</f>
        <v>0</v>
      </c>
      <c r="R53">
        <f>SUMIFS('user stories'!$G$2:$G$2897,'user stories'!$H$2:$H$2897,$A53,'user stories'!$E$2:$E$2897,R$1,'user stories'!$C$2:$C$2897,"accepted")</f>
        <v>0</v>
      </c>
      <c r="S53">
        <f>SUMIFS('user stories'!$G$2:$G$2897,'user stories'!$H$2:$H$2897,$A53,'user stories'!$E$2:$E$2897,S$1,'user stories'!$C$2:$C$2897,"accepted")</f>
        <v>0</v>
      </c>
      <c r="T53">
        <f>SUMIFS('user stories'!$G$2:$G$2897,'user stories'!$H$2:$H$2897,$A53,'user stories'!$E$2:$E$2897,T$1,'user stories'!$C$2:$C$2897,"accepted")</f>
        <v>0</v>
      </c>
      <c r="U53">
        <f>SUMIFS('user stories'!$G$2:$G$2897,'user stories'!$H$2:$H$2897,$A53,'user stories'!$E$2:$E$2897,U$1,'user stories'!$C$2:$C$2897,"accepted")</f>
        <v>0</v>
      </c>
      <c r="V53">
        <f>SUMIFS('user stories'!$G$2:$G$2897,'user stories'!$H$2:$H$2897,$A53,'user stories'!$E$2:$E$2897,V$1,'user stories'!$C$2:$C$2897,"accepted")</f>
        <v>2</v>
      </c>
      <c r="W53">
        <f>SUMIFS('user stories'!$G$2:$G$2897,'user stories'!$H$2:$H$2897,$A53,'user stories'!$E$2:$E$2897,W$1,'user stories'!$C$2:$C$2897,"accepted")</f>
        <v>0</v>
      </c>
      <c r="X53">
        <f>SUMIFS('user stories'!$G$2:$G$2897,'user stories'!$H$2:$H$2897,$A53,'user stories'!$E$2:$E$2897,X$1,'user stories'!$C$2:$C$2897,"accepted")</f>
        <v>0</v>
      </c>
      <c r="Y53">
        <f>SUMIFS('user stories'!$G$2:$G$2897,'user stories'!$H$2:$H$2897,$A53,'user stories'!$E$2:$E$2897,Y$1,'user stories'!$C$2:$C$2897,"accepted")</f>
        <v>0</v>
      </c>
      <c r="Z53">
        <f>SUMIFS('user stories'!$G$2:$G$2897,'user stories'!$H$2:$H$2897,$A53,'user stories'!$E$2:$E$2897,Z$1,'user stories'!$C$2:$C$2897,"accepted")</f>
        <v>0</v>
      </c>
      <c r="AA53">
        <f>SUMIFS('user stories'!$G$2:$G$2897,'user stories'!$H$2:$H$2897,$A53,'user stories'!$E$2:$E$2897,AA$1,'user stories'!$C$2:$C$2897,"accepted")</f>
        <v>0</v>
      </c>
      <c r="AB53">
        <f>SUMIFS('user stories'!$G$2:$G$2897,'user stories'!$H$2:$H$2897,$A53,'user stories'!$E$2:$E$2897,AB$1,'user stories'!$C$2:$C$2897,"accepted")</f>
        <v>0</v>
      </c>
      <c r="AC53">
        <f>SUMIFS('user stories'!$G$2:$G$2897,'user stories'!$H$2:$H$2897,$A53,'user stories'!$E$2:$E$2897,AC$1,'user stories'!$C$2:$C$2897,"accepted")</f>
        <v>0</v>
      </c>
      <c r="AD53">
        <f>SUMIFS('user stories'!$G$2:$G$2897,'user stories'!$H$2:$H$2897,$A53,'user stories'!$E$2:$E$2897,AD$1,'user stories'!$C$2:$C$2897,"accepted")</f>
        <v>0</v>
      </c>
      <c r="AE53">
        <f>SUMIFS('user stories'!$G$2:$G$2897,'user stories'!$H$2:$H$2897,$A53,'user stories'!$E$2:$E$2897,AE$1,'user stories'!$C$2:$C$2897,"accepted")</f>
        <v>0</v>
      </c>
      <c r="AF53">
        <f>SUMIFS('user stories'!$G$2:$G$2897,'user stories'!$H$2:$H$2897,$A53,'user stories'!$E$2:$E$2897,AF$1,'user stories'!$C$2:$C$2897,"accepted")</f>
        <v>0</v>
      </c>
      <c r="AG53">
        <f>SUMIFS('user stories'!$G$2:$G$2897,'user stories'!$H$2:$H$2897,$A53,'user stories'!$E$2:$E$2897,AG$1,'user stories'!$C$2:$C$2897,"accepted")</f>
        <v>0</v>
      </c>
      <c r="AH53">
        <f>SUMIFS('user stories'!$G$2:$G$2897,'user stories'!$H$2:$H$2897,$A53,'user stories'!$E$2:$E$2897,AH$1,'user stories'!$C$2:$C$2897,"accepted")</f>
        <v>0</v>
      </c>
      <c r="AI53">
        <f>SUMIFS('user stories'!$G$2:$G$2897,'user stories'!$H$2:$H$2897,$A53,'user stories'!$E$2:$E$2897,AI$1,'user stories'!$C$2:$C$2897,"accepted")</f>
        <v>0</v>
      </c>
      <c r="AJ53">
        <f>SUMIFS('user stories'!$G$2:$G$2897,'user stories'!$H$2:$H$2897,$A53,'user stories'!$E$2:$E$2897,AJ$1,'user stories'!$C$2:$C$2897,"accepted")</f>
        <v>0</v>
      </c>
      <c r="AK53">
        <f>SUMIFS('user stories'!$G$2:$G$2897,'user stories'!$H$2:$H$2897,$A53,'user stories'!$E$2:$E$2897,AK$1,'user stories'!$C$2:$C$2897,"accepted")</f>
        <v>0</v>
      </c>
      <c r="AL53">
        <f>SUMIFS('user stories'!$G$2:$G$2897,'user stories'!$H$2:$H$2897,$A53,'user stories'!$E$2:$E$2897,AL$1,'user stories'!$C$2:$C$2897,"accepted")</f>
        <v>0</v>
      </c>
      <c r="AM53">
        <f>SUMIFS('user stories'!$G$2:$G$2897,'user stories'!$H$2:$H$2897,$A53,'user stories'!$E$2:$E$2897,AM$1,'user stories'!$C$2:$C$2897,"accepted")</f>
        <v>0</v>
      </c>
      <c r="AN53">
        <f>SUMIFS('user stories'!$G$2:$G$2897,'user stories'!$H$2:$H$2897,$A53,'user stories'!$E$2:$E$2897,AN$1,'user stories'!$C$2:$C$2897,"accepted")</f>
        <v>0</v>
      </c>
      <c r="AO53">
        <f>SUMIFS('user stories'!$G$2:$G$2897,'user stories'!$H$2:$H$2897,$A53,'user stories'!$E$2:$E$2897,AO$1,'user stories'!$C$2:$C$2897,"accepted")</f>
        <v>0</v>
      </c>
      <c r="AP53">
        <f>SUMIFS('user stories'!$G$2:$G$2897,'user stories'!$H$2:$H$2897,$A53,'user stories'!$E$2:$E$2897,AP$1,'user stories'!$C$2:$C$2897,"accepted")</f>
        <v>0</v>
      </c>
      <c r="AQ53">
        <f>SUMIFS('user stories'!$G$2:$G$2897,'user stories'!$H$2:$H$2897,$A53,'user stories'!$E$2:$E$2897,AQ$1,'user stories'!$C$2:$C$2897,"accepted")</f>
        <v>0</v>
      </c>
      <c r="AR53">
        <f>SUMIFS('user stories'!$G$2:$G$2897,'user stories'!$H$2:$H$2897,$A53,'user stories'!$E$2:$E$2897,AR$1,'user stories'!$C$2:$C$2897,"accepted")</f>
        <v>0</v>
      </c>
      <c r="AS53">
        <f>SUMIFS('user stories'!$G$2:$G$2897,'user stories'!$H$2:$H$2897,$A53,'user stories'!$E$2:$E$2897,AS$1,'user stories'!$C$2:$C$2897,"accepted")</f>
        <v>0</v>
      </c>
      <c r="AT53">
        <f>SUMIFS('user stories'!$G$2:$G$2897,'user stories'!$H$2:$H$2897,$A53,'user stories'!$E$2:$E$2897,AT$1,'user stories'!$C$2:$C$2897,"accepted")</f>
        <v>0</v>
      </c>
      <c r="AU53">
        <f>SUMIFS('user stories'!$G$2:$G$2897,'user stories'!$H$2:$H$2897,$A53,'user stories'!$E$2:$E$2897,AU$1,'user stories'!$C$2:$C$2897,"accepted")</f>
        <v>0</v>
      </c>
      <c r="AV53">
        <f>SUMIFS('user stories'!$G$2:$G$2897,'user stories'!$H$2:$H$2897,$A53,'user stories'!$E$2:$E$2897,AV$1,'user stories'!$C$2:$C$2897,"accepted")</f>
        <v>0</v>
      </c>
      <c r="AW53">
        <f>SUMIFS('user stories'!$G$2:$G$2897,'user stories'!$H$2:$H$2897,$A53,'user stories'!$E$2:$E$2897,AW$1,'user stories'!$C$2:$C$2897,"accepted")</f>
        <v>0</v>
      </c>
      <c r="AX53">
        <f>SUMIFS('user stories'!$G$2:$G$2897,'user stories'!$H$2:$H$2897,$A53,'user stories'!$E$2:$E$2897,AX$1,'user stories'!$C$2:$C$2897,"accepted")</f>
        <v>0</v>
      </c>
      <c r="AY53">
        <f>SUMIFS('user stories'!$G$2:$G$2897,'user stories'!$H$2:$H$2897,$A53,'user stories'!$E$2:$E$2897,AY$1,'user stories'!$C$2:$C$2897,"accepted")</f>
        <v>0</v>
      </c>
      <c r="AZ53">
        <f>SUMIFS('user stories'!$G$2:$G$2897,'user stories'!$H$2:$H$2897,$A53,'user stories'!$E$2:$E$2897,AZ$1,'user stories'!$C$2:$C$2897,"accepted")</f>
        <v>0</v>
      </c>
      <c r="BA53">
        <f>SUMIFS('user stories'!$G$2:$G$2897,'user stories'!$H$2:$H$2897,$A53,'user stories'!$E$2:$E$2897,BA$1,'user stories'!$C$2:$C$2897,"accepted")</f>
        <v>0</v>
      </c>
      <c r="BB53">
        <f>SUMIFS('user stories'!$G$2:$G$2897,'user stories'!$H$2:$H$2897,$A53,'user stories'!$E$2:$E$2897,BB$1,'user stories'!$C$2:$C$2897,"accepted")</f>
        <v>0</v>
      </c>
      <c r="BC53">
        <f>SUMIFS('user stories'!$G$2:$G$2897,'user stories'!$H$2:$H$2897,$A53,'user stories'!$E$2:$E$2897,BC$1,'user stories'!$C$2:$C$2897,"accepted")</f>
        <v>0</v>
      </c>
      <c r="BD53" s="4">
        <f t="shared" si="0"/>
        <v>2</v>
      </c>
    </row>
    <row r="54" spans="1:56" x14ac:dyDescent="0.25">
      <c r="A54" t="s">
        <v>2507</v>
      </c>
      <c r="B54">
        <f>SUMIFS('user stories'!$G$2:$G$2897,'user stories'!$H$2:$H$2897,$A54,'user stories'!$E$2:$E$2897,B$1,'user stories'!$C$2:$C$2897,"accepted")</f>
        <v>0</v>
      </c>
      <c r="C54">
        <f>SUMIFS('user stories'!$G$2:$G$2897,'user stories'!$H$2:$H$2897,$A54,'user stories'!$E$2:$E$2897,C$1,'user stories'!$C$2:$C$2897,"accepted")</f>
        <v>0</v>
      </c>
      <c r="D54">
        <f>SUMIFS('user stories'!$G$2:$G$2897,'user stories'!$H$2:$H$2897,$A54,'user stories'!$E$2:$E$2897,D$1,'user stories'!$C$2:$C$2897,"accepted")</f>
        <v>0</v>
      </c>
      <c r="E54">
        <f>SUMIFS('user stories'!$G$2:$G$2897,'user stories'!$H$2:$H$2897,$A54,'user stories'!$E$2:$E$2897,E$1,'user stories'!$C$2:$C$2897,"accepted")</f>
        <v>0</v>
      </c>
      <c r="F54">
        <f>SUMIFS('user stories'!$G$2:$G$2897,'user stories'!$H$2:$H$2897,$A54,'user stories'!$E$2:$E$2897,F$1,'user stories'!$C$2:$C$2897,"accepted")</f>
        <v>0</v>
      </c>
      <c r="G54">
        <f>SUMIFS('user stories'!$G$2:$G$2897,'user stories'!$H$2:$H$2897,$A54,'user stories'!$E$2:$E$2897,G$1,'user stories'!$C$2:$C$2897,"accepted")</f>
        <v>0</v>
      </c>
      <c r="H54">
        <f>SUMIFS('user stories'!$G$2:$G$2897,'user stories'!$H$2:$H$2897,$A54,'user stories'!$E$2:$E$2897,H$1,'user stories'!$C$2:$C$2897,"accepted")</f>
        <v>0</v>
      </c>
      <c r="I54">
        <f>SUMIFS('user stories'!$G$2:$G$2897,'user stories'!$H$2:$H$2897,$A54,'user stories'!$E$2:$E$2897,I$1,'user stories'!$C$2:$C$2897,"accepted")</f>
        <v>0</v>
      </c>
      <c r="J54">
        <f>SUMIFS('user stories'!$G$2:$G$2897,'user stories'!$H$2:$H$2897,$A54,'user stories'!$E$2:$E$2897,J$1,'user stories'!$C$2:$C$2897,"accepted")</f>
        <v>0</v>
      </c>
      <c r="K54">
        <f>SUMIFS('user stories'!$G$2:$G$2897,'user stories'!$H$2:$H$2897,$A54,'user stories'!$E$2:$E$2897,K$1,'user stories'!$C$2:$C$2897,"accepted")</f>
        <v>0</v>
      </c>
      <c r="L54">
        <f>SUMIFS('user stories'!$G$2:$G$2897,'user stories'!$H$2:$H$2897,$A54,'user stories'!$E$2:$E$2897,L$1,'user stories'!$C$2:$C$2897,"accepted")</f>
        <v>0</v>
      </c>
      <c r="M54">
        <f>SUMIFS('user stories'!$G$2:$G$2897,'user stories'!$H$2:$H$2897,$A54,'user stories'!$E$2:$E$2897,M$1,'user stories'!$C$2:$C$2897,"accepted")</f>
        <v>0</v>
      </c>
      <c r="N54">
        <f>SUMIFS('user stories'!$G$2:$G$2897,'user stories'!$H$2:$H$2897,$A54,'user stories'!$E$2:$E$2897,N$1,'user stories'!$C$2:$C$2897,"accepted")</f>
        <v>0</v>
      </c>
      <c r="O54">
        <f>SUMIFS('user stories'!$G$2:$G$2897,'user stories'!$H$2:$H$2897,$A54,'user stories'!$E$2:$E$2897,O$1,'user stories'!$C$2:$C$2897,"accepted")</f>
        <v>0</v>
      </c>
      <c r="P54">
        <f>SUMIFS('user stories'!$G$2:$G$2897,'user stories'!$H$2:$H$2897,$A54,'user stories'!$E$2:$E$2897,P$1,'user stories'!$C$2:$C$2897,"accepted")</f>
        <v>0</v>
      </c>
      <c r="Q54">
        <f>SUMIFS('user stories'!$G$2:$G$2897,'user stories'!$H$2:$H$2897,$A54,'user stories'!$E$2:$E$2897,Q$1,'user stories'!$C$2:$C$2897,"accepted")</f>
        <v>0</v>
      </c>
      <c r="R54">
        <f>SUMIFS('user stories'!$G$2:$G$2897,'user stories'!$H$2:$H$2897,$A54,'user stories'!$E$2:$E$2897,R$1,'user stories'!$C$2:$C$2897,"accepted")</f>
        <v>0</v>
      </c>
      <c r="S54">
        <f>SUMIFS('user stories'!$G$2:$G$2897,'user stories'!$H$2:$H$2897,$A54,'user stories'!$E$2:$E$2897,S$1,'user stories'!$C$2:$C$2897,"accepted")</f>
        <v>0</v>
      </c>
      <c r="T54">
        <f>SUMIFS('user stories'!$G$2:$G$2897,'user stories'!$H$2:$H$2897,$A54,'user stories'!$E$2:$E$2897,T$1,'user stories'!$C$2:$C$2897,"accepted")</f>
        <v>0</v>
      </c>
      <c r="U54">
        <f>SUMIFS('user stories'!$G$2:$G$2897,'user stories'!$H$2:$H$2897,$A54,'user stories'!$E$2:$E$2897,U$1,'user stories'!$C$2:$C$2897,"accepted")</f>
        <v>0</v>
      </c>
      <c r="V54">
        <f>SUMIFS('user stories'!$G$2:$G$2897,'user stories'!$H$2:$H$2897,$A54,'user stories'!$E$2:$E$2897,V$1,'user stories'!$C$2:$C$2897,"accepted")</f>
        <v>0</v>
      </c>
      <c r="W54">
        <f>SUMIFS('user stories'!$G$2:$G$2897,'user stories'!$H$2:$H$2897,$A54,'user stories'!$E$2:$E$2897,W$1,'user stories'!$C$2:$C$2897,"accepted")</f>
        <v>0</v>
      </c>
      <c r="X54">
        <f>SUMIFS('user stories'!$G$2:$G$2897,'user stories'!$H$2:$H$2897,$A54,'user stories'!$E$2:$E$2897,X$1,'user stories'!$C$2:$C$2897,"accepted")</f>
        <v>0</v>
      </c>
      <c r="Y54">
        <f>SUMIFS('user stories'!$G$2:$G$2897,'user stories'!$H$2:$H$2897,$A54,'user stories'!$E$2:$E$2897,Y$1,'user stories'!$C$2:$C$2897,"accepted")</f>
        <v>0</v>
      </c>
      <c r="Z54">
        <f>SUMIFS('user stories'!$G$2:$G$2897,'user stories'!$H$2:$H$2897,$A54,'user stories'!$E$2:$E$2897,Z$1,'user stories'!$C$2:$C$2897,"accepted")</f>
        <v>0</v>
      </c>
      <c r="AA54">
        <f>SUMIFS('user stories'!$G$2:$G$2897,'user stories'!$H$2:$H$2897,$A54,'user stories'!$E$2:$E$2897,AA$1,'user stories'!$C$2:$C$2897,"accepted")</f>
        <v>0</v>
      </c>
      <c r="AB54">
        <f>SUMIFS('user stories'!$G$2:$G$2897,'user stories'!$H$2:$H$2897,$A54,'user stories'!$E$2:$E$2897,AB$1,'user stories'!$C$2:$C$2897,"accepted")</f>
        <v>0</v>
      </c>
      <c r="AC54">
        <f>SUMIFS('user stories'!$G$2:$G$2897,'user stories'!$H$2:$H$2897,$A54,'user stories'!$E$2:$E$2897,AC$1,'user stories'!$C$2:$C$2897,"accepted")</f>
        <v>0</v>
      </c>
      <c r="AD54">
        <f>SUMIFS('user stories'!$G$2:$G$2897,'user stories'!$H$2:$H$2897,$A54,'user stories'!$E$2:$E$2897,AD$1,'user stories'!$C$2:$C$2897,"accepted")</f>
        <v>0</v>
      </c>
      <c r="AE54">
        <f>SUMIFS('user stories'!$G$2:$G$2897,'user stories'!$H$2:$H$2897,$A54,'user stories'!$E$2:$E$2897,AE$1,'user stories'!$C$2:$C$2897,"accepted")</f>
        <v>0</v>
      </c>
      <c r="AF54">
        <f>SUMIFS('user stories'!$G$2:$G$2897,'user stories'!$H$2:$H$2897,$A54,'user stories'!$E$2:$E$2897,AF$1,'user stories'!$C$2:$C$2897,"accepted")</f>
        <v>0</v>
      </c>
      <c r="AG54">
        <f>SUMIFS('user stories'!$G$2:$G$2897,'user stories'!$H$2:$H$2897,$A54,'user stories'!$E$2:$E$2897,AG$1,'user stories'!$C$2:$C$2897,"accepted")</f>
        <v>0</v>
      </c>
      <c r="AH54">
        <f>SUMIFS('user stories'!$G$2:$G$2897,'user stories'!$H$2:$H$2897,$A54,'user stories'!$E$2:$E$2897,AH$1,'user stories'!$C$2:$C$2897,"accepted")</f>
        <v>0</v>
      </c>
      <c r="AI54">
        <f>SUMIFS('user stories'!$G$2:$G$2897,'user stories'!$H$2:$H$2897,$A54,'user stories'!$E$2:$E$2897,AI$1,'user stories'!$C$2:$C$2897,"accepted")</f>
        <v>0</v>
      </c>
      <c r="AJ54">
        <f>SUMIFS('user stories'!$G$2:$G$2897,'user stories'!$H$2:$H$2897,$A54,'user stories'!$E$2:$E$2897,AJ$1,'user stories'!$C$2:$C$2897,"accepted")</f>
        <v>0</v>
      </c>
      <c r="AK54">
        <f>SUMIFS('user stories'!$G$2:$G$2897,'user stories'!$H$2:$H$2897,$A54,'user stories'!$E$2:$E$2897,AK$1,'user stories'!$C$2:$C$2897,"accepted")</f>
        <v>0</v>
      </c>
      <c r="AL54">
        <f>SUMIFS('user stories'!$G$2:$G$2897,'user stories'!$H$2:$H$2897,$A54,'user stories'!$E$2:$E$2897,AL$1,'user stories'!$C$2:$C$2897,"accepted")</f>
        <v>0</v>
      </c>
      <c r="AM54">
        <f>SUMIFS('user stories'!$G$2:$G$2897,'user stories'!$H$2:$H$2897,$A54,'user stories'!$E$2:$E$2897,AM$1,'user stories'!$C$2:$C$2897,"accepted")</f>
        <v>0</v>
      </c>
      <c r="AN54">
        <f>SUMIFS('user stories'!$G$2:$G$2897,'user stories'!$H$2:$H$2897,$A54,'user stories'!$E$2:$E$2897,AN$1,'user stories'!$C$2:$C$2897,"accepted")</f>
        <v>0</v>
      </c>
      <c r="AO54">
        <f>SUMIFS('user stories'!$G$2:$G$2897,'user stories'!$H$2:$H$2897,$A54,'user stories'!$E$2:$E$2897,AO$1,'user stories'!$C$2:$C$2897,"accepted")</f>
        <v>0</v>
      </c>
      <c r="AP54">
        <f>SUMIFS('user stories'!$G$2:$G$2897,'user stories'!$H$2:$H$2897,$A54,'user stories'!$E$2:$E$2897,AP$1,'user stories'!$C$2:$C$2897,"accepted")</f>
        <v>0</v>
      </c>
      <c r="AQ54">
        <f>SUMIFS('user stories'!$G$2:$G$2897,'user stories'!$H$2:$H$2897,$A54,'user stories'!$E$2:$E$2897,AQ$1,'user stories'!$C$2:$C$2897,"accepted")</f>
        <v>0</v>
      </c>
      <c r="AR54">
        <f>SUMIFS('user stories'!$G$2:$G$2897,'user stories'!$H$2:$H$2897,$A54,'user stories'!$E$2:$E$2897,AR$1,'user stories'!$C$2:$C$2897,"accepted")</f>
        <v>0</v>
      </c>
      <c r="AS54">
        <f>SUMIFS('user stories'!$G$2:$G$2897,'user stories'!$H$2:$H$2897,$A54,'user stories'!$E$2:$E$2897,AS$1,'user stories'!$C$2:$C$2897,"accepted")</f>
        <v>0</v>
      </c>
      <c r="AT54">
        <f>SUMIFS('user stories'!$G$2:$G$2897,'user stories'!$H$2:$H$2897,$A54,'user stories'!$E$2:$E$2897,AT$1,'user stories'!$C$2:$C$2897,"accepted")</f>
        <v>0</v>
      </c>
      <c r="AU54">
        <f>SUMIFS('user stories'!$G$2:$G$2897,'user stories'!$H$2:$H$2897,$A54,'user stories'!$E$2:$E$2897,AU$1,'user stories'!$C$2:$C$2897,"accepted")</f>
        <v>0</v>
      </c>
      <c r="AV54">
        <f>SUMIFS('user stories'!$G$2:$G$2897,'user stories'!$H$2:$H$2897,$A54,'user stories'!$E$2:$E$2897,AV$1,'user stories'!$C$2:$C$2897,"accepted")</f>
        <v>0</v>
      </c>
      <c r="AW54">
        <f>SUMIFS('user stories'!$G$2:$G$2897,'user stories'!$H$2:$H$2897,$A54,'user stories'!$E$2:$E$2897,AW$1,'user stories'!$C$2:$C$2897,"accepted")</f>
        <v>0</v>
      </c>
      <c r="AX54">
        <f>SUMIFS('user stories'!$G$2:$G$2897,'user stories'!$H$2:$H$2897,$A54,'user stories'!$E$2:$E$2897,AX$1,'user stories'!$C$2:$C$2897,"accepted")</f>
        <v>0</v>
      </c>
      <c r="AY54">
        <f>SUMIFS('user stories'!$G$2:$G$2897,'user stories'!$H$2:$H$2897,$A54,'user stories'!$E$2:$E$2897,AY$1,'user stories'!$C$2:$C$2897,"accepted")</f>
        <v>0</v>
      </c>
      <c r="AZ54">
        <f>SUMIFS('user stories'!$G$2:$G$2897,'user stories'!$H$2:$H$2897,$A54,'user stories'!$E$2:$E$2897,AZ$1,'user stories'!$C$2:$C$2897,"accepted")</f>
        <v>0</v>
      </c>
      <c r="BA54">
        <f>SUMIFS('user stories'!$G$2:$G$2897,'user stories'!$H$2:$H$2897,$A54,'user stories'!$E$2:$E$2897,BA$1,'user stories'!$C$2:$C$2897,"accepted")</f>
        <v>0</v>
      </c>
      <c r="BB54">
        <f>SUMIFS('user stories'!$G$2:$G$2897,'user stories'!$H$2:$H$2897,$A54,'user stories'!$E$2:$E$2897,BB$1,'user stories'!$C$2:$C$2897,"accepted")</f>
        <v>0</v>
      </c>
      <c r="BC54">
        <f>SUMIFS('user stories'!$G$2:$G$2897,'user stories'!$H$2:$H$2897,$A54,'user stories'!$E$2:$E$2897,BC$1,'user stories'!$C$2:$C$2897,"accepted")</f>
        <v>0</v>
      </c>
      <c r="BD54" s="4">
        <f t="shared" si="0"/>
        <v>0</v>
      </c>
    </row>
    <row r="55" spans="1:56" x14ac:dyDescent="0.25">
      <c r="A55" t="s">
        <v>769</v>
      </c>
      <c r="B55">
        <f>SUMIFS('user stories'!$G$2:$G$2897,'user stories'!$H$2:$H$2897,$A55,'user stories'!$E$2:$E$2897,B$1,'user stories'!$C$2:$C$2897,"accepted")</f>
        <v>0</v>
      </c>
      <c r="C55">
        <f>SUMIFS('user stories'!$G$2:$G$2897,'user stories'!$H$2:$H$2897,$A55,'user stories'!$E$2:$E$2897,C$1,'user stories'!$C$2:$C$2897,"accepted")</f>
        <v>0</v>
      </c>
      <c r="D55">
        <f>SUMIFS('user stories'!$G$2:$G$2897,'user stories'!$H$2:$H$2897,$A55,'user stories'!$E$2:$E$2897,D$1,'user stories'!$C$2:$C$2897,"accepted")</f>
        <v>0</v>
      </c>
      <c r="E55">
        <f>SUMIFS('user stories'!$G$2:$G$2897,'user stories'!$H$2:$H$2897,$A55,'user stories'!$E$2:$E$2897,E$1,'user stories'!$C$2:$C$2897,"accepted")</f>
        <v>0</v>
      </c>
      <c r="F55">
        <f>SUMIFS('user stories'!$G$2:$G$2897,'user stories'!$H$2:$H$2897,$A55,'user stories'!$E$2:$E$2897,F$1,'user stories'!$C$2:$C$2897,"accepted")</f>
        <v>0</v>
      </c>
      <c r="G55">
        <f>SUMIFS('user stories'!$G$2:$G$2897,'user stories'!$H$2:$H$2897,$A55,'user stories'!$E$2:$E$2897,G$1,'user stories'!$C$2:$C$2897,"accepted")</f>
        <v>0</v>
      </c>
      <c r="H55">
        <f>SUMIFS('user stories'!$G$2:$G$2897,'user stories'!$H$2:$H$2897,$A55,'user stories'!$E$2:$E$2897,H$1,'user stories'!$C$2:$C$2897,"accepted")</f>
        <v>0</v>
      </c>
      <c r="I55">
        <f>SUMIFS('user stories'!$G$2:$G$2897,'user stories'!$H$2:$H$2897,$A55,'user stories'!$E$2:$E$2897,I$1,'user stories'!$C$2:$C$2897,"accepted")</f>
        <v>0</v>
      </c>
      <c r="J55">
        <f>SUMIFS('user stories'!$G$2:$G$2897,'user stories'!$H$2:$H$2897,$A55,'user stories'!$E$2:$E$2897,J$1,'user stories'!$C$2:$C$2897,"accepted")</f>
        <v>0</v>
      </c>
      <c r="K55">
        <f>SUMIFS('user stories'!$G$2:$G$2897,'user stories'!$H$2:$H$2897,$A55,'user stories'!$E$2:$E$2897,K$1,'user stories'!$C$2:$C$2897,"accepted")</f>
        <v>0</v>
      </c>
      <c r="L55">
        <f>SUMIFS('user stories'!$G$2:$G$2897,'user stories'!$H$2:$H$2897,$A55,'user stories'!$E$2:$E$2897,L$1,'user stories'!$C$2:$C$2897,"accepted")</f>
        <v>0</v>
      </c>
      <c r="M55">
        <f>SUMIFS('user stories'!$G$2:$G$2897,'user stories'!$H$2:$H$2897,$A55,'user stories'!$E$2:$E$2897,M$1,'user stories'!$C$2:$C$2897,"accepted")</f>
        <v>0</v>
      </c>
      <c r="N55">
        <f>SUMIFS('user stories'!$G$2:$G$2897,'user stories'!$H$2:$H$2897,$A55,'user stories'!$E$2:$E$2897,N$1,'user stories'!$C$2:$C$2897,"accepted")</f>
        <v>0</v>
      </c>
      <c r="O55">
        <f>SUMIFS('user stories'!$G$2:$G$2897,'user stories'!$H$2:$H$2897,$A55,'user stories'!$E$2:$E$2897,O$1,'user stories'!$C$2:$C$2897,"accepted")</f>
        <v>0</v>
      </c>
      <c r="P55">
        <f>SUMIFS('user stories'!$G$2:$G$2897,'user stories'!$H$2:$H$2897,$A55,'user stories'!$E$2:$E$2897,P$1,'user stories'!$C$2:$C$2897,"accepted")</f>
        <v>0</v>
      </c>
      <c r="Q55">
        <f>SUMIFS('user stories'!$G$2:$G$2897,'user stories'!$H$2:$H$2897,$A55,'user stories'!$E$2:$E$2897,Q$1,'user stories'!$C$2:$C$2897,"accepted")</f>
        <v>0</v>
      </c>
      <c r="R55">
        <f>SUMIFS('user stories'!$G$2:$G$2897,'user stories'!$H$2:$H$2897,$A55,'user stories'!$E$2:$E$2897,R$1,'user stories'!$C$2:$C$2897,"accepted")</f>
        <v>0</v>
      </c>
      <c r="S55">
        <f>SUMIFS('user stories'!$G$2:$G$2897,'user stories'!$H$2:$H$2897,$A55,'user stories'!$E$2:$E$2897,S$1,'user stories'!$C$2:$C$2897,"accepted")</f>
        <v>0</v>
      </c>
      <c r="T55">
        <f>SUMIFS('user stories'!$G$2:$G$2897,'user stories'!$H$2:$H$2897,$A55,'user stories'!$E$2:$E$2897,T$1,'user stories'!$C$2:$C$2897,"accepted")</f>
        <v>0</v>
      </c>
      <c r="U55">
        <f>SUMIFS('user stories'!$G$2:$G$2897,'user stories'!$H$2:$H$2897,$A55,'user stories'!$E$2:$E$2897,U$1,'user stories'!$C$2:$C$2897,"accepted")</f>
        <v>0</v>
      </c>
      <c r="V55">
        <f>SUMIFS('user stories'!$G$2:$G$2897,'user stories'!$H$2:$H$2897,$A55,'user stories'!$E$2:$E$2897,V$1,'user stories'!$C$2:$C$2897,"accepted")</f>
        <v>0</v>
      </c>
      <c r="W55">
        <f>SUMIFS('user stories'!$G$2:$G$2897,'user stories'!$H$2:$H$2897,$A55,'user stories'!$E$2:$E$2897,W$1,'user stories'!$C$2:$C$2897,"accepted")</f>
        <v>0</v>
      </c>
      <c r="X55">
        <f>SUMIFS('user stories'!$G$2:$G$2897,'user stories'!$H$2:$H$2897,$A55,'user stories'!$E$2:$E$2897,X$1,'user stories'!$C$2:$C$2897,"accepted")</f>
        <v>2</v>
      </c>
      <c r="Y55">
        <f>SUMIFS('user stories'!$G$2:$G$2897,'user stories'!$H$2:$H$2897,$A55,'user stories'!$E$2:$E$2897,Y$1,'user stories'!$C$2:$C$2897,"accepted")</f>
        <v>0</v>
      </c>
      <c r="Z55">
        <f>SUMIFS('user stories'!$G$2:$G$2897,'user stories'!$H$2:$H$2897,$A55,'user stories'!$E$2:$E$2897,Z$1,'user stories'!$C$2:$C$2897,"accepted")</f>
        <v>0</v>
      </c>
      <c r="AA55">
        <f>SUMIFS('user stories'!$G$2:$G$2897,'user stories'!$H$2:$H$2897,$A55,'user stories'!$E$2:$E$2897,AA$1,'user stories'!$C$2:$C$2897,"accepted")</f>
        <v>0</v>
      </c>
      <c r="AB55">
        <f>SUMIFS('user stories'!$G$2:$G$2897,'user stories'!$H$2:$H$2897,$A55,'user stories'!$E$2:$E$2897,AB$1,'user stories'!$C$2:$C$2897,"accepted")</f>
        <v>0</v>
      </c>
      <c r="AC55">
        <f>SUMIFS('user stories'!$G$2:$G$2897,'user stories'!$H$2:$H$2897,$A55,'user stories'!$E$2:$E$2897,AC$1,'user stories'!$C$2:$C$2897,"accepted")</f>
        <v>0</v>
      </c>
      <c r="AD55">
        <f>SUMIFS('user stories'!$G$2:$G$2897,'user stories'!$H$2:$H$2897,$A55,'user stories'!$E$2:$E$2897,AD$1,'user stories'!$C$2:$C$2897,"accepted")</f>
        <v>0</v>
      </c>
      <c r="AE55">
        <f>SUMIFS('user stories'!$G$2:$G$2897,'user stories'!$H$2:$H$2897,$A55,'user stories'!$E$2:$E$2897,AE$1,'user stories'!$C$2:$C$2897,"accepted")</f>
        <v>0</v>
      </c>
      <c r="AF55">
        <f>SUMIFS('user stories'!$G$2:$G$2897,'user stories'!$H$2:$H$2897,$A55,'user stories'!$E$2:$E$2897,AF$1,'user stories'!$C$2:$C$2897,"accepted")</f>
        <v>0</v>
      </c>
      <c r="AG55">
        <f>SUMIFS('user stories'!$G$2:$G$2897,'user stories'!$H$2:$H$2897,$A55,'user stories'!$E$2:$E$2897,AG$1,'user stories'!$C$2:$C$2897,"accepted")</f>
        <v>0</v>
      </c>
      <c r="AH55">
        <f>SUMIFS('user stories'!$G$2:$G$2897,'user stories'!$H$2:$H$2897,$A55,'user stories'!$E$2:$E$2897,AH$1,'user stories'!$C$2:$C$2897,"accepted")</f>
        <v>0</v>
      </c>
      <c r="AI55">
        <f>SUMIFS('user stories'!$G$2:$G$2897,'user stories'!$H$2:$H$2897,$A55,'user stories'!$E$2:$E$2897,AI$1,'user stories'!$C$2:$C$2897,"accepted")</f>
        <v>0</v>
      </c>
      <c r="AJ55">
        <f>SUMIFS('user stories'!$G$2:$G$2897,'user stories'!$H$2:$H$2897,$A55,'user stories'!$E$2:$E$2897,AJ$1,'user stories'!$C$2:$C$2897,"accepted")</f>
        <v>0</v>
      </c>
      <c r="AK55">
        <f>SUMIFS('user stories'!$G$2:$G$2897,'user stories'!$H$2:$H$2897,$A55,'user stories'!$E$2:$E$2897,AK$1,'user stories'!$C$2:$C$2897,"accepted")</f>
        <v>0</v>
      </c>
      <c r="AL55">
        <f>SUMIFS('user stories'!$G$2:$G$2897,'user stories'!$H$2:$H$2897,$A55,'user stories'!$E$2:$E$2897,AL$1,'user stories'!$C$2:$C$2897,"accepted")</f>
        <v>0</v>
      </c>
      <c r="AM55">
        <f>SUMIFS('user stories'!$G$2:$G$2897,'user stories'!$H$2:$H$2897,$A55,'user stories'!$E$2:$E$2897,AM$1,'user stories'!$C$2:$C$2897,"accepted")</f>
        <v>0</v>
      </c>
      <c r="AN55">
        <f>SUMIFS('user stories'!$G$2:$G$2897,'user stories'!$H$2:$H$2897,$A55,'user stories'!$E$2:$E$2897,AN$1,'user stories'!$C$2:$C$2897,"accepted")</f>
        <v>0</v>
      </c>
      <c r="AO55">
        <f>SUMIFS('user stories'!$G$2:$G$2897,'user stories'!$H$2:$H$2897,$A55,'user stories'!$E$2:$E$2897,AO$1,'user stories'!$C$2:$C$2897,"accepted")</f>
        <v>0</v>
      </c>
      <c r="AP55">
        <f>SUMIFS('user stories'!$G$2:$G$2897,'user stories'!$H$2:$H$2897,$A55,'user stories'!$E$2:$E$2897,AP$1,'user stories'!$C$2:$C$2897,"accepted")</f>
        <v>0</v>
      </c>
      <c r="AQ55">
        <f>SUMIFS('user stories'!$G$2:$G$2897,'user stories'!$H$2:$H$2897,$A55,'user stories'!$E$2:$E$2897,AQ$1,'user stories'!$C$2:$C$2897,"accepted")</f>
        <v>0</v>
      </c>
      <c r="AR55">
        <f>SUMIFS('user stories'!$G$2:$G$2897,'user stories'!$H$2:$H$2897,$A55,'user stories'!$E$2:$E$2897,AR$1,'user stories'!$C$2:$C$2897,"accepted")</f>
        <v>0</v>
      </c>
      <c r="AS55">
        <f>SUMIFS('user stories'!$G$2:$G$2897,'user stories'!$H$2:$H$2897,$A55,'user stories'!$E$2:$E$2897,AS$1,'user stories'!$C$2:$C$2897,"accepted")</f>
        <v>0</v>
      </c>
      <c r="AT55">
        <f>SUMIFS('user stories'!$G$2:$G$2897,'user stories'!$H$2:$H$2897,$A55,'user stories'!$E$2:$E$2897,AT$1,'user stories'!$C$2:$C$2897,"accepted")</f>
        <v>0</v>
      </c>
      <c r="AU55">
        <f>SUMIFS('user stories'!$G$2:$G$2897,'user stories'!$H$2:$H$2897,$A55,'user stories'!$E$2:$E$2897,AU$1,'user stories'!$C$2:$C$2897,"accepted")</f>
        <v>0</v>
      </c>
      <c r="AV55">
        <f>SUMIFS('user stories'!$G$2:$G$2897,'user stories'!$H$2:$H$2897,$A55,'user stories'!$E$2:$E$2897,AV$1,'user stories'!$C$2:$C$2897,"accepted")</f>
        <v>0</v>
      </c>
      <c r="AW55">
        <f>SUMIFS('user stories'!$G$2:$G$2897,'user stories'!$H$2:$H$2897,$A55,'user stories'!$E$2:$E$2897,AW$1,'user stories'!$C$2:$C$2897,"accepted")</f>
        <v>0</v>
      </c>
      <c r="AX55">
        <f>SUMIFS('user stories'!$G$2:$G$2897,'user stories'!$H$2:$H$2897,$A55,'user stories'!$E$2:$E$2897,AX$1,'user stories'!$C$2:$C$2897,"accepted")</f>
        <v>0</v>
      </c>
      <c r="AY55">
        <f>SUMIFS('user stories'!$G$2:$G$2897,'user stories'!$H$2:$H$2897,$A55,'user stories'!$E$2:$E$2897,AY$1,'user stories'!$C$2:$C$2897,"accepted")</f>
        <v>0</v>
      </c>
      <c r="AZ55">
        <f>SUMIFS('user stories'!$G$2:$G$2897,'user stories'!$H$2:$H$2897,$A55,'user stories'!$E$2:$E$2897,AZ$1,'user stories'!$C$2:$C$2897,"accepted")</f>
        <v>0</v>
      </c>
      <c r="BA55">
        <f>SUMIFS('user stories'!$G$2:$G$2897,'user stories'!$H$2:$H$2897,$A55,'user stories'!$E$2:$E$2897,BA$1,'user stories'!$C$2:$C$2897,"accepted")</f>
        <v>0</v>
      </c>
      <c r="BB55">
        <f>SUMIFS('user stories'!$G$2:$G$2897,'user stories'!$H$2:$H$2897,$A55,'user stories'!$E$2:$E$2897,BB$1,'user stories'!$C$2:$C$2897,"accepted")</f>
        <v>0</v>
      </c>
      <c r="BC55">
        <f>SUMIFS('user stories'!$G$2:$G$2897,'user stories'!$H$2:$H$2897,$A55,'user stories'!$E$2:$E$2897,BC$1,'user stories'!$C$2:$C$2897,"accepted")</f>
        <v>0</v>
      </c>
      <c r="BD55" s="4">
        <f t="shared" si="0"/>
        <v>2</v>
      </c>
    </row>
    <row r="56" spans="1:56" x14ac:dyDescent="0.25">
      <c r="A56" t="s">
        <v>648</v>
      </c>
      <c r="B56">
        <f>SUMIFS('user stories'!$G$2:$G$2897,'user stories'!$H$2:$H$2897,$A56,'user stories'!$E$2:$E$2897,B$1,'user stories'!$C$2:$C$2897,"accepted")</f>
        <v>0</v>
      </c>
      <c r="C56">
        <f>SUMIFS('user stories'!$G$2:$G$2897,'user stories'!$H$2:$H$2897,$A56,'user stories'!$E$2:$E$2897,C$1,'user stories'!$C$2:$C$2897,"accepted")</f>
        <v>0</v>
      </c>
      <c r="D56">
        <f>SUMIFS('user stories'!$G$2:$G$2897,'user stories'!$H$2:$H$2897,$A56,'user stories'!$E$2:$E$2897,D$1,'user stories'!$C$2:$C$2897,"accepted")</f>
        <v>0</v>
      </c>
      <c r="E56">
        <f>SUMIFS('user stories'!$G$2:$G$2897,'user stories'!$H$2:$H$2897,$A56,'user stories'!$E$2:$E$2897,E$1,'user stories'!$C$2:$C$2897,"accepted")</f>
        <v>0</v>
      </c>
      <c r="F56">
        <f>SUMIFS('user stories'!$G$2:$G$2897,'user stories'!$H$2:$H$2897,$A56,'user stories'!$E$2:$E$2897,F$1,'user stories'!$C$2:$C$2897,"accepted")</f>
        <v>0</v>
      </c>
      <c r="G56">
        <f>SUMIFS('user stories'!$G$2:$G$2897,'user stories'!$H$2:$H$2897,$A56,'user stories'!$E$2:$E$2897,G$1,'user stories'!$C$2:$C$2897,"accepted")</f>
        <v>0</v>
      </c>
      <c r="H56">
        <f>SUMIFS('user stories'!$G$2:$G$2897,'user stories'!$H$2:$H$2897,$A56,'user stories'!$E$2:$E$2897,H$1,'user stories'!$C$2:$C$2897,"accepted")</f>
        <v>0</v>
      </c>
      <c r="I56">
        <f>SUMIFS('user stories'!$G$2:$G$2897,'user stories'!$H$2:$H$2897,$A56,'user stories'!$E$2:$E$2897,I$1,'user stories'!$C$2:$C$2897,"accepted")</f>
        <v>0</v>
      </c>
      <c r="J56">
        <f>SUMIFS('user stories'!$G$2:$G$2897,'user stories'!$H$2:$H$2897,$A56,'user stories'!$E$2:$E$2897,J$1,'user stories'!$C$2:$C$2897,"accepted")</f>
        <v>0</v>
      </c>
      <c r="K56">
        <f>SUMIFS('user stories'!$G$2:$G$2897,'user stories'!$H$2:$H$2897,$A56,'user stories'!$E$2:$E$2897,K$1,'user stories'!$C$2:$C$2897,"accepted")</f>
        <v>0</v>
      </c>
      <c r="L56">
        <f>SUMIFS('user stories'!$G$2:$G$2897,'user stories'!$H$2:$H$2897,$A56,'user stories'!$E$2:$E$2897,L$1,'user stories'!$C$2:$C$2897,"accepted")</f>
        <v>0</v>
      </c>
      <c r="M56">
        <f>SUMIFS('user stories'!$G$2:$G$2897,'user stories'!$H$2:$H$2897,$A56,'user stories'!$E$2:$E$2897,M$1,'user stories'!$C$2:$C$2897,"accepted")</f>
        <v>0</v>
      </c>
      <c r="N56">
        <f>SUMIFS('user stories'!$G$2:$G$2897,'user stories'!$H$2:$H$2897,$A56,'user stories'!$E$2:$E$2897,N$1,'user stories'!$C$2:$C$2897,"accepted")</f>
        <v>0</v>
      </c>
      <c r="O56">
        <f>SUMIFS('user stories'!$G$2:$G$2897,'user stories'!$H$2:$H$2897,$A56,'user stories'!$E$2:$E$2897,O$1,'user stories'!$C$2:$C$2897,"accepted")</f>
        <v>0</v>
      </c>
      <c r="P56">
        <f>SUMIFS('user stories'!$G$2:$G$2897,'user stories'!$H$2:$H$2897,$A56,'user stories'!$E$2:$E$2897,P$1,'user stories'!$C$2:$C$2897,"accepted")</f>
        <v>0</v>
      </c>
      <c r="Q56">
        <f>SUMIFS('user stories'!$G$2:$G$2897,'user stories'!$H$2:$H$2897,$A56,'user stories'!$E$2:$E$2897,Q$1,'user stories'!$C$2:$C$2897,"accepted")</f>
        <v>0</v>
      </c>
      <c r="R56">
        <f>SUMIFS('user stories'!$G$2:$G$2897,'user stories'!$H$2:$H$2897,$A56,'user stories'!$E$2:$E$2897,R$1,'user stories'!$C$2:$C$2897,"accepted")</f>
        <v>0</v>
      </c>
      <c r="S56">
        <f>SUMIFS('user stories'!$G$2:$G$2897,'user stories'!$H$2:$H$2897,$A56,'user stories'!$E$2:$E$2897,S$1,'user stories'!$C$2:$C$2897,"accepted")</f>
        <v>0</v>
      </c>
      <c r="T56">
        <f>SUMIFS('user stories'!$G$2:$G$2897,'user stories'!$H$2:$H$2897,$A56,'user stories'!$E$2:$E$2897,T$1,'user stories'!$C$2:$C$2897,"accepted")</f>
        <v>0</v>
      </c>
      <c r="U56">
        <f>SUMIFS('user stories'!$G$2:$G$2897,'user stories'!$H$2:$H$2897,$A56,'user stories'!$E$2:$E$2897,U$1,'user stories'!$C$2:$C$2897,"accepted")</f>
        <v>0</v>
      </c>
      <c r="V56">
        <f>SUMIFS('user stories'!$G$2:$G$2897,'user stories'!$H$2:$H$2897,$A56,'user stories'!$E$2:$E$2897,V$1,'user stories'!$C$2:$C$2897,"accepted")</f>
        <v>0</v>
      </c>
      <c r="W56">
        <f>SUMIFS('user stories'!$G$2:$G$2897,'user stories'!$H$2:$H$2897,$A56,'user stories'!$E$2:$E$2897,W$1,'user stories'!$C$2:$C$2897,"accepted")</f>
        <v>0</v>
      </c>
      <c r="X56">
        <f>SUMIFS('user stories'!$G$2:$G$2897,'user stories'!$H$2:$H$2897,$A56,'user stories'!$E$2:$E$2897,X$1,'user stories'!$C$2:$C$2897,"accepted")</f>
        <v>2</v>
      </c>
      <c r="Y56">
        <f>SUMIFS('user stories'!$G$2:$G$2897,'user stories'!$H$2:$H$2897,$A56,'user stories'!$E$2:$E$2897,Y$1,'user stories'!$C$2:$C$2897,"accepted")</f>
        <v>0</v>
      </c>
      <c r="Z56">
        <f>SUMIFS('user stories'!$G$2:$G$2897,'user stories'!$H$2:$H$2897,$A56,'user stories'!$E$2:$E$2897,Z$1,'user stories'!$C$2:$C$2897,"accepted")</f>
        <v>0</v>
      </c>
      <c r="AA56">
        <f>SUMIFS('user stories'!$G$2:$G$2897,'user stories'!$H$2:$H$2897,$A56,'user stories'!$E$2:$E$2897,AA$1,'user stories'!$C$2:$C$2897,"accepted")</f>
        <v>2</v>
      </c>
      <c r="AB56">
        <f>SUMIFS('user stories'!$G$2:$G$2897,'user stories'!$H$2:$H$2897,$A56,'user stories'!$E$2:$E$2897,AB$1,'user stories'!$C$2:$C$2897,"accepted")</f>
        <v>0</v>
      </c>
      <c r="AC56">
        <f>SUMIFS('user stories'!$G$2:$G$2897,'user stories'!$H$2:$H$2897,$A56,'user stories'!$E$2:$E$2897,AC$1,'user stories'!$C$2:$C$2897,"accepted")</f>
        <v>0</v>
      </c>
      <c r="AD56">
        <f>SUMIFS('user stories'!$G$2:$G$2897,'user stories'!$H$2:$H$2897,$A56,'user stories'!$E$2:$E$2897,AD$1,'user stories'!$C$2:$C$2897,"accepted")</f>
        <v>0</v>
      </c>
      <c r="AE56">
        <f>SUMIFS('user stories'!$G$2:$G$2897,'user stories'!$H$2:$H$2897,$A56,'user stories'!$E$2:$E$2897,AE$1,'user stories'!$C$2:$C$2897,"accepted")</f>
        <v>0</v>
      </c>
      <c r="AF56">
        <f>SUMIFS('user stories'!$G$2:$G$2897,'user stories'!$H$2:$H$2897,$A56,'user stories'!$E$2:$E$2897,AF$1,'user stories'!$C$2:$C$2897,"accepted")</f>
        <v>8</v>
      </c>
      <c r="AG56">
        <f>SUMIFS('user stories'!$G$2:$G$2897,'user stories'!$H$2:$H$2897,$A56,'user stories'!$E$2:$E$2897,AG$1,'user stories'!$C$2:$C$2897,"accepted")</f>
        <v>0</v>
      </c>
      <c r="AH56">
        <f>SUMIFS('user stories'!$G$2:$G$2897,'user stories'!$H$2:$H$2897,$A56,'user stories'!$E$2:$E$2897,AH$1,'user stories'!$C$2:$C$2897,"accepted")</f>
        <v>0</v>
      </c>
      <c r="AI56">
        <f>SUMIFS('user stories'!$G$2:$G$2897,'user stories'!$H$2:$H$2897,$A56,'user stories'!$E$2:$E$2897,AI$1,'user stories'!$C$2:$C$2897,"accepted")</f>
        <v>0</v>
      </c>
      <c r="AJ56">
        <f>SUMIFS('user stories'!$G$2:$G$2897,'user stories'!$H$2:$H$2897,$A56,'user stories'!$E$2:$E$2897,AJ$1,'user stories'!$C$2:$C$2897,"accepted")</f>
        <v>0</v>
      </c>
      <c r="AK56">
        <f>SUMIFS('user stories'!$G$2:$G$2897,'user stories'!$H$2:$H$2897,$A56,'user stories'!$E$2:$E$2897,AK$1,'user stories'!$C$2:$C$2897,"accepted")</f>
        <v>0</v>
      </c>
      <c r="AL56">
        <f>SUMIFS('user stories'!$G$2:$G$2897,'user stories'!$H$2:$H$2897,$A56,'user stories'!$E$2:$E$2897,AL$1,'user stories'!$C$2:$C$2897,"accepted")</f>
        <v>0</v>
      </c>
      <c r="AM56">
        <f>SUMIFS('user stories'!$G$2:$G$2897,'user stories'!$H$2:$H$2897,$A56,'user stories'!$E$2:$E$2897,AM$1,'user stories'!$C$2:$C$2897,"accepted")</f>
        <v>0</v>
      </c>
      <c r="AN56">
        <f>SUMIFS('user stories'!$G$2:$G$2897,'user stories'!$H$2:$H$2897,$A56,'user stories'!$E$2:$E$2897,AN$1,'user stories'!$C$2:$C$2897,"accepted")</f>
        <v>0</v>
      </c>
      <c r="AO56">
        <f>SUMIFS('user stories'!$G$2:$G$2897,'user stories'!$H$2:$H$2897,$A56,'user stories'!$E$2:$E$2897,AO$1,'user stories'!$C$2:$C$2897,"accepted")</f>
        <v>0</v>
      </c>
      <c r="AP56">
        <f>SUMIFS('user stories'!$G$2:$G$2897,'user stories'!$H$2:$H$2897,$A56,'user stories'!$E$2:$E$2897,AP$1,'user stories'!$C$2:$C$2897,"accepted")</f>
        <v>0</v>
      </c>
      <c r="AQ56">
        <f>SUMIFS('user stories'!$G$2:$G$2897,'user stories'!$H$2:$H$2897,$A56,'user stories'!$E$2:$E$2897,AQ$1,'user stories'!$C$2:$C$2897,"accepted")</f>
        <v>0</v>
      </c>
      <c r="AR56">
        <f>SUMIFS('user stories'!$G$2:$G$2897,'user stories'!$H$2:$H$2897,$A56,'user stories'!$E$2:$E$2897,AR$1,'user stories'!$C$2:$C$2897,"accepted")</f>
        <v>0</v>
      </c>
      <c r="AS56">
        <f>SUMIFS('user stories'!$G$2:$G$2897,'user stories'!$H$2:$H$2897,$A56,'user stories'!$E$2:$E$2897,AS$1,'user stories'!$C$2:$C$2897,"accepted")</f>
        <v>0</v>
      </c>
      <c r="AT56">
        <f>SUMIFS('user stories'!$G$2:$G$2897,'user stories'!$H$2:$H$2897,$A56,'user stories'!$E$2:$E$2897,AT$1,'user stories'!$C$2:$C$2897,"accepted")</f>
        <v>0</v>
      </c>
      <c r="AU56">
        <f>SUMIFS('user stories'!$G$2:$G$2897,'user stories'!$H$2:$H$2897,$A56,'user stories'!$E$2:$E$2897,AU$1,'user stories'!$C$2:$C$2897,"accepted")</f>
        <v>0</v>
      </c>
      <c r="AV56">
        <f>SUMIFS('user stories'!$G$2:$G$2897,'user stories'!$H$2:$H$2897,$A56,'user stories'!$E$2:$E$2897,AV$1,'user stories'!$C$2:$C$2897,"accepted")</f>
        <v>0</v>
      </c>
      <c r="AW56">
        <f>SUMIFS('user stories'!$G$2:$G$2897,'user stories'!$H$2:$H$2897,$A56,'user stories'!$E$2:$E$2897,AW$1,'user stories'!$C$2:$C$2897,"accepted")</f>
        <v>0</v>
      </c>
      <c r="AX56">
        <f>SUMIFS('user stories'!$G$2:$G$2897,'user stories'!$H$2:$H$2897,$A56,'user stories'!$E$2:$E$2897,AX$1,'user stories'!$C$2:$C$2897,"accepted")</f>
        <v>0</v>
      </c>
      <c r="AY56">
        <f>SUMIFS('user stories'!$G$2:$G$2897,'user stories'!$H$2:$H$2897,$A56,'user stories'!$E$2:$E$2897,AY$1,'user stories'!$C$2:$C$2897,"accepted")</f>
        <v>0</v>
      </c>
      <c r="AZ56">
        <f>SUMIFS('user stories'!$G$2:$G$2897,'user stories'!$H$2:$H$2897,$A56,'user stories'!$E$2:$E$2897,AZ$1,'user stories'!$C$2:$C$2897,"accepted")</f>
        <v>0</v>
      </c>
      <c r="BA56">
        <f>SUMIFS('user stories'!$G$2:$G$2897,'user stories'!$H$2:$H$2897,$A56,'user stories'!$E$2:$E$2897,BA$1,'user stories'!$C$2:$C$2897,"accepted")</f>
        <v>0</v>
      </c>
      <c r="BB56">
        <f>SUMIFS('user stories'!$G$2:$G$2897,'user stories'!$H$2:$H$2897,$A56,'user stories'!$E$2:$E$2897,BB$1,'user stories'!$C$2:$C$2897,"accepted")</f>
        <v>0</v>
      </c>
      <c r="BC56">
        <f>SUMIFS('user stories'!$G$2:$G$2897,'user stories'!$H$2:$H$2897,$A56,'user stories'!$E$2:$E$2897,BC$1,'user stories'!$C$2:$C$2897,"accepted")</f>
        <v>0</v>
      </c>
      <c r="BD56" s="4">
        <f t="shared" si="0"/>
        <v>12</v>
      </c>
    </row>
    <row r="57" spans="1:56" x14ac:dyDescent="0.25">
      <c r="A57" t="s">
        <v>763</v>
      </c>
      <c r="B57">
        <f>SUMIFS('user stories'!$G$2:$G$2897,'user stories'!$H$2:$H$2897,$A57,'user stories'!$E$2:$E$2897,B$1,'user stories'!$C$2:$C$2897,"accepted")</f>
        <v>0</v>
      </c>
      <c r="C57">
        <f>SUMIFS('user stories'!$G$2:$G$2897,'user stories'!$H$2:$H$2897,$A57,'user stories'!$E$2:$E$2897,C$1,'user stories'!$C$2:$C$2897,"accepted")</f>
        <v>0</v>
      </c>
      <c r="D57">
        <f>SUMIFS('user stories'!$G$2:$G$2897,'user stories'!$H$2:$H$2897,$A57,'user stories'!$E$2:$E$2897,D$1,'user stories'!$C$2:$C$2897,"accepted")</f>
        <v>0</v>
      </c>
      <c r="E57">
        <f>SUMIFS('user stories'!$G$2:$G$2897,'user stories'!$H$2:$H$2897,$A57,'user stories'!$E$2:$E$2897,E$1,'user stories'!$C$2:$C$2897,"accepted")</f>
        <v>0</v>
      </c>
      <c r="F57">
        <f>SUMIFS('user stories'!$G$2:$G$2897,'user stories'!$H$2:$H$2897,$A57,'user stories'!$E$2:$E$2897,F$1,'user stories'!$C$2:$C$2897,"accepted")</f>
        <v>0</v>
      </c>
      <c r="G57">
        <f>SUMIFS('user stories'!$G$2:$G$2897,'user stories'!$H$2:$H$2897,$A57,'user stories'!$E$2:$E$2897,G$1,'user stories'!$C$2:$C$2897,"accepted")</f>
        <v>0</v>
      </c>
      <c r="H57">
        <f>SUMIFS('user stories'!$G$2:$G$2897,'user stories'!$H$2:$H$2897,$A57,'user stories'!$E$2:$E$2897,H$1,'user stories'!$C$2:$C$2897,"accepted")</f>
        <v>0</v>
      </c>
      <c r="I57">
        <f>SUMIFS('user stories'!$G$2:$G$2897,'user stories'!$H$2:$H$2897,$A57,'user stories'!$E$2:$E$2897,I$1,'user stories'!$C$2:$C$2897,"accepted")</f>
        <v>0</v>
      </c>
      <c r="J57">
        <f>SUMIFS('user stories'!$G$2:$G$2897,'user stories'!$H$2:$H$2897,$A57,'user stories'!$E$2:$E$2897,J$1,'user stories'!$C$2:$C$2897,"accepted")</f>
        <v>0</v>
      </c>
      <c r="K57">
        <f>SUMIFS('user stories'!$G$2:$G$2897,'user stories'!$H$2:$H$2897,$A57,'user stories'!$E$2:$E$2897,K$1,'user stories'!$C$2:$C$2897,"accepted")</f>
        <v>0</v>
      </c>
      <c r="L57">
        <f>SUMIFS('user stories'!$G$2:$G$2897,'user stories'!$H$2:$H$2897,$A57,'user stories'!$E$2:$E$2897,L$1,'user stories'!$C$2:$C$2897,"accepted")</f>
        <v>0</v>
      </c>
      <c r="M57">
        <f>SUMIFS('user stories'!$G$2:$G$2897,'user stories'!$H$2:$H$2897,$A57,'user stories'!$E$2:$E$2897,M$1,'user stories'!$C$2:$C$2897,"accepted")</f>
        <v>0</v>
      </c>
      <c r="N57">
        <f>SUMIFS('user stories'!$G$2:$G$2897,'user stories'!$H$2:$H$2897,$A57,'user stories'!$E$2:$E$2897,N$1,'user stories'!$C$2:$C$2897,"accepted")</f>
        <v>0</v>
      </c>
      <c r="O57">
        <f>SUMIFS('user stories'!$G$2:$G$2897,'user stories'!$H$2:$H$2897,$A57,'user stories'!$E$2:$E$2897,O$1,'user stories'!$C$2:$C$2897,"accepted")</f>
        <v>0</v>
      </c>
      <c r="P57">
        <f>SUMIFS('user stories'!$G$2:$G$2897,'user stories'!$H$2:$H$2897,$A57,'user stories'!$E$2:$E$2897,P$1,'user stories'!$C$2:$C$2897,"accepted")</f>
        <v>0</v>
      </c>
      <c r="Q57">
        <f>SUMIFS('user stories'!$G$2:$G$2897,'user stories'!$H$2:$H$2897,$A57,'user stories'!$E$2:$E$2897,Q$1,'user stories'!$C$2:$C$2897,"accepted")</f>
        <v>0</v>
      </c>
      <c r="R57">
        <f>SUMIFS('user stories'!$G$2:$G$2897,'user stories'!$H$2:$H$2897,$A57,'user stories'!$E$2:$E$2897,R$1,'user stories'!$C$2:$C$2897,"accepted")</f>
        <v>0</v>
      </c>
      <c r="S57">
        <f>SUMIFS('user stories'!$G$2:$G$2897,'user stories'!$H$2:$H$2897,$A57,'user stories'!$E$2:$E$2897,S$1,'user stories'!$C$2:$C$2897,"accepted")</f>
        <v>0</v>
      </c>
      <c r="T57">
        <f>SUMIFS('user stories'!$G$2:$G$2897,'user stories'!$H$2:$H$2897,$A57,'user stories'!$E$2:$E$2897,T$1,'user stories'!$C$2:$C$2897,"accepted")</f>
        <v>0</v>
      </c>
      <c r="U57">
        <f>SUMIFS('user stories'!$G$2:$G$2897,'user stories'!$H$2:$H$2897,$A57,'user stories'!$E$2:$E$2897,U$1,'user stories'!$C$2:$C$2897,"accepted")</f>
        <v>0</v>
      </c>
      <c r="V57">
        <f>SUMIFS('user stories'!$G$2:$G$2897,'user stories'!$H$2:$H$2897,$A57,'user stories'!$E$2:$E$2897,V$1,'user stories'!$C$2:$C$2897,"accepted")</f>
        <v>0</v>
      </c>
      <c r="W57">
        <f>SUMIFS('user stories'!$G$2:$G$2897,'user stories'!$H$2:$H$2897,$A57,'user stories'!$E$2:$E$2897,W$1,'user stories'!$C$2:$C$2897,"accepted")</f>
        <v>0</v>
      </c>
      <c r="X57">
        <f>SUMIFS('user stories'!$G$2:$G$2897,'user stories'!$H$2:$H$2897,$A57,'user stories'!$E$2:$E$2897,X$1,'user stories'!$C$2:$C$2897,"accepted")</f>
        <v>2</v>
      </c>
      <c r="Y57">
        <f>SUMIFS('user stories'!$G$2:$G$2897,'user stories'!$H$2:$H$2897,$A57,'user stories'!$E$2:$E$2897,Y$1,'user stories'!$C$2:$C$2897,"accepted")</f>
        <v>0</v>
      </c>
      <c r="Z57">
        <f>SUMIFS('user stories'!$G$2:$G$2897,'user stories'!$H$2:$H$2897,$A57,'user stories'!$E$2:$E$2897,Z$1,'user stories'!$C$2:$C$2897,"accepted")</f>
        <v>0</v>
      </c>
      <c r="AA57">
        <f>SUMIFS('user stories'!$G$2:$G$2897,'user stories'!$H$2:$H$2897,$A57,'user stories'!$E$2:$E$2897,AA$1,'user stories'!$C$2:$C$2897,"accepted")</f>
        <v>0</v>
      </c>
      <c r="AB57">
        <f>SUMIFS('user stories'!$G$2:$G$2897,'user stories'!$H$2:$H$2897,$A57,'user stories'!$E$2:$E$2897,AB$1,'user stories'!$C$2:$C$2897,"accepted")</f>
        <v>0</v>
      </c>
      <c r="AC57">
        <f>SUMIFS('user stories'!$G$2:$G$2897,'user stories'!$H$2:$H$2897,$A57,'user stories'!$E$2:$E$2897,AC$1,'user stories'!$C$2:$C$2897,"accepted")</f>
        <v>0</v>
      </c>
      <c r="AD57">
        <f>SUMIFS('user stories'!$G$2:$G$2897,'user stories'!$H$2:$H$2897,$A57,'user stories'!$E$2:$E$2897,AD$1,'user stories'!$C$2:$C$2897,"accepted")</f>
        <v>0</v>
      </c>
      <c r="AE57">
        <f>SUMIFS('user stories'!$G$2:$G$2897,'user stories'!$H$2:$H$2897,$A57,'user stories'!$E$2:$E$2897,AE$1,'user stories'!$C$2:$C$2897,"accepted")</f>
        <v>0</v>
      </c>
      <c r="AF57">
        <f>SUMIFS('user stories'!$G$2:$G$2897,'user stories'!$H$2:$H$2897,$A57,'user stories'!$E$2:$E$2897,AF$1,'user stories'!$C$2:$C$2897,"accepted")</f>
        <v>0</v>
      </c>
      <c r="AG57">
        <f>SUMIFS('user stories'!$G$2:$G$2897,'user stories'!$H$2:$H$2897,$A57,'user stories'!$E$2:$E$2897,AG$1,'user stories'!$C$2:$C$2897,"accepted")</f>
        <v>0</v>
      </c>
      <c r="AH57">
        <f>SUMIFS('user stories'!$G$2:$G$2897,'user stories'!$H$2:$H$2897,$A57,'user stories'!$E$2:$E$2897,AH$1,'user stories'!$C$2:$C$2897,"accepted")</f>
        <v>0</v>
      </c>
      <c r="AI57">
        <f>SUMIFS('user stories'!$G$2:$G$2897,'user stories'!$H$2:$H$2897,$A57,'user stories'!$E$2:$E$2897,AI$1,'user stories'!$C$2:$C$2897,"accepted")</f>
        <v>0</v>
      </c>
      <c r="AJ57">
        <f>SUMIFS('user stories'!$G$2:$G$2897,'user stories'!$H$2:$H$2897,$A57,'user stories'!$E$2:$E$2897,AJ$1,'user stories'!$C$2:$C$2897,"accepted")</f>
        <v>0</v>
      </c>
      <c r="AK57">
        <f>SUMIFS('user stories'!$G$2:$G$2897,'user stories'!$H$2:$H$2897,$A57,'user stories'!$E$2:$E$2897,AK$1,'user stories'!$C$2:$C$2897,"accepted")</f>
        <v>0</v>
      </c>
      <c r="AL57">
        <f>SUMIFS('user stories'!$G$2:$G$2897,'user stories'!$H$2:$H$2897,$A57,'user stories'!$E$2:$E$2897,AL$1,'user stories'!$C$2:$C$2897,"accepted")</f>
        <v>0</v>
      </c>
      <c r="AM57">
        <f>SUMIFS('user stories'!$G$2:$G$2897,'user stories'!$H$2:$H$2897,$A57,'user stories'!$E$2:$E$2897,AM$1,'user stories'!$C$2:$C$2897,"accepted")</f>
        <v>0</v>
      </c>
      <c r="AN57">
        <f>SUMIFS('user stories'!$G$2:$G$2897,'user stories'!$H$2:$H$2897,$A57,'user stories'!$E$2:$E$2897,AN$1,'user stories'!$C$2:$C$2897,"accepted")</f>
        <v>0</v>
      </c>
      <c r="AO57">
        <f>SUMIFS('user stories'!$G$2:$G$2897,'user stories'!$H$2:$H$2897,$A57,'user stories'!$E$2:$E$2897,AO$1,'user stories'!$C$2:$C$2897,"accepted")</f>
        <v>0</v>
      </c>
      <c r="AP57">
        <f>SUMIFS('user stories'!$G$2:$G$2897,'user stories'!$H$2:$H$2897,$A57,'user stories'!$E$2:$E$2897,AP$1,'user stories'!$C$2:$C$2897,"accepted")</f>
        <v>0</v>
      </c>
      <c r="AQ57">
        <f>SUMIFS('user stories'!$G$2:$G$2897,'user stories'!$H$2:$H$2897,$A57,'user stories'!$E$2:$E$2897,AQ$1,'user stories'!$C$2:$C$2897,"accepted")</f>
        <v>0</v>
      </c>
      <c r="AR57">
        <f>SUMIFS('user stories'!$G$2:$G$2897,'user stories'!$H$2:$H$2897,$A57,'user stories'!$E$2:$E$2897,AR$1,'user stories'!$C$2:$C$2897,"accepted")</f>
        <v>0</v>
      </c>
      <c r="AS57">
        <f>SUMIFS('user stories'!$G$2:$G$2897,'user stories'!$H$2:$H$2897,$A57,'user stories'!$E$2:$E$2897,AS$1,'user stories'!$C$2:$C$2897,"accepted")</f>
        <v>0</v>
      </c>
      <c r="AT57">
        <f>SUMIFS('user stories'!$G$2:$G$2897,'user stories'!$H$2:$H$2897,$A57,'user stories'!$E$2:$E$2897,AT$1,'user stories'!$C$2:$C$2897,"accepted")</f>
        <v>0</v>
      </c>
      <c r="AU57">
        <f>SUMIFS('user stories'!$G$2:$G$2897,'user stories'!$H$2:$H$2897,$A57,'user stories'!$E$2:$E$2897,AU$1,'user stories'!$C$2:$C$2897,"accepted")</f>
        <v>0</v>
      </c>
      <c r="AV57">
        <f>SUMIFS('user stories'!$G$2:$G$2897,'user stories'!$H$2:$H$2897,$A57,'user stories'!$E$2:$E$2897,AV$1,'user stories'!$C$2:$C$2897,"accepted")</f>
        <v>0</v>
      </c>
      <c r="AW57">
        <f>SUMIFS('user stories'!$G$2:$G$2897,'user stories'!$H$2:$H$2897,$A57,'user stories'!$E$2:$E$2897,AW$1,'user stories'!$C$2:$C$2897,"accepted")</f>
        <v>0</v>
      </c>
      <c r="AX57">
        <f>SUMIFS('user stories'!$G$2:$G$2897,'user stories'!$H$2:$H$2897,$A57,'user stories'!$E$2:$E$2897,AX$1,'user stories'!$C$2:$C$2897,"accepted")</f>
        <v>0</v>
      </c>
      <c r="AY57">
        <f>SUMIFS('user stories'!$G$2:$G$2897,'user stories'!$H$2:$H$2897,$A57,'user stories'!$E$2:$E$2897,AY$1,'user stories'!$C$2:$C$2897,"accepted")</f>
        <v>0</v>
      </c>
      <c r="AZ57">
        <f>SUMIFS('user stories'!$G$2:$G$2897,'user stories'!$H$2:$H$2897,$A57,'user stories'!$E$2:$E$2897,AZ$1,'user stories'!$C$2:$C$2897,"accepted")</f>
        <v>0</v>
      </c>
      <c r="BA57">
        <f>SUMIFS('user stories'!$G$2:$G$2897,'user stories'!$H$2:$H$2897,$A57,'user stories'!$E$2:$E$2897,BA$1,'user stories'!$C$2:$C$2897,"accepted")</f>
        <v>0</v>
      </c>
      <c r="BB57">
        <f>SUMIFS('user stories'!$G$2:$G$2897,'user stories'!$H$2:$H$2897,$A57,'user stories'!$E$2:$E$2897,BB$1,'user stories'!$C$2:$C$2897,"accepted")</f>
        <v>0</v>
      </c>
      <c r="BC57">
        <f>SUMIFS('user stories'!$G$2:$G$2897,'user stories'!$H$2:$H$2897,$A57,'user stories'!$E$2:$E$2897,BC$1,'user stories'!$C$2:$C$2897,"accepted")</f>
        <v>0</v>
      </c>
      <c r="BD57" s="4">
        <f t="shared" si="0"/>
        <v>2</v>
      </c>
    </row>
    <row r="58" spans="1:56" x14ac:dyDescent="0.25">
      <c r="A58" t="s">
        <v>686</v>
      </c>
      <c r="B58">
        <f>SUMIFS('user stories'!$G$2:$G$2897,'user stories'!$H$2:$H$2897,$A58,'user stories'!$E$2:$E$2897,B$1,'user stories'!$C$2:$C$2897,"accepted")</f>
        <v>0</v>
      </c>
      <c r="C58">
        <f>SUMIFS('user stories'!$G$2:$G$2897,'user stories'!$H$2:$H$2897,$A58,'user stories'!$E$2:$E$2897,C$1,'user stories'!$C$2:$C$2897,"accepted")</f>
        <v>0</v>
      </c>
      <c r="D58">
        <f>SUMIFS('user stories'!$G$2:$G$2897,'user stories'!$H$2:$H$2897,$A58,'user stories'!$E$2:$E$2897,D$1,'user stories'!$C$2:$C$2897,"accepted")</f>
        <v>0</v>
      </c>
      <c r="E58">
        <f>SUMIFS('user stories'!$G$2:$G$2897,'user stories'!$H$2:$H$2897,$A58,'user stories'!$E$2:$E$2897,E$1,'user stories'!$C$2:$C$2897,"accepted")</f>
        <v>0</v>
      </c>
      <c r="F58">
        <f>SUMIFS('user stories'!$G$2:$G$2897,'user stories'!$H$2:$H$2897,$A58,'user stories'!$E$2:$E$2897,F$1,'user stories'!$C$2:$C$2897,"accepted")</f>
        <v>0</v>
      </c>
      <c r="G58">
        <f>SUMIFS('user stories'!$G$2:$G$2897,'user stories'!$H$2:$H$2897,$A58,'user stories'!$E$2:$E$2897,G$1,'user stories'!$C$2:$C$2897,"accepted")</f>
        <v>0</v>
      </c>
      <c r="H58">
        <f>SUMIFS('user stories'!$G$2:$G$2897,'user stories'!$H$2:$H$2897,$A58,'user stories'!$E$2:$E$2897,H$1,'user stories'!$C$2:$C$2897,"accepted")</f>
        <v>0</v>
      </c>
      <c r="I58">
        <f>SUMIFS('user stories'!$G$2:$G$2897,'user stories'!$H$2:$H$2897,$A58,'user stories'!$E$2:$E$2897,I$1,'user stories'!$C$2:$C$2897,"accepted")</f>
        <v>0</v>
      </c>
      <c r="J58">
        <f>SUMIFS('user stories'!$G$2:$G$2897,'user stories'!$H$2:$H$2897,$A58,'user stories'!$E$2:$E$2897,J$1,'user stories'!$C$2:$C$2897,"accepted")</f>
        <v>0</v>
      </c>
      <c r="K58">
        <f>SUMIFS('user stories'!$G$2:$G$2897,'user stories'!$H$2:$H$2897,$A58,'user stories'!$E$2:$E$2897,K$1,'user stories'!$C$2:$C$2897,"accepted")</f>
        <v>0</v>
      </c>
      <c r="L58">
        <f>SUMIFS('user stories'!$G$2:$G$2897,'user stories'!$H$2:$H$2897,$A58,'user stories'!$E$2:$E$2897,L$1,'user stories'!$C$2:$C$2897,"accepted")</f>
        <v>0</v>
      </c>
      <c r="M58">
        <f>SUMIFS('user stories'!$G$2:$G$2897,'user stories'!$H$2:$H$2897,$A58,'user stories'!$E$2:$E$2897,M$1,'user stories'!$C$2:$C$2897,"accepted")</f>
        <v>0</v>
      </c>
      <c r="N58">
        <f>SUMIFS('user stories'!$G$2:$G$2897,'user stories'!$H$2:$H$2897,$A58,'user stories'!$E$2:$E$2897,N$1,'user stories'!$C$2:$C$2897,"accepted")</f>
        <v>0</v>
      </c>
      <c r="O58">
        <f>SUMIFS('user stories'!$G$2:$G$2897,'user stories'!$H$2:$H$2897,$A58,'user stories'!$E$2:$E$2897,O$1,'user stories'!$C$2:$C$2897,"accepted")</f>
        <v>0</v>
      </c>
      <c r="P58">
        <f>SUMIFS('user stories'!$G$2:$G$2897,'user stories'!$H$2:$H$2897,$A58,'user stories'!$E$2:$E$2897,P$1,'user stories'!$C$2:$C$2897,"accepted")</f>
        <v>0</v>
      </c>
      <c r="Q58">
        <f>SUMIFS('user stories'!$G$2:$G$2897,'user stories'!$H$2:$H$2897,$A58,'user stories'!$E$2:$E$2897,Q$1,'user stories'!$C$2:$C$2897,"accepted")</f>
        <v>0</v>
      </c>
      <c r="R58">
        <f>SUMIFS('user stories'!$G$2:$G$2897,'user stories'!$H$2:$H$2897,$A58,'user stories'!$E$2:$E$2897,R$1,'user stories'!$C$2:$C$2897,"accepted")</f>
        <v>0</v>
      </c>
      <c r="S58">
        <f>SUMIFS('user stories'!$G$2:$G$2897,'user stories'!$H$2:$H$2897,$A58,'user stories'!$E$2:$E$2897,S$1,'user stories'!$C$2:$C$2897,"accepted")</f>
        <v>0</v>
      </c>
      <c r="T58">
        <f>SUMIFS('user stories'!$G$2:$G$2897,'user stories'!$H$2:$H$2897,$A58,'user stories'!$E$2:$E$2897,T$1,'user stories'!$C$2:$C$2897,"accepted")</f>
        <v>0</v>
      </c>
      <c r="U58">
        <f>SUMIFS('user stories'!$G$2:$G$2897,'user stories'!$H$2:$H$2897,$A58,'user stories'!$E$2:$E$2897,U$1,'user stories'!$C$2:$C$2897,"accepted")</f>
        <v>0</v>
      </c>
      <c r="V58">
        <f>SUMIFS('user stories'!$G$2:$G$2897,'user stories'!$H$2:$H$2897,$A58,'user stories'!$E$2:$E$2897,V$1,'user stories'!$C$2:$C$2897,"accepted")</f>
        <v>0</v>
      </c>
      <c r="W58">
        <f>SUMIFS('user stories'!$G$2:$G$2897,'user stories'!$H$2:$H$2897,$A58,'user stories'!$E$2:$E$2897,W$1,'user stories'!$C$2:$C$2897,"accepted")</f>
        <v>0</v>
      </c>
      <c r="X58">
        <f>SUMIFS('user stories'!$G$2:$G$2897,'user stories'!$H$2:$H$2897,$A58,'user stories'!$E$2:$E$2897,X$1,'user stories'!$C$2:$C$2897,"accepted")</f>
        <v>2</v>
      </c>
      <c r="Y58">
        <f>SUMIFS('user stories'!$G$2:$G$2897,'user stories'!$H$2:$H$2897,$A58,'user stories'!$E$2:$E$2897,Y$1,'user stories'!$C$2:$C$2897,"accepted")</f>
        <v>8</v>
      </c>
      <c r="Z58">
        <f>SUMIFS('user stories'!$G$2:$G$2897,'user stories'!$H$2:$H$2897,$A58,'user stories'!$E$2:$E$2897,Z$1,'user stories'!$C$2:$C$2897,"accepted")</f>
        <v>16</v>
      </c>
      <c r="AA58">
        <f>SUMIFS('user stories'!$G$2:$G$2897,'user stories'!$H$2:$H$2897,$A58,'user stories'!$E$2:$E$2897,AA$1,'user stories'!$C$2:$C$2897,"accepted")</f>
        <v>0</v>
      </c>
      <c r="AB58">
        <f>SUMIFS('user stories'!$G$2:$G$2897,'user stories'!$H$2:$H$2897,$A58,'user stories'!$E$2:$E$2897,AB$1,'user stories'!$C$2:$C$2897,"accepted")</f>
        <v>0</v>
      </c>
      <c r="AC58">
        <f>SUMIFS('user stories'!$G$2:$G$2897,'user stories'!$H$2:$H$2897,$A58,'user stories'!$E$2:$E$2897,AC$1,'user stories'!$C$2:$C$2897,"accepted")</f>
        <v>0</v>
      </c>
      <c r="AD58">
        <f>SUMIFS('user stories'!$G$2:$G$2897,'user stories'!$H$2:$H$2897,$A58,'user stories'!$E$2:$E$2897,AD$1,'user stories'!$C$2:$C$2897,"accepted")</f>
        <v>0</v>
      </c>
      <c r="AE58">
        <f>SUMIFS('user stories'!$G$2:$G$2897,'user stories'!$H$2:$H$2897,$A58,'user stories'!$E$2:$E$2897,AE$1,'user stories'!$C$2:$C$2897,"accepted")</f>
        <v>0</v>
      </c>
      <c r="AF58">
        <f>SUMIFS('user stories'!$G$2:$G$2897,'user stories'!$H$2:$H$2897,$A58,'user stories'!$E$2:$E$2897,AF$1,'user stories'!$C$2:$C$2897,"accepted")</f>
        <v>0</v>
      </c>
      <c r="AG58">
        <f>SUMIFS('user stories'!$G$2:$G$2897,'user stories'!$H$2:$H$2897,$A58,'user stories'!$E$2:$E$2897,AG$1,'user stories'!$C$2:$C$2897,"accepted")</f>
        <v>0</v>
      </c>
      <c r="AH58">
        <f>SUMIFS('user stories'!$G$2:$G$2897,'user stories'!$H$2:$H$2897,$A58,'user stories'!$E$2:$E$2897,AH$1,'user stories'!$C$2:$C$2897,"accepted")</f>
        <v>0</v>
      </c>
      <c r="AI58">
        <f>SUMIFS('user stories'!$G$2:$G$2897,'user stories'!$H$2:$H$2897,$A58,'user stories'!$E$2:$E$2897,AI$1,'user stories'!$C$2:$C$2897,"accepted")</f>
        <v>0</v>
      </c>
      <c r="AJ58">
        <f>SUMIFS('user stories'!$G$2:$G$2897,'user stories'!$H$2:$H$2897,$A58,'user stories'!$E$2:$E$2897,AJ$1,'user stories'!$C$2:$C$2897,"accepted")</f>
        <v>0</v>
      </c>
      <c r="AK58">
        <f>SUMIFS('user stories'!$G$2:$G$2897,'user stories'!$H$2:$H$2897,$A58,'user stories'!$E$2:$E$2897,AK$1,'user stories'!$C$2:$C$2897,"accepted")</f>
        <v>0</v>
      </c>
      <c r="AL58">
        <f>SUMIFS('user stories'!$G$2:$G$2897,'user stories'!$H$2:$H$2897,$A58,'user stories'!$E$2:$E$2897,AL$1,'user stories'!$C$2:$C$2897,"accepted")</f>
        <v>0</v>
      </c>
      <c r="AM58">
        <f>SUMIFS('user stories'!$G$2:$G$2897,'user stories'!$H$2:$H$2897,$A58,'user stories'!$E$2:$E$2897,AM$1,'user stories'!$C$2:$C$2897,"accepted")</f>
        <v>0</v>
      </c>
      <c r="AN58">
        <f>SUMIFS('user stories'!$G$2:$G$2897,'user stories'!$H$2:$H$2897,$A58,'user stories'!$E$2:$E$2897,AN$1,'user stories'!$C$2:$C$2897,"accepted")</f>
        <v>0</v>
      </c>
      <c r="AO58">
        <f>SUMIFS('user stories'!$G$2:$G$2897,'user stories'!$H$2:$H$2897,$A58,'user stories'!$E$2:$E$2897,AO$1,'user stories'!$C$2:$C$2897,"accepted")</f>
        <v>0</v>
      </c>
      <c r="AP58">
        <f>SUMIFS('user stories'!$G$2:$G$2897,'user stories'!$H$2:$H$2897,$A58,'user stories'!$E$2:$E$2897,AP$1,'user stories'!$C$2:$C$2897,"accepted")</f>
        <v>0</v>
      </c>
      <c r="AQ58">
        <f>SUMIFS('user stories'!$G$2:$G$2897,'user stories'!$H$2:$H$2897,$A58,'user stories'!$E$2:$E$2897,AQ$1,'user stories'!$C$2:$C$2897,"accepted")</f>
        <v>0</v>
      </c>
      <c r="AR58">
        <f>SUMIFS('user stories'!$G$2:$G$2897,'user stories'!$H$2:$H$2897,$A58,'user stories'!$E$2:$E$2897,AR$1,'user stories'!$C$2:$C$2897,"accepted")</f>
        <v>0</v>
      </c>
      <c r="AS58">
        <f>SUMIFS('user stories'!$G$2:$G$2897,'user stories'!$H$2:$H$2897,$A58,'user stories'!$E$2:$E$2897,AS$1,'user stories'!$C$2:$C$2897,"accepted")</f>
        <v>0</v>
      </c>
      <c r="AT58">
        <f>SUMIFS('user stories'!$G$2:$G$2897,'user stories'!$H$2:$H$2897,$A58,'user stories'!$E$2:$E$2897,AT$1,'user stories'!$C$2:$C$2897,"accepted")</f>
        <v>0</v>
      </c>
      <c r="AU58">
        <f>SUMIFS('user stories'!$G$2:$G$2897,'user stories'!$H$2:$H$2897,$A58,'user stories'!$E$2:$E$2897,AU$1,'user stories'!$C$2:$C$2897,"accepted")</f>
        <v>0</v>
      </c>
      <c r="AV58">
        <f>SUMIFS('user stories'!$G$2:$G$2897,'user stories'!$H$2:$H$2897,$A58,'user stories'!$E$2:$E$2897,AV$1,'user stories'!$C$2:$C$2897,"accepted")</f>
        <v>0</v>
      </c>
      <c r="AW58">
        <f>SUMIFS('user stories'!$G$2:$G$2897,'user stories'!$H$2:$H$2897,$A58,'user stories'!$E$2:$E$2897,AW$1,'user stories'!$C$2:$C$2897,"accepted")</f>
        <v>0</v>
      </c>
      <c r="AX58">
        <f>SUMIFS('user stories'!$G$2:$G$2897,'user stories'!$H$2:$H$2897,$A58,'user stories'!$E$2:$E$2897,AX$1,'user stories'!$C$2:$C$2897,"accepted")</f>
        <v>0</v>
      </c>
      <c r="AY58">
        <f>SUMIFS('user stories'!$G$2:$G$2897,'user stories'!$H$2:$H$2897,$A58,'user stories'!$E$2:$E$2897,AY$1,'user stories'!$C$2:$C$2897,"accepted")</f>
        <v>0</v>
      </c>
      <c r="AZ58">
        <f>SUMIFS('user stories'!$G$2:$G$2897,'user stories'!$H$2:$H$2897,$A58,'user stories'!$E$2:$E$2897,AZ$1,'user stories'!$C$2:$C$2897,"accepted")</f>
        <v>0</v>
      </c>
      <c r="BA58">
        <f>SUMIFS('user stories'!$G$2:$G$2897,'user stories'!$H$2:$H$2897,$A58,'user stories'!$E$2:$E$2897,BA$1,'user stories'!$C$2:$C$2897,"accepted")</f>
        <v>0</v>
      </c>
      <c r="BB58">
        <f>SUMIFS('user stories'!$G$2:$G$2897,'user stories'!$H$2:$H$2897,$A58,'user stories'!$E$2:$E$2897,BB$1,'user stories'!$C$2:$C$2897,"accepted")</f>
        <v>0</v>
      </c>
      <c r="BC58">
        <f>SUMIFS('user stories'!$G$2:$G$2897,'user stories'!$H$2:$H$2897,$A58,'user stories'!$E$2:$E$2897,BC$1,'user stories'!$C$2:$C$2897,"accepted")</f>
        <v>0</v>
      </c>
      <c r="BD58" s="4">
        <f t="shared" si="0"/>
        <v>26</v>
      </c>
    </row>
    <row r="59" spans="1:56" x14ac:dyDescent="0.25">
      <c r="A59" t="s">
        <v>2508</v>
      </c>
      <c r="B59">
        <f>SUMIFS('user stories'!$G$2:$G$2897,'user stories'!$H$2:$H$2897,$A59,'user stories'!$E$2:$E$2897,B$1,'user stories'!$C$2:$C$2897,"accepted")</f>
        <v>0</v>
      </c>
      <c r="C59">
        <f>SUMIFS('user stories'!$G$2:$G$2897,'user stories'!$H$2:$H$2897,$A59,'user stories'!$E$2:$E$2897,C$1,'user stories'!$C$2:$C$2897,"accepted")</f>
        <v>0</v>
      </c>
      <c r="D59">
        <f>SUMIFS('user stories'!$G$2:$G$2897,'user stories'!$H$2:$H$2897,$A59,'user stories'!$E$2:$E$2897,D$1,'user stories'!$C$2:$C$2897,"accepted")</f>
        <v>0</v>
      </c>
      <c r="E59">
        <f>SUMIFS('user stories'!$G$2:$G$2897,'user stories'!$H$2:$H$2897,$A59,'user stories'!$E$2:$E$2897,E$1,'user stories'!$C$2:$C$2897,"accepted")</f>
        <v>0</v>
      </c>
      <c r="F59">
        <f>SUMIFS('user stories'!$G$2:$G$2897,'user stories'!$H$2:$H$2897,$A59,'user stories'!$E$2:$E$2897,F$1,'user stories'!$C$2:$C$2897,"accepted")</f>
        <v>0</v>
      </c>
      <c r="G59">
        <f>SUMIFS('user stories'!$G$2:$G$2897,'user stories'!$H$2:$H$2897,$A59,'user stories'!$E$2:$E$2897,G$1,'user stories'!$C$2:$C$2897,"accepted")</f>
        <v>0</v>
      </c>
      <c r="H59">
        <f>SUMIFS('user stories'!$G$2:$G$2897,'user stories'!$H$2:$H$2897,$A59,'user stories'!$E$2:$E$2897,H$1,'user stories'!$C$2:$C$2897,"accepted")</f>
        <v>0</v>
      </c>
      <c r="I59">
        <f>SUMIFS('user stories'!$G$2:$G$2897,'user stories'!$H$2:$H$2897,$A59,'user stories'!$E$2:$E$2897,I$1,'user stories'!$C$2:$C$2897,"accepted")</f>
        <v>0</v>
      </c>
      <c r="J59">
        <f>SUMIFS('user stories'!$G$2:$G$2897,'user stories'!$H$2:$H$2897,$A59,'user stories'!$E$2:$E$2897,J$1,'user stories'!$C$2:$C$2897,"accepted")</f>
        <v>0</v>
      </c>
      <c r="K59">
        <f>SUMIFS('user stories'!$G$2:$G$2897,'user stories'!$H$2:$H$2897,$A59,'user stories'!$E$2:$E$2897,K$1,'user stories'!$C$2:$C$2897,"accepted")</f>
        <v>0</v>
      </c>
      <c r="L59">
        <f>SUMIFS('user stories'!$G$2:$G$2897,'user stories'!$H$2:$H$2897,$A59,'user stories'!$E$2:$E$2897,L$1,'user stories'!$C$2:$C$2897,"accepted")</f>
        <v>0</v>
      </c>
      <c r="M59">
        <f>SUMIFS('user stories'!$G$2:$G$2897,'user stories'!$H$2:$H$2897,$A59,'user stories'!$E$2:$E$2897,M$1,'user stories'!$C$2:$C$2897,"accepted")</f>
        <v>0</v>
      </c>
      <c r="N59">
        <f>SUMIFS('user stories'!$G$2:$G$2897,'user stories'!$H$2:$H$2897,$A59,'user stories'!$E$2:$E$2897,N$1,'user stories'!$C$2:$C$2897,"accepted")</f>
        <v>0</v>
      </c>
      <c r="O59">
        <f>SUMIFS('user stories'!$G$2:$G$2897,'user stories'!$H$2:$H$2897,$A59,'user stories'!$E$2:$E$2897,O$1,'user stories'!$C$2:$C$2897,"accepted")</f>
        <v>0</v>
      </c>
      <c r="P59">
        <f>SUMIFS('user stories'!$G$2:$G$2897,'user stories'!$H$2:$H$2897,$A59,'user stories'!$E$2:$E$2897,P$1,'user stories'!$C$2:$C$2897,"accepted")</f>
        <v>0</v>
      </c>
      <c r="Q59">
        <f>SUMIFS('user stories'!$G$2:$G$2897,'user stories'!$H$2:$H$2897,$A59,'user stories'!$E$2:$E$2897,Q$1,'user stories'!$C$2:$C$2897,"accepted")</f>
        <v>0</v>
      </c>
      <c r="R59">
        <f>SUMIFS('user stories'!$G$2:$G$2897,'user stories'!$H$2:$H$2897,$A59,'user stories'!$E$2:$E$2897,R$1,'user stories'!$C$2:$C$2897,"accepted")</f>
        <v>0</v>
      </c>
      <c r="S59">
        <f>SUMIFS('user stories'!$G$2:$G$2897,'user stories'!$H$2:$H$2897,$A59,'user stories'!$E$2:$E$2897,S$1,'user stories'!$C$2:$C$2897,"accepted")</f>
        <v>0</v>
      </c>
      <c r="T59">
        <f>SUMIFS('user stories'!$G$2:$G$2897,'user stories'!$H$2:$H$2897,$A59,'user stories'!$E$2:$E$2897,T$1,'user stories'!$C$2:$C$2897,"accepted")</f>
        <v>0</v>
      </c>
      <c r="U59">
        <f>SUMIFS('user stories'!$G$2:$G$2897,'user stories'!$H$2:$H$2897,$A59,'user stories'!$E$2:$E$2897,U$1,'user stories'!$C$2:$C$2897,"accepted")</f>
        <v>0</v>
      </c>
      <c r="V59">
        <f>SUMIFS('user stories'!$G$2:$G$2897,'user stories'!$H$2:$H$2897,$A59,'user stories'!$E$2:$E$2897,V$1,'user stories'!$C$2:$C$2897,"accepted")</f>
        <v>0</v>
      </c>
      <c r="W59">
        <f>SUMIFS('user stories'!$G$2:$G$2897,'user stories'!$H$2:$H$2897,$A59,'user stories'!$E$2:$E$2897,W$1,'user stories'!$C$2:$C$2897,"accepted")</f>
        <v>0</v>
      </c>
      <c r="X59">
        <f>SUMIFS('user stories'!$G$2:$G$2897,'user stories'!$H$2:$H$2897,$A59,'user stories'!$E$2:$E$2897,X$1,'user stories'!$C$2:$C$2897,"accepted")</f>
        <v>0</v>
      </c>
      <c r="Y59">
        <f>SUMIFS('user stories'!$G$2:$G$2897,'user stories'!$H$2:$H$2897,$A59,'user stories'!$E$2:$E$2897,Y$1,'user stories'!$C$2:$C$2897,"accepted")</f>
        <v>0</v>
      </c>
      <c r="Z59">
        <f>SUMIFS('user stories'!$G$2:$G$2897,'user stories'!$H$2:$H$2897,$A59,'user stories'!$E$2:$E$2897,Z$1,'user stories'!$C$2:$C$2897,"accepted")</f>
        <v>0</v>
      </c>
      <c r="AA59">
        <f>SUMIFS('user stories'!$G$2:$G$2897,'user stories'!$H$2:$H$2897,$A59,'user stories'!$E$2:$E$2897,AA$1,'user stories'!$C$2:$C$2897,"accepted")</f>
        <v>0</v>
      </c>
      <c r="AB59">
        <f>SUMIFS('user stories'!$G$2:$G$2897,'user stories'!$H$2:$H$2897,$A59,'user stories'!$E$2:$E$2897,AB$1,'user stories'!$C$2:$C$2897,"accepted")</f>
        <v>0</v>
      </c>
      <c r="AC59">
        <f>SUMIFS('user stories'!$G$2:$G$2897,'user stories'!$H$2:$H$2897,$A59,'user stories'!$E$2:$E$2897,AC$1,'user stories'!$C$2:$C$2897,"accepted")</f>
        <v>0</v>
      </c>
      <c r="AD59">
        <f>SUMIFS('user stories'!$G$2:$G$2897,'user stories'!$H$2:$H$2897,$A59,'user stories'!$E$2:$E$2897,AD$1,'user stories'!$C$2:$C$2897,"accepted")</f>
        <v>0</v>
      </c>
      <c r="AE59">
        <f>SUMIFS('user stories'!$G$2:$G$2897,'user stories'!$H$2:$H$2897,$A59,'user stories'!$E$2:$E$2897,AE$1,'user stories'!$C$2:$C$2897,"accepted")</f>
        <v>0</v>
      </c>
      <c r="AF59">
        <f>SUMIFS('user stories'!$G$2:$G$2897,'user stories'!$H$2:$H$2897,$A59,'user stories'!$E$2:$E$2897,AF$1,'user stories'!$C$2:$C$2897,"accepted")</f>
        <v>0</v>
      </c>
      <c r="AG59">
        <f>SUMIFS('user stories'!$G$2:$G$2897,'user stories'!$H$2:$H$2897,$A59,'user stories'!$E$2:$E$2897,AG$1,'user stories'!$C$2:$C$2897,"accepted")</f>
        <v>0</v>
      </c>
      <c r="AH59">
        <f>SUMIFS('user stories'!$G$2:$G$2897,'user stories'!$H$2:$H$2897,$A59,'user stories'!$E$2:$E$2897,AH$1,'user stories'!$C$2:$C$2897,"accepted")</f>
        <v>0</v>
      </c>
      <c r="AI59">
        <f>SUMIFS('user stories'!$G$2:$G$2897,'user stories'!$H$2:$H$2897,$A59,'user stories'!$E$2:$E$2897,AI$1,'user stories'!$C$2:$C$2897,"accepted")</f>
        <v>0</v>
      </c>
      <c r="AJ59">
        <f>SUMIFS('user stories'!$G$2:$G$2897,'user stories'!$H$2:$H$2897,$A59,'user stories'!$E$2:$E$2897,AJ$1,'user stories'!$C$2:$C$2897,"accepted")</f>
        <v>0</v>
      </c>
      <c r="AK59">
        <f>SUMIFS('user stories'!$G$2:$G$2897,'user stories'!$H$2:$H$2897,$A59,'user stories'!$E$2:$E$2897,AK$1,'user stories'!$C$2:$C$2897,"accepted")</f>
        <v>0</v>
      </c>
      <c r="AL59">
        <f>SUMIFS('user stories'!$G$2:$G$2897,'user stories'!$H$2:$H$2897,$A59,'user stories'!$E$2:$E$2897,AL$1,'user stories'!$C$2:$C$2897,"accepted")</f>
        <v>0</v>
      </c>
      <c r="AM59">
        <f>SUMIFS('user stories'!$G$2:$G$2897,'user stories'!$H$2:$H$2897,$A59,'user stories'!$E$2:$E$2897,AM$1,'user stories'!$C$2:$C$2897,"accepted")</f>
        <v>0</v>
      </c>
      <c r="AN59">
        <f>SUMIFS('user stories'!$G$2:$G$2897,'user stories'!$H$2:$H$2897,$A59,'user stories'!$E$2:$E$2897,AN$1,'user stories'!$C$2:$C$2897,"accepted")</f>
        <v>0</v>
      </c>
      <c r="AO59">
        <f>SUMIFS('user stories'!$G$2:$G$2897,'user stories'!$H$2:$H$2897,$A59,'user stories'!$E$2:$E$2897,AO$1,'user stories'!$C$2:$C$2897,"accepted")</f>
        <v>0</v>
      </c>
      <c r="AP59">
        <f>SUMIFS('user stories'!$G$2:$G$2897,'user stories'!$H$2:$H$2897,$A59,'user stories'!$E$2:$E$2897,AP$1,'user stories'!$C$2:$C$2897,"accepted")</f>
        <v>0</v>
      </c>
      <c r="AQ59">
        <f>SUMIFS('user stories'!$G$2:$G$2897,'user stories'!$H$2:$H$2897,$A59,'user stories'!$E$2:$E$2897,AQ$1,'user stories'!$C$2:$C$2897,"accepted")</f>
        <v>0</v>
      </c>
      <c r="AR59">
        <f>SUMIFS('user stories'!$G$2:$G$2897,'user stories'!$H$2:$H$2897,$A59,'user stories'!$E$2:$E$2897,AR$1,'user stories'!$C$2:$C$2897,"accepted")</f>
        <v>0</v>
      </c>
      <c r="AS59">
        <f>SUMIFS('user stories'!$G$2:$G$2897,'user stories'!$H$2:$H$2897,$A59,'user stories'!$E$2:$E$2897,AS$1,'user stories'!$C$2:$C$2897,"accepted")</f>
        <v>0</v>
      </c>
      <c r="AT59">
        <f>SUMIFS('user stories'!$G$2:$G$2897,'user stories'!$H$2:$H$2897,$A59,'user stories'!$E$2:$E$2897,AT$1,'user stories'!$C$2:$C$2897,"accepted")</f>
        <v>0</v>
      </c>
      <c r="AU59">
        <f>SUMIFS('user stories'!$G$2:$G$2897,'user stories'!$H$2:$H$2897,$A59,'user stories'!$E$2:$E$2897,AU$1,'user stories'!$C$2:$C$2897,"accepted")</f>
        <v>0</v>
      </c>
      <c r="AV59">
        <f>SUMIFS('user stories'!$G$2:$G$2897,'user stories'!$H$2:$H$2897,$A59,'user stories'!$E$2:$E$2897,AV$1,'user stories'!$C$2:$C$2897,"accepted")</f>
        <v>0</v>
      </c>
      <c r="AW59">
        <f>SUMIFS('user stories'!$G$2:$G$2897,'user stories'!$H$2:$H$2897,$A59,'user stories'!$E$2:$E$2897,AW$1,'user stories'!$C$2:$C$2897,"accepted")</f>
        <v>0</v>
      </c>
      <c r="AX59">
        <f>SUMIFS('user stories'!$G$2:$G$2897,'user stories'!$H$2:$H$2897,$A59,'user stories'!$E$2:$E$2897,AX$1,'user stories'!$C$2:$C$2897,"accepted")</f>
        <v>0</v>
      </c>
      <c r="AY59">
        <f>SUMIFS('user stories'!$G$2:$G$2897,'user stories'!$H$2:$H$2897,$A59,'user stories'!$E$2:$E$2897,AY$1,'user stories'!$C$2:$C$2897,"accepted")</f>
        <v>0</v>
      </c>
      <c r="AZ59">
        <f>SUMIFS('user stories'!$G$2:$G$2897,'user stories'!$H$2:$H$2897,$A59,'user stories'!$E$2:$E$2897,AZ$1,'user stories'!$C$2:$C$2897,"accepted")</f>
        <v>0</v>
      </c>
      <c r="BA59">
        <f>SUMIFS('user stories'!$G$2:$G$2897,'user stories'!$H$2:$H$2897,$A59,'user stories'!$E$2:$E$2897,BA$1,'user stories'!$C$2:$C$2897,"accepted")</f>
        <v>0</v>
      </c>
      <c r="BB59">
        <f>SUMIFS('user stories'!$G$2:$G$2897,'user stories'!$H$2:$H$2897,$A59,'user stories'!$E$2:$E$2897,BB$1,'user stories'!$C$2:$C$2897,"accepted")</f>
        <v>0</v>
      </c>
      <c r="BC59">
        <f>SUMIFS('user stories'!$G$2:$G$2897,'user stories'!$H$2:$H$2897,$A59,'user stories'!$E$2:$E$2897,BC$1,'user stories'!$C$2:$C$2897,"accepted")</f>
        <v>0</v>
      </c>
      <c r="BD59" s="4">
        <f t="shared" si="0"/>
        <v>0</v>
      </c>
    </row>
    <row r="60" spans="1:56" x14ac:dyDescent="0.25">
      <c r="A60" t="s">
        <v>2509</v>
      </c>
      <c r="B60">
        <f>SUMIFS('user stories'!$G$2:$G$2897,'user stories'!$H$2:$H$2897,$A60,'user stories'!$E$2:$E$2897,B$1,'user stories'!$C$2:$C$2897,"accepted")</f>
        <v>0</v>
      </c>
      <c r="C60">
        <f>SUMIFS('user stories'!$G$2:$G$2897,'user stories'!$H$2:$H$2897,$A60,'user stories'!$E$2:$E$2897,C$1,'user stories'!$C$2:$C$2897,"accepted")</f>
        <v>0</v>
      </c>
      <c r="D60">
        <f>SUMIFS('user stories'!$G$2:$G$2897,'user stories'!$H$2:$H$2897,$A60,'user stories'!$E$2:$E$2897,D$1,'user stories'!$C$2:$C$2897,"accepted")</f>
        <v>0</v>
      </c>
      <c r="E60">
        <f>SUMIFS('user stories'!$G$2:$G$2897,'user stories'!$H$2:$H$2897,$A60,'user stories'!$E$2:$E$2897,E$1,'user stories'!$C$2:$C$2897,"accepted")</f>
        <v>0</v>
      </c>
      <c r="F60">
        <f>SUMIFS('user stories'!$G$2:$G$2897,'user stories'!$H$2:$H$2897,$A60,'user stories'!$E$2:$E$2897,F$1,'user stories'!$C$2:$C$2897,"accepted")</f>
        <v>0</v>
      </c>
      <c r="G60">
        <f>SUMIFS('user stories'!$G$2:$G$2897,'user stories'!$H$2:$H$2897,$A60,'user stories'!$E$2:$E$2897,G$1,'user stories'!$C$2:$C$2897,"accepted")</f>
        <v>0</v>
      </c>
      <c r="H60">
        <f>SUMIFS('user stories'!$G$2:$G$2897,'user stories'!$H$2:$H$2897,$A60,'user stories'!$E$2:$E$2897,H$1,'user stories'!$C$2:$C$2897,"accepted")</f>
        <v>0</v>
      </c>
      <c r="I60">
        <f>SUMIFS('user stories'!$G$2:$G$2897,'user stories'!$H$2:$H$2897,$A60,'user stories'!$E$2:$E$2897,I$1,'user stories'!$C$2:$C$2897,"accepted")</f>
        <v>0</v>
      </c>
      <c r="J60">
        <f>SUMIFS('user stories'!$G$2:$G$2897,'user stories'!$H$2:$H$2897,$A60,'user stories'!$E$2:$E$2897,J$1,'user stories'!$C$2:$C$2897,"accepted")</f>
        <v>0</v>
      </c>
      <c r="K60">
        <f>SUMIFS('user stories'!$G$2:$G$2897,'user stories'!$H$2:$H$2897,$A60,'user stories'!$E$2:$E$2897,K$1,'user stories'!$C$2:$C$2897,"accepted")</f>
        <v>0</v>
      </c>
      <c r="L60">
        <f>SUMIFS('user stories'!$G$2:$G$2897,'user stories'!$H$2:$H$2897,$A60,'user stories'!$E$2:$E$2897,L$1,'user stories'!$C$2:$C$2897,"accepted")</f>
        <v>0</v>
      </c>
      <c r="M60">
        <f>SUMIFS('user stories'!$G$2:$G$2897,'user stories'!$H$2:$H$2897,$A60,'user stories'!$E$2:$E$2897,M$1,'user stories'!$C$2:$C$2897,"accepted")</f>
        <v>0</v>
      </c>
      <c r="N60">
        <f>SUMIFS('user stories'!$G$2:$G$2897,'user stories'!$H$2:$H$2897,$A60,'user stories'!$E$2:$E$2897,N$1,'user stories'!$C$2:$C$2897,"accepted")</f>
        <v>0</v>
      </c>
      <c r="O60">
        <f>SUMIFS('user stories'!$G$2:$G$2897,'user stories'!$H$2:$H$2897,$A60,'user stories'!$E$2:$E$2897,O$1,'user stories'!$C$2:$C$2897,"accepted")</f>
        <v>0</v>
      </c>
      <c r="P60">
        <f>SUMIFS('user stories'!$G$2:$G$2897,'user stories'!$H$2:$H$2897,$A60,'user stories'!$E$2:$E$2897,P$1,'user stories'!$C$2:$C$2897,"accepted")</f>
        <v>0</v>
      </c>
      <c r="Q60">
        <f>SUMIFS('user stories'!$G$2:$G$2897,'user stories'!$H$2:$H$2897,$A60,'user stories'!$E$2:$E$2897,Q$1,'user stories'!$C$2:$C$2897,"accepted")</f>
        <v>0</v>
      </c>
      <c r="R60">
        <f>SUMIFS('user stories'!$G$2:$G$2897,'user stories'!$H$2:$H$2897,$A60,'user stories'!$E$2:$E$2897,R$1,'user stories'!$C$2:$C$2897,"accepted")</f>
        <v>0</v>
      </c>
      <c r="S60">
        <f>SUMIFS('user stories'!$G$2:$G$2897,'user stories'!$H$2:$H$2897,$A60,'user stories'!$E$2:$E$2897,S$1,'user stories'!$C$2:$C$2897,"accepted")</f>
        <v>0</v>
      </c>
      <c r="T60">
        <f>SUMIFS('user stories'!$G$2:$G$2897,'user stories'!$H$2:$H$2897,$A60,'user stories'!$E$2:$E$2897,T$1,'user stories'!$C$2:$C$2897,"accepted")</f>
        <v>0</v>
      </c>
      <c r="U60">
        <f>SUMIFS('user stories'!$G$2:$G$2897,'user stories'!$H$2:$H$2897,$A60,'user stories'!$E$2:$E$2897,U$1,'user stories'!$C$2:$C$2897,"accepted")</f>
        <v>0</v>
      </c>
      <c r="V60">
        <f>SUMIFS('user stories'!$G$2:$G$2897,'user stories'!$H$2:$H$2897,$A60,'user stories'!$E$2:$E$2897,V$1,'user stories'!$C$2:$C$2897,"accepted")</f>
        <v>0</v>
      </c>
      <c r="W60">
        <f>SUMIFS('user stories'!$G$2:$G$2897,'user stories'!$H$2:$H$2897,$A60,'user stories'!$E$2:$E$2897,W$1,'user stories'!$C$2:$C$2897,"accepted")</f>
        <v>0</v>
      </c>
      <c r="X60">
        <f>SUMIFS('user stories'!$G$2:$G$2897,'user stories'!$H$2:$H$2897,$A60,'user stories'!$E$2:$E$2897,X$1,'user stories'!$C$2:$C$2897,"accepted")</f>
        <v>0</v>
      </c>
      <c r="Y60">
        <f>SUMIFS('user stories'!$G$2:$G$2897,'user stories'!$H$2:$H$2897,$A60,'user stories'!$E$2:$E$2897,Y$1,'user stories'!$C$2:$C$2897,"accepted")</f>
        <v>0</v>
      </c>
      <c r="Z60">
        <f>SUMIFS('user stories'!$G$2:$G$2897,'user stories'!$H$2:$H$2897,$A60,'user stories'!$E$2:$E$2897,Z$1,'user stories'!$C$2:$C$2897,"accepted")</f>
        <v>0</v>
      </c>
      <c r="AA60">
        <f>SUMIFS('user stories'!$G$2:$G$2897,'user stories'!$H$2:$H$2897,$A60,'user stories'!$E$2:$E$2897,AA$1,'user stories'!$C$2:$C$2897,"accepted")</f>
        <v>0</v>
      </c>
      <c r="AB60">
        <f>SUMIFS('user stories'!$G$2:$G$2897,'user stories'!$H$2:$H$2897,$A60,'user stories'!$E$2:$E$2897,AB$1,'user stories'!$C$2:$C$2897,"accepted")</f>
        <v>0</v>
      </c>
      <c r="AC60">
        <f>SUMIFS('user stories'!$G$2:$G$2897,'user stories'!$H$2:$H$2897,$A60,'user stories'!$E$2:$E$2897,AC$1,'user stories'!$C$2:$C$2897,"accepted")</f>
        <v>0</v>
      </c>
      <c r="AD60">
        <f>SUMIFS('user stories'!$G$2:$G$2897,'user stories'!$H$2:$H$2897,$A60,'user stories'!$E$2:$E$2897,AD$1,'user stories'!$C$2:$C$2897,"accepted")</f>
        <v>0</v>
      </c>
      <c r="AE60">
        <f>SUMIFS('user stories'!$G$2:$G$2897,'user stories'!$H$2:$H$2897,$A60,'user stories'!$E$2:$E$2897,AE$1,'user stories'!$C$2:$C$2897,"accepted")</f>
        <v>0</v>
      </c>
      <c r="AF60">
        <f>SUMIFS('user stories'!$G$2:$G$2897,'user stories'!$H$2:$H$2897,$A60,'user stories'!$E$2:$E$2897,AF$1,'user stories'!$C$2:$C$2897,"accepted")</f>
        <v>0</v>
      </c>
      <c r="AG60">
        <f>SUMIFS('user stories'!$G$2:$G$2897,'user stories'!$H$2:$H$2897,$A60,'user stories'!$E$2:$E$2897,AG$1,'user stories'!$C$2:$C$2897,"accepted")</f>
        <v>0</v>
      </c>
      <c r="AH60">
        <f>SUMIFS('user stories'!$G$2:$G$2897,'user stories'!$H$2:$H$2897,$A60,'user stories'!$E$2:$E$2897,AH$1,'user stories'!$C$2:$C$2897,"accepted")</f>
        <v>0</v>
      </c>
      <c r="AI60">
        <f>SUMIFS('user stories'!$G$2:$G$2897,'user stories'!$H$2:$H$2897,$A60,'user stories'!$E$2:$E$2897,AI$1,'user stories'!$C$2:$C$2897,"accepted")</f>
        <v>0</v>
      </c>
      <c r="AJ60">
        <f>SUMIFS('user stories'!$G$2:$G$2897,'user stories'!$H$2:$H$2897,$A60,'user stories'!$E$2:$E$2897,AJ$1,'user stories'!$C$2:$C$2897,"accepted")</f>
        <v>0</v>
      </c>
      <c r="AK60">
        <f>SUMIFS('user stories'!$G$2:$G$2897,'user stories'!$H$2:$H$2897,$A60,'user stories'!$E$2:$E$2897,AK$1,'user stories'!$C$2:$C$2897,"accepted")</f>
        <v>0</v>
      </c>
      <c r="AL60">
        <f>SUMIFS('user stories'!$G$2:$G$2897,'user stories'!$H$2:$H$2897,$A60,'user stories'!$E$2:$E$2897,AL$1,'user stories'!$C$2:$C$2897,"accepted")</f>
        <v>0</v>
      </c>
      <c r="AM60">
        <f>SUMIFS('user stories'!$G$2:$G$2897,'user stories'!$H$2:$H$2897,$A60,'user stories'!$E$2:$E$2897,AM$1,'user stories'!$C$2:$C$2897,"accepted")</f>
        <v>0</v>
      </c>
      <c r="AN60">
        <f>SUMIFS('user stories'!$G$2:$G$2897,'user stories'!$H$2:$H$2897,$A60,'user stories'!$E$2:$E$2897,AN$1,'user stories'!$C$2:$C$2897,"accepted")</f>
        <v>0</v>
      </c>
      <c r="AO60">
        <f>SUMIFS('user stories'!$G$2:$G$2897,'user stories'!$H$2:$H$2897,$A60,'user stories'!$E$2:$E$2897,AO$1,'user stories'!$C$2:$C$2897,"accepted")</f>
        <v>0</v>
      </c>
      <c r="AP60">
        <f>SUMIFS('user stories'!$G$2:$G$2897,'user stories'!$H$2:$H$2897,$A60,'user stories'!$E$2:$E$2897,AP$1,'user stories'!$C$2:$C$2897,"accepted")</f>
        <v>0</v>
      </c>
      <c r="AQ60">
        <f>SUMIFS('user stories'!$G$2:$G$2897,'user stories'!$H$2:$H$2897,$A60,'user stories'!$E$2:$E$2897,AQ$1,'user stories'!$C$2:$C$2897,"accepted")</f>
        <v>0</v>
      </c>
      <c r="AR60">
        <f>SUMIFS('user stories'!$G$2:$G$2897,'user stories'!$H$2:$H$2897,$A60,'user stories'!$E$2:$E$2897,AR$1,'user stories'!$C$2:$C$2897,"accepted")</f>
        <v>0</v>
      </c>
      <c r="AS60">
        <f>SUMIFS('user stories'!$G$2:$G$2897,'user stories'!$H$2:$H$2897,$A60,'user stories'!$E$2:$E$2897,AS$1,'user stories'!$C$2:$C$2897,"accepted")</f>
        <v>0</v>
      </c>
      <c r="AT60">
        <f>SUMIFS('user stories'!$G$2:$G$2897,'user stories'!$H$2:$H$2897,$A60,'user stories'!$E$2:$E$2897,AT$1,'user stories'!$C$2:$C$2897,"accepted")</f>
        <v>0</v>
      </c>
      <c r="AU60">
        <f>SUMIFS('user stories'!$G$2:$G$2897,'user stories'!$H$2:$H$2897,$A60,'user stories'!$E$2:$E$2897,AU$1,'user stories'!$C$2:$C$2897,"accepted")</f>
        <v>0</v>
      </c>
      <c r="AV60">
        <f>SUMIFS('user stories'!$G$2:$G$2897,'user stories'!$H$2:$H$2897,$A60,'user stories'!$E$2:$E$2897,AV$1,'user stories'!$C$2:$C$2897,"accepted")</f>
        <v>0</v>
      </c>
      <c r="AW60">
        <f>SUMIFS('user stories'!$G$2:$G$2897,'user stories'!$H$2:$H$2897,$A60,'user stories'!$E$2:$E$2897,AW$1,'user stories'!$C$2:$C$2897,"accepted")</f>
        <v>0</v>
      </c>
      <c r="AX60">
        <f>SUMIFS('user stories'!$G$2:$G$2897,'user stories'!$H$2:$H$2897,$A60,'user stories'!$E$2:$E$2897,AX$1,'user stories'!$C$2:$C$2897,"accepted")</f>
        <v>0</v>
      </c>
      <c r="AY60">
        <f>SUMIFS('user stories'!$G$2:$G$2897,'user stories'!$H$2:$H$2897,$A60,'user stories'!$E$2:$E$2897,AY$1,'user stories'!$C$2:$C$2897,"accepted")</f>
        <v>0</v>
      </c>
      <c r="AZ60">
        <f>SUMIFS('user stories'!$G$2:$G$2897,'user stories'!$H$2:$H$2897,$A60,'user stories'!$E$2:$E$2897,AZ$1,'user stories'!$C$2:$C$2897,"accepted")</f>
        <v>0</v>
      </c>
      <c r="BA60">
        <f>SUMIFS('user stories'!$G$2:$G$2897,'user stories'!$H$2:$H$2897,$A60,'user stories'!$E$2:$E$2897,BA$1,'user stories'!$C$2:$C$2897,"accepted")</f>
        <v>0</v>
      </c>
      <c r="BB60">
        <f>SUMIFS('user stories'!$G$2:$G$2897,'user stories'!$H$2:$H$2897,$A60,'user stories'!$E$2:$E$2897,BB$1,'user stories'!$C$2:$C$2897,"accepted")</f>
        <v>0</v>
      </c>
      <c r="BC60">
        <f>SUMIFS('user stories'!$G$2:$G$2897,'user stories'!$H$2:$H$2897,$A60,'user stories'!$E$2:$E$2897,BC$1,'user stories'!$C$2:$C$2897,"accepted")</f>
        <v>0</v>
      </c>
      <c r="BD60" s="4">
        <f t="shared" si="0"/>
        <v>0</v>
      </c>
    </row>
    <row r="61" spans="1:56" x14ac:dyDescent="0.25">
      <c r="A61" t="s">
        <v>781</v>
      </c>
      <c r="B61">
        <f>SUMIFS('user stories'!$G$2:$G$2897,'user stories'!$H$2:$H$2897,$A61,'user stories'!$E$2:$E$2897,B$1,'user stories'!$C$2:$C$2897,"accepted")</f>
        <v>0</v>
      </c>
      <c r="C61">
        <f>SUMIFS('user stories'!$G$2:$G$2897,'user stories'!$H$2:$H$2897,$A61,'user stories'!$E$2:$E$2897,C$1,'user stories'!$C$2:$C$2897,"accepted")</f>
        <v>0</v>
      </c>
      <c r="D61">
        <f>SUMIFS('user stories'!$G$2:$G$2897,'user stories'!$H$2:$H$2897,$A61,'user stories'!$E$2:$E$2897,D$1,'user stories'!$C$2:$C$2897,"accepted")</f>
        <v>0</v>
      </c>
      <c r="E61">
        <f>SUMIFS('user stories'!$G$2:$G$2897,'user stories'!$H$2:$H$2897,$A61,'user stories'!$E$2:$E$2897,E$1,'user stories'!$C$2:$C$2897,"accepted")</f>
        <v>0</v>
      </c>
      <c r="F61">
        <f>SUMIFS('user stories'!$G$2:$G$2897,'user stories'!$H$2:$H$2897,$A61,'user stories'!$E$2:$E$2897,F$1,'user stories'!$C$2:$C$2897,"accepted")</f>
        <v>0</v>
      </c>
      <c r="G61">
        <f>SUMIFS('user stories'!$G$2:$G$2897,'user stories'!$H$2:$H$2897,$A61,'user stories'!$E$2:$E$2897,G$1,'user stories'!$C$2:$C$2897,"accepted")</f>
        <v>0</v>
      </c>
      <c r="H61">
        <f>SUMIFS('user stories'!$G$2:$G$2897,'user stories'!$H$2:$H$2897,$A61,'user stories'!$E$2:$E$2897,H$1,'user stories'!$C$2:$C$2897,"accepted")</f>
        <v>0</v>
      </c>
      <c r="I61">
        <f>SUMIFS('user stories'!$G$2:$G$2897,'user stories'!$H$2:$H$2897,$A61,'user stories'!$E$2:$E$2897,I$1,'user stories'!$C$2:$C$2897,"accepted")</f>
        <v>0</v>
      </c>
      <c r="J61">
        <f>SUMIFS('user stories'!$G$2:$G$2897,'user stories'!$H$2:$H$2897,$A61,'user stories'!$E$2:$E$2897,J$1,'user stories'!$C$2:$C$2897,"accepted")</f>
        <v>0</v>
      </c>
      <c r="K61">
        <f>SUMIFS('user stories'!$G$2:$G$2897,'user stories'!$H$2:$H$2897,$A61,'user stories'!$E$2:$E$2897,K$1,'user stories'!$C$2:$C$2897,"accepted")</f>
        <v>0</v>
      </c>
      <c r="L61">
        <f>SUMIFS('user stories'!$G$2:$G$2897,'user stories'!$H$2:$H$2897,$A61,'user stories'!$E$2:$E$2897,L$1,'user stories'!$C$2:$C$2897,"accepted")</f>
        <v>0</v>
      </c>
      <c r="M61">
        <f>SUMIFS('user stories'!$G$2:$G$2897,'user stories'!$H$2:$H$2897,$A61,'user stories'!$E$2:$E$2897,M$1,'user stories'!$C$2:$C$2897,"accepted")</f>
        <v>0</v>
      </c>
      <c r="N61">
        <f>SUMIFS('user stories'!$G$2:$G$2897,'user stories'!$H$2:$H$2897,$A61,'user stories'!$E$2:$E$2897,N$1,'user stories'!$C$2:$C$2897,"accepted")</f>
        <v>0</v>
      </c>
      <c r="O61">
        <f>SUMIFS('user stories'!$G$2:$G$2897,'user stories'!$H$2:$H$2897,$A61,'user stories'!$E$2:$E$2897,O$1,'user stories'!$C$2:$C$2897,"accepted")</f>
        <v>0</v>
      </c>
      <c r="P61">
        <f>SUMIFS('user stories'!$G$2:$G$2897,'user stories'!$H$2:$H$2897,$A61,'user stories'!$E$2:$E$2897,P$1,'user stories'!$C$2:$C$2897,"accepted")</f>
        <v>0</v>
      </c>
      <c r="Q61">
        <f>SUMIFS('user stories'!$G$2:$G$2897,'user stories'!$H$2:$H$2897,$A61,'user stories'!$E$2:$E$2897,Q$1,'user stories'!$C$2:$C$2897,"accepted")</f>
        <v>0</v>
      </c>
      <c r="R61">
        <f>SUMIFS('user stories'!$G$2:$G$2897,'user stories'!$H$2:$H$2897,$A61,'user stories'!$E$2:$E$2897,R$1,'user stories'!$C$2:$C$2897,"accepted")</f>
        <v>0</v>
      </c>
      <c r="S61">
        <f>SUMIFS('user stories'!$G$2:$G$2897,'user stories'!$H$2:$H$2897,$A61,'user stories'!$E$2:$E$2897,S$1,'user stories'!$C$2:$C$2897,"accepted")</f>
        <v>0</v>
      </c>
      <c r="T61">
        <f>SUMIFS('user stories'!$G$2:$G$2897,'user stories'!$H$2:$H$2897,$A61,'user stories'!$E$2:$E$2897,T$1,'user stories'!$C$2:$C$2897,"accepted")</f>
        <v>0</v>
      </c>
      <c r="U61">
        <f>SUMIFS('user stories'!$G$2:$G$2897,'user stories'!$H$2:$H$2897,$A61,'user stories'!$E$2:$E$2897,U$1,'user stories'!$C$2:$C$2897,"accepted")</f>
        <v>0</v>
      </c>
      <c r="V61">
        <f>SUMIFS('user stories'!$G$2:$G$2897,'user stories'!$H$2:$H$2897,$A61,'user stories'!$E$2:$E$2897,V$1,'user stories'!$C$2:$C$2897,"accepted")</f>
        <v>0</v>
      </c>
      <c r="W61">
        <f>SUMIFS('user stories'!$G$2:$G$2897,'user stories'!$H$2:$H$2897,$A61,'user stories'!$E$2:$E$2897,W$1,'user stories'!$C$2:$C$2897,"accepted")</f>
        <v>0</v>
      </c>
      <c r="X61">
        <f>SUMIFS('user stories'!$G$2:$G$2897,'user stories'!$H$2:$H$2897,$A61,'user stories'!$E$2:$E$2897,X$1,'user stories'!$C$2:$C$2897,"accepted")</f>
        <v>2</v>
      </c>
      <c r="Y61">
        <f>SUMIFS('user stories'!$G$2:$G$2897,'user stories'!$H$2:$H$2897,$A61,'user stories'!$E$2:$E$2897,Y$1,'user stories'!$C$2:$C$2897,"accepted")</f>
        <v>0</v>
      </c>
      <c r="Z61">
        <f>SUMIFS('user stories'!$G$2:$G$2897,'user stories'!$H$2:$H$2897,$A61,'user stories'!$E$2:$E$2897,Z$1,'user stories'!$C$2:$C$2897,"accepted")</f>
        <v>0</v>
      </c>
      <c r="AA61">
        <f>SUMIFS('user stories'!$G$2:$G$2897,'user stories'!$H$2:$H$2897,$A61,'user stories'!$E$2:$E$2897,AA$1,'user stories'!$C$2:$C$2897,"accepted")</f>
        <v>0</v>
      </c>
      <c r="AB61">
        <f>SUMIFS('user stories'!$G$2:$G$2897,'user stories'!$H$2:$H$2897,$A61,'user stories'!$E$2:$E$2897,AB$1,'user stories'!$C$2:$C$2897,"accepted")</f>
        <v>0</v>
      </c>
      <c r="AC61">
        <f>SUMIFS('user stories'!$G$2:$G$2897,'user stories'!$H$2:$H$2897,$A61,'user stories'!$E$2:$E$2897,AC$1,'user stories'!$C$2:$C$2897,"accepted")</f>
        <v>0</v>
      </c>
      <c r="AD61">
        <f>SUMIFS('user stories'!$G$2:$G$2897,'user stories'!$H$2:$H$2897,$A61,'user stories'!$E$2:$E$2897,AD$1,'user stories'!$C$2:$C$2897,"accepted")</f>
        <v>0</v>
      </c>
      <c r="AE61">
        <f>SUMIFS('user stories'!$G$2:$G$2897,'user stories'!$H$2:$H$2897,$A61,'user stories'!$E$2:$E$2897,AE$1,'user stories'!$C$2:$C$2897,"accepted")</f>
        <v>0</v>
      </c>
      <c r="AF61">
        <f>SUMIFS('user stories'!$G$2:$G$2897,'user stories'!$H$2:$H$2897,$A61,'user stories'!$E$2:$E$2897,AF$1,'user stories'!$C$2:$C$2897,"accepted")</f>
        <v>0</v>
      </c>
      <c r="AG61">
        <f>SUMIFS('user stories'!$G$2:$G$2897,'user stories'!$H$2:$H$2897,$A61,'user stories'!$E$2:$E$2897,AG$1,'user stories'!$C$2:$C$2897,"accepted")</f>
        <v>0</v>
      </c>
      <c r="AH61">
        <f>SUMIFS('user stories'!$G$2:$G$2897,'user stories'!$H$2:$H$2897,$A61,'user stories'!$E$2:$E$2897,AH$1,'user stories'!$C$2:$C$2897,"accepted")</f>
        <v>0</v>
      </c>
      <c r="AI61">
        <f>SUMIFS('user stories'!$G$2:$G$2897,'user stories'!$H$2:$H$2897,$A61,'user stories'!$E$2:$E$2897,AI$1,'user stories'!$C$2:$C$2897,"accepted")</f>
        <v>0</v>
      </c>
      <c r="AJ61">
        <f>SUMIFS('user stories'!$G$2:$G$2897,'user stories'!$H$2:$H$2897,$A61,'user stories'!$E$2:$E$2897,AJ$1,'user stories'!$C$2:$C$2897,"accepted")</f>
        <v>0</v>
      </c>
      <c r="AK61">
        <f>SUMIFS('user stories'!$G$2:$G$2897,'user stories'!$H$2:$H$2897,$A61,'user stories'!$E$2:$E$2897,AK$1,'user stories'!$C$2:$C$2897,"accepted")</f>
        <v>0</v>
      </c>
      <c r="AL61">
        <f>SUMIFS('user stories'!$G$2:$G$2897,'user stories'!$H$2:$H$2897,$A61,'user stories'!$E$2:$E$2897,AL$1,'user stories'!$C$2:$C$2897,"accepted")</f>
        <v>0</v>
      </c>
      <c r="AM61">
        <f>SUMIFS('user stories'!$G$2:$G$2897,'user stories'!$H$2:$H$2897,$A61,'user stories'!$E$2:$E$2897,AM$1,'user stories'!$C$2:$C$2897,"accepted")</f>
        <v>0</v>
      </c>
      <c r="AN61">
        <f>SUMIFS('user stories'!$G$2:$G$2897,'user stories'!$H$2:$H$2897,$A61,'user stories'!$E$2:$E$2897,AN$1,'user stories'!$C$2:$C$2897,"accepted")</f>
        <v>0</v>
      </c>
      <c r="AO61">
        <f>SUMIFS('user stories'!$G$2:$G$2897,'user stories'!$H$2:$H$2897,$A61,'user stories'!$E$2:$E$2897,AO$1,'user stories'!$C$2:$C$2897,"accepted")</f>
        <v>0</v>
      </c>
      <c r="AP61">
        <f>SUMIFS('user stories'!$G$2:$G$2897,'user stories'!$H$2:$H$2897,$A61,'user stories'!$E$2:$E$2897,AP$1,'user stories'!$C$2:$C$2897,"accepted")</f>
        <v>0</v>
      </c>
      <c r="AQ61">
        <f>SUMIFS('user stories'!$G$2:$G$2897,'user stories'!$H$2:$H$2897,$A61,'user stories'!$E$2:$E$2897,AQ$1,'user stories'!$C$2:$C$2897,"accepted")</f>
        <v>0</v>
      </c>
      <c r="AR61">
        <f>SUMIFS('user stories'!$G$2:$G$2897,'user stories'!$H$2:$H$2897,$A61,'user stories'!$E$2:$E$2897,AR$1,'user stories'!$C$2:$C$2897,"accepted")</f>
        <v>0</v>
      </c>
      <c r="AS61">
        <f>SUMIFS('user stories'!$G$2:$G$2897,'user stories'!$H$2:$H$2897,$A61,'user stories'!$E$2:$E$2897,AS$1,'user stories'!$C$2:$C$2897,"accepted")</f>
        <v>0</v>
      </c>
      <c r="AT61">
        <f>SUMIFS('user stories'!$G$2:$G$2897,'user stories'!$H$2:$H$2897,$A61,'user stories'!$E$2:$E$2897,AT$1,'user stories'!$C$2:$C$2897,"accepted")</f>
        <v>0</v>
      </c>
      <c r="AU61">
        <f>SUMIFS('user stories'!$G$2:$G$2897,'user stories'!$H$2:$H$2897,$A61,'user stories'!$E$2:$E$2897,AU$1,'user stories'!$C$2:$C$2897,"accepted")</f>
        <v>0</v>
      </c>
      <c r="AV61">
        <f>SUMIFS('user stories'!$G$2:$G$2897,'user stories'!$H$2:$H$2897,$A61,'user stories'!$E$2:$E$2897,AV$1,'user stories'!$C$2:$C$2897,"accepted")</f>
        <v>0</v>
      </c>
      <c r="AW61">
        <f>SUMIFS('user stories'!$G$2:$G$2897,'user stories'!$H$2:$H$2897,$A61,'user stories'!$E$2:$E$2897,AW$1,'user stories'!$C$2:$C$2897,"accepted")</f>
        <v>0</v>
      </c>
      <c r="AX61">
        <f>SUMIFS('user stories'!$G$2:$G$2897,'user stories'!$H$2:$H$2897,$A61,'user stories'!$E$2:$E$2897,AX$1,'user stories'!$C$2:$C$2897,"accepted")</f>
        <v>0</v>
      </c>
      <c r="AY61">
        <f>SUMIFS('user stories'!$G$2:$G$2897,'user stories'!$H$2:$H$2897,$A61,'user stories'!$E$2:$E$2897,AY$1,'user stories'!$C$2:$C$2897,"accepted")</f>
        <v>0</v>
      </c>
      <c r="AZ61">
        <f>SUMIFS('user stories'!$G$2:$G$2897,'user stories'!$H$2:$H$2897,$A61,'user stories'!$E$2:$E$2897,AZ$1,'user stories'!$C$2:$C$2897,"accepted")</f>
        <v>0</v>
      </c>
      <c r="BA61">
        <f>SUMIFS('user stories'!$G$2:$G$2897,'user stories'!$H$2:$H$2897,$A61,'user stories'!$E$2:$E$2897,BA$1,'user stories'!$C$2:$C$2897,"accepted")</f>
        <v>0</v>
      </c>
      <c r="BB61">
        <f>SUMIFS('user stories'!$G$2:$G$2897,'user stories'!$H$2:$H$2897,$A61,'user stories'!$E$2:$E$2897,BB$1,'user stories'!$C$2:$C$2897,"accepted")</f>
        <v>0</v>
      </c>
      <c r="BC61">
        <f>SUMIFS('user stories'!$G$2:$G$2897,'user stories'!$H$2:$H$2897,$A61,'user stories'!$E$2:$E$2897,BC$1,'user stories'!$C$2:$C$2897,"accepted")</f>
        <v>0</v>
      </c>
      <c r="BD61" s="4">
        <f t="shared" si="0"/>
        <v>2</v>
      </c>
    </row>
    <row r="62" spans="1:56" x14ac:dyDescent="0.25">
      <c r="A62" t="s">
        <v>761</v>
      </c>
      <c r="B62">
        <f>SUMIFS('user stories'!$G$2:$G$2897,'user stories'!$H$2:$H$2897,$A62,'user stories'!$E$2:$E$2897,B$1,'user stories'!$C$2:$C$2897,"accepted")</f>
        <v>0</v>
      </c>
      <c r="C62">
        <f>SUMIFS('user stories'!$G$2:$G$2897,'user stories'!$H$2:$H$2897,$A62,'user stories'!$E$2:$E$2897,C$1,'user stories'!$C$2:$C$2897,"accepted")</f>
        <v>0</v>
      </c>
      <c r="D62">
        <f>SUMIFS('user stories'!$G$2:$G$2897,'user stories'!$H$2:$H$2897,$A62,'user stories'!$E$2:$E$2897,D$1,'user stories'!$C$2:$C$2897,"accepted")</f>
        <v>0</v>
      </c>
      <c r="E62">
        <f>SUMIFS('user stories'!$G$2:$G$2897,'user stories'!$H$2:$H$2897,$A62,'user stories'!$E$2:$E$2897,E$1,'user stories'!$C$2:$C$2897,"accepted")</f>
        <v>0</v>
      </c>
      <c r="F62">
        <f>SUMIFS('user stories'!$G$2:$G$2897,'user stories'!$H$2:$H$2897,$A62,'user stories'!$E$2:$E$2897,F$1,'user stories'!$C$2:$C$2897,"accepted")</f>
        <v>0</v>
      </c>
      <c r="G62">
        <f>SUMIFS('user stories'!$G$2:$G$2897,'user stories'!$H$2:$H$2897,$A62,'user stories'!$E$2:$E$2897,G$1,'user stories'!$C$2:$C$2897,"accepted")</f>
        <v>0</v>
      </c>
      <c r="H62">
        <f>SUMIFS('user stories'!$G$2:$G$2897,'user stories'!$H$2:$H$2897,$A62,'user stories'!$E$2:$E$2897,H$1,'user stories'!$C$2:$C$2897,"accepted")</f>
        <v>0</v>
      </c>
      <c r="I62">
        <f>SUMIFS('user stories'!$G$2:$G$2897,'user stories'!$H$2:$H$2897,$A62,'user stories'!$E$2:$E$2897,I$1,'user stories'!$C$2:$C$2897,"accepted")</f>
        <v>0</v>
      </c>
      <c r="J62">
        <f>SUMIFS('user stories'!$G$2:$G$2897,'user stories'!$H$2:$H$2897,$A62,'user stories'!$E$2:$E$2897,J$1,'user stories'!$C$2:$C$2897,"accepted")</f>
        <v>0</v>
      </c>
      <c r="K62">
        <f>SUMIFS('user stories'!$G$2:$G$2897,'user stories'!$H$2:$H$2897,$A62,'user stories'!$E$2:$E$2897,K$1,'user stories'!$C$2:$C$2897,"accepted")</f>
        <v>0</v>
      </c>
      <c r="L62">
        <f>SUMIFS('user stories'!$G$2:$G$2897,'user stories'!$H$2:$H$2897,$A62,'user stories'!$E$2:$E$2897,L$1,'user stories'!$C$2:$C$2897,"accepted")</f>
        <v>0</v>
      </c>
      <c r="M62">
        <f>SUMIFS('user stories'!$G$2:$G$2897,'user stories'!$H$2:$H$2897,$A62,'user stories'!$E$2:$E$2897,M$1,'user stories'!$C$2:$C$2897,"accepted")</f>
        <v>0</v>
      </c>
      <c r="N62">
        <f>SUMIFS('user stories'!$G$2:$G$2897,'user stories'!$H$2:$H$2897,$A62,'user stories'!$E$2:$E$2897,N$1,'user stories'!$C$2:$C$2897,"accepted")</f>
        <v>0</v>
      </c>
      <c r="O62">
        <f>SUMIFS('user stories'!$G$2:$G$2897,'user stories'!$H$2:$H$2897,$A62,'user stories'!$E$2:$E$2897,O$1,'user stories'!$C$2:$C$2897,"accepted")</f>
        <v>0</v>
      </c>
      <c r="P62">
        <f>SUMIFS('user stories'!$G$2:$G$2897,'user stories'!$H$2:$H$2897,$A62,'user stories'!$E$2:$E$2897,P$1,'user stories'!$C$2:$C$2897,"accepted")</f>
        <v>0</v>
      </c>
      <c r="Q62">
        <f>SUMIFS('user stories'!$G$2:$G$2897,'user stories'!$H$2:$H$2897,$A62,'user stories'!$E$2:$E$2897,Q$1,'user stories'!$C$2:$C$2897,"accepted")</f>
        <v>0</v>
      </c>
      <c r="R62">
        <f>SUMIFS('user stories'!$G$2:$G$2897,'user stories'!$H$2:$H$2897,$A62,'user stories'!$E$2:$E$2897,R$1,'user stories'!$C$2:$C$2897,"accepted")</f>
        <v>0</v>
      </c>
      <c r="S62">
        <f>SUMIFS('user stories'!$G$2:$G$2897,'user stories'!$H$2:$H$2897,$A62,'user stories'!$E$2:$E$2897,S$1,'user stories'!$C$2:$C$2897,"accepted")</f>
        <v>0</v>
      </c>
      <c r="T62">
        <f>SUMIFS('user stories'!$G$2:$G$2897,'user stories'!$H$2:$H$2897,$A62,'user stories'!$E$2:$E$2897,T$1,'user stories'!$C$2:$C$2897,"accepted")</f>
        <v>0</v>
      </c>
      <c r="U62">
        <f>SUMIFS('user stories'!$G$2:$G$2897,'user stories'!$H$2:$H$2897,$A62,'user stories'!$E$2:$E$2897,U$1,'user stories'!$C$2:$C$2897,"accepted")</f>
        <v>0</v>
      </c>
      <c r="V62">
        <f>SUMIFS('user stories'!$G$2:$G$2897,'user stories'!$H$2:$H$2897,$A62,'user stories'!$E$2:$E$2897,V$1,'user stories'!$C$2:$C$2897,"accepted")</f>
        <v>0</v>
      </c>
      <c r="W62">
        <f>SUMIFS('user stories'!$G$2:$G$2897,'user stories'!$H$2:$H$2897,$A62,'user stories'!$E$2:$E$2897,W$1,'user stories'!$C$2:$C$2897,"accepted")</f>
        <v>0</v>
      </c>
      <c r="X62">
        <f>SUMIFS('user stories'!$G$2:$G$2897,'user stories'!$H$2:$H$2897,$A62,'user stories'!$E$2:$E$2897,X$1,'user stories'!$C$2:$C$2897,"accepted")</f>
        <v>2</v>
      </c>
      <c r="Y62">
        <f>SUMIFS('user stories'!$G$2:$G$2897,'user stories'!$H$2:$H$2897,$A62,'user stories'!$E$2:$E$2897,Y$1,'user stories'!$C$2:$C$2897,"accepted")</f>
        <v>0</v>
      </c>
      <c r="Z62">
        <f>SUMIFS('user stories'!$G$2:$G$2897,'user stories'!$H$2:$H$2897,$A62,'user stories'!$E$2:$E$2897,Z$1,'user stories'!$C$2:$C$2897,"accepted")</f>
        <v>0</v>
      </c>
      <c r="AA62">
        <f>SUMIFS('user stories'!$G$2:$G$2897,'user stories'!$H$2:$H$2897,$A62,'user stories'!$E$2:$E$2897,AA$1,'user stories'!$C$2:$C$2897,"accepted")</f>
        <v>0</v>
      </c>
      <c r="AB62">
        <f>SUMIFS('user stories'!$G$2:$G$2897,'user stories'!$H$2:$H$2897,$A62,'user stories'!$E$2:$E$2897,AB$1,'user stories'!$C$2:$C$2897,"accepted")</f>
        <v>0</v>
      </c>
      <c r="AC62">
        <f>SUMIFS('user stories'!$G$2:$G$2897,'user stories'!$H$2:$H$2897,$A62,'user stories'!$E$2:$E$2897,AC$1,'user stories'!$C$2:$C$2897,"accepted")</f>
        <v>0</v>
      </c>
      <c r="AD62">
        <f>SUMIFS('user stories'!$G$2:$G$2897,'user stories'!$H$2:$H$2897,$A62,'user stories'!$E$2:$E$2897,AD$1,'user stories'!$C$2:$C$2897,"accepted")</f>
        <v>0</v>
      </c>
      <c r="AE62">
        <f>SUMIFS('user stories'!$G$2:$G$2897,'user stories'!$H$2:$H$2897,$A62,'user stories'!$E$2:$E$2897,AE$1,'user stories'!$C$2:$C$2897,"accepted")</f>
        <v>0</v>
      </c>
      <c r="AF62">
        <f>SUMIFS('user stories'!$G$2:$G$2897,'user stories'!$H$2:$H$2897,$A62,'user stories'!$E$2:$E$2897,AF$1,'user stories'!$C$2:$C$2897,"accepted")</f>
        <v>0</v>
      </c>
      <c r="AG62">
        <f>SUMIFS('user stories'!$G$2:$G$2897,'user stories'!$H$2:$H$2897,$A62,'user stories'!$E$2:$E$2897,AG$1,'user stories'!$C$2:$C$2897,"accepted")</f>
        <v>0</v>
      </c>
      <c r="AH62">
        <f>SUMIFS('user stories'!$G$2:$G$2897,'user stories'!$H$2:$H$2897,$A62,'user stories'!$E$2:$E$2897,AH$1,'user stories'!$C$2:$C$2897,"accepted")</f>
        <v>0</v>
      </c>
      <c r="AI62">
        <f>SUMIFS('user stories'!$G$2:$G$2897,'user stories'!$H$2:$H$2897,$A62,'user stories'!$E$2:$E$2897,AI$1,'user stories'!$C$2:$C$2897,"accepted")</f>
        <v>0</v>
      </c>
      <c r="AJ62">
        <f>SUMIFS('user stories'!$G$2:$G$2897,'user stories'!$H$2:$H$2897,$A62,'user stories'!$E$2:$E$2897,AJ$1,'user stories'!$C$2:$C$2897,"accepted")</f>
        <v>0</v>
      </c>
      <c r="AK62">
        <f>SUMIFS('user stories'!$G$2:$G$2897,'user stories'!$H$2:$H$2897,$A62,'user stories'!$E$2:$E$2897,AK$1,'user stories'!$C$2:$C$2897,"accepted")</f>
        <v>0</v>
      </c>
      <c r="AL62">
        <f>SUMIFS('user stories'!$G$2:$G$2897,'user stories'!$H$2:$H$2897,$A62,'user stories'!$E$2:$E$2897,AL$1,'user stories'!$C$2:$C$2897,"accepted")</f>
        <v>0</v>
      </c>
      <c r="AM62">
        <f>SUMIFS('user stories'!$G$2:$G$2897,'user stories'!$H$2:$H$2897,$A62,'user stories'!$E$2:$E$2897,AM$1,'user stories'!$C$2:$C$2897,"accepted")</f>
        <v>0</v>
      </c>
      <c r="AN62">
        <f>SUMIFS('user stories'!$G$2:$G$2897,'user stories'!$H$2:$H$2897,$A62,'user stories'!$E$2:$E$2897,AN$1,'user stories'!$C$2:$C$2897,"accepted")</f>
        <v>0</v>
      </c>
      <c r="AO62">
        <f>SUMIFS('user stories'!$G$2:$G$2897,'user stories'!$H$2:$H$2897,$A62,'user stories'!$E$2:$E$2897,AO$1,'user stories'!$C$2:$C$2897,"accepted")</f>
        <v>0</v>
      </c>
      <c r="AP62">
        <f>SUMIFS('user stories'!$G$2:$G$2897,'user stories'!$H$2:$H$2897,$A62,'user stories'!$E$2:$E$2897,AP$1,'user stories'!$C$2:$C$2897,"accepted")</f>
        <v>0</v>
      </c>
      <c r="AQ62">
        <f>SUMIFS('user stories'!$G$2:$G$2897,'user stories'!$H$2:$H$2897,$A62,'user stories'!$E$2:$E$2897,AQ$1,'user stories'!$C$2:$C$2897,"accepted")</f>
        <v>0</v>
      </c>
      <c r="AR62">
        <f>SUMIFS('user stories'!$G$2:$G$2897,'user stories'!$H$2:$H$2897,$A62,'user stories'!$E$2:$E$2897,AR$1,'user stories'!$C$2:$C$2897,"accepted")</f>
        <v>0</v>
      </c>
      <c r="AS62">
        <f>SUMIFS('user stories'!$G$2:$G$2897,'user stories'!$H$2:$H$2897,$A62,'user stories'!$E$2:$E$2897,AS$1,'user stories'!$C$2:$C$2897,"accepted")</f>
        <v>0</v>
      </c>
      <c r="AT62">
        <f>SUMIFS('user stories'!$G$2:$G$2897,'user stories'!$H$2:$H$2897,$A62,'user stories'!$E$2:$E$2897,AT$1,'user stories'!$C$2:$C$2897,"accepted")</f>
        <v>0</v>
      </c>
      <c r="AU62">
        <f>SUMIFS('user stories'!$G$2:$G$2897,'user stories'!$H$2:$H$2897,$A62,'user stories'!$E$2:$E$2897,AU$1,'user stories'!$C$2:$C$2897,"accepted")</f>
        <v>0</v>
      </c>
      <c r="AV62">
        <f>SUMIFS('user stories'!$G$2:$G$2897,'user stories'!$H$2:$H$2897,$A62,'user stories'!$E$2:$E$2897,AV$1,'user stories'!$C$2:$C$2897,"accepted")</f>
        <v>0</v>
      </c>
      <c r="AW62">
        <f>SUMIFS('user stories'!$G$2:$G$2897,'user stories'!$H$2:$H$2897,$A62,'user stories'!$E$2:$E$2897,AW$1,'user stories'!$C$2:$C$2897,"accepted")</f>
        <v>0</v>
      </c>
      <c r="AX62">
        <f>SUMIFS('user stories'!$G$2:$G$2897,'user stories'!$H$2:$H$2897,$A62,'user stories'!$E$2:$E$2897,AX$1,'user stories'!$C$2:$C$2897,"accepted")</f>
        <v>0</v>
      </c>
      <c r="AY62">
        <f>SUMIFS('user stories'!$G$2:$G$2897,'user stories'!$H$2:$H$2897,$A62,'user stories'!$E$2:$E$2897,AY$1,'user stories'!$C$2:$C$2897,"accepted")</f>
        <v>0</v>
      </c>
      <c r="AZ62">
        <f>SUMIFS('user stories'!$G$2:$G$2897,'user stories'!$H$2:$H$2897,$A62,'user stories'!$E$2:$E$2897,AZ$1,'user stories'!$C$2:$C$2897,"accepted")</f>
        <v>0</v>
      </c>
      <c r="BA62">
        <f>SUMIFS('user stories'!$G$2:$G$2897,'user stories'!$H$2:$H$2897,$A62,'user stories'!$E$2:$E$2897,BA$1,'user stories'!$C$2:$C$2897,"accepted")</f>
        <v>0</v>
      </c>
      <c r="BB62">
        <f>SUMIFS('user stories'!$G$2:$G$2897,'user stories'!$H$2:$H$2897,$A62,'user stories'!$E$2:$E$2897,BB$1,'user stories'!$C$2:$C$2897,"accepted")</f>
        <v>0</v>
      </c>
      <c r="BC62">
        <f>SUMIFS('user stories'!$G$2:$G$2897,'user stories'!$H$2:$H$2897,$A62,'user stories'!$E$2:$E$2897,BC$1,'user stories'!$C$2:$C$2897,"accepted")</f>
        <v>0</v>
      </c>
      <c r="BD62" s="4">
        <f t="shared" si="0"/>
        <v>2</v>
      </c>
    </row>
    <row r="63" spans="1:56" x14ac:dyDescent="0.25">
      <c r="A63" t="s">
        <v>783</v>
      </c>
      <c r="B63">
        <f>SUMIFS('user stories'!$G$2:$G$2897,'user stories'!$H$2:$H$2897,$A63,'user stories'!$E$2:$E$2897,B$1,'user stories'!$C$2:$C$2897,"accepted")</f>
        <v>0</v>
      </c>
      <c r="C63">
        <f>SUMIFS('user stories'!$G$2:$G$2897,'user stories'!$H$2:$H$2897,$A63,'user stories'!$E$2:$E$2897,C$1,'user stories'!$C$2:$C$2897,"accepted")</f>
        <v>0</v>
      </c>
      <c r="D63">
        <f>SUMIFS('user stories'!$G$2:$G$2897,'user stories'!$H$2:$H$2897,$A63,'user stories'!$E$2:$E$2897,D$1,'user stories'!$C$2:$C$2897,"accepted")</f>
        <v>0</v>
      </c>
      <c r="E63">
        <f>SUMIFS('user stories'!$G$2:$G$2897,'user stories'!$H$2:$H$2897,$A63,'user stories'!$E$2:$E$2897,E$1,'user stories'!$C$2:$C$2897,"accepted")</f>
        <v>0</v>
      </c>
      <c r="F63">
        <f>SUMIFS('user stories'!$G$2:$G$2897,'user stories'!$H$2:$H$2897,$A63,'user stories'!$E$2:$E$2897,F$1,'user stories'!$C$2:$C$2897,"accepted")</f>
        <v>0</v>
      </c>
      <c r="G63">
        <f>SUMIFS('user stories'!$G$2:$G$2897,'user stories'!$H$2:$H$2897,$A63,'user stories'!$E$2:$E$2897,G$1,'user stories'!$C$2:$C$2897,"accepted")</f>
        <v>0</v>
      </c>
      <c r="H63">
        <f>SUMIFS('user stories'!$G$2:$G$2897,'user stories'!$H$2:$H$2897,$A63,'user stories'!$E$2:$E$2897,H$1,'user stories'!$C$2:$C$2897,"accepted")</f>
        <v>0</v>
      </c>
      <c r="I63">
        <f>SUMIFS('user stories'!$G$2:$G$2897,'user stories'!$H$2:$H$2897,$A63,'user stories'!$E$2:$E$2897,I$1,'user stories'!$C$2:$C$2897,"accepted")</f>
        <v>0</v>
      </c>
      <c r="J63">
        <f>SUMIFS('user stories'!$G$2:$G$2897,'user stories'!$H$2:$H$2897,$A63,'user stories'!$E$2:$E$2897,J$1,'user stories'!$C$2:$C$2897,"accepted")</f>
        <v>0</v>
      </c>
      <c r="K63">
        <f>SUMIFS('user stories'!$G$2:$G$2897,'user stories'!$H$2:$H$2897,$A63,'user stories'!$E$2:$E$2897,K$1,'user stories'!$C$2:$C$2897,"accepted")</f>
        <v>0</v>
      </c>
      <c r="L63">
        <f>SUMIFS('user stories'!$G$2:$G$2897,'user stories'!$H$2:$H$2897,$A63,'user stories'!$E$2:$E$2897,L$1,'user stories'!$C$2:$C$2897,"accepted")</f>
        <v>0</v>
      </c>
      <c r="M63">
        <f>SUMIFS('user stories'!$G$2:$G$2897,'user stories'!$H$2:$H$2897,$A63,'user stories'!$E$2:$E$2897,M$1,'user stories'!$C$2:$C$2897,"accepted")</f>
        <v>0</v>
      </c>
      <c r="N63">
        <f>SUMIFS('user stories'!$G$2:$G$2897,'user stories'!$H$2:$H$2897,$A63,'user stories'!$E$2:$E$2897,N$1,'user stories'!$C$2:$C$2897,"accepted")</f>
        <v>0</v>
      </c>
      <c r="O63">
        <f>SUMIFS('user stories'!$G$2:$G$2897,'user stories'!$H$2:$H$2897,$A63,'user stories'!$E$2:$E$2897,O$1,'user stories'!$C$2:$C$2897,"accepted")</f>
        <v>0</v>
      </c>
      <c r="P63">
        <f>SUMIFS('user stories'!$G$2:$G$2897,'user stories'!$H$2:$H$2897,$A63,'user stories'!$E$2:$E$2897,P$1,'user stories'!$C$2:$C$2897,"accepted")</f>
        <v>0</v>
      </c>
      <c r="Q63">
        <f>SUMIFS('user stories'!$G$2:$G$2897,'user stories'!$H$2:$H$2897,$A63,'user stories'!$E$2:$E$2897,Q$1,'user stories'!$C$2:$C$2897,"accepted")</f>
        <v>0</v>
      </c>
      <c r="R63">
        <f>SUMIFS('user stories'!$G$2:$G$2897,'user stories'!$H$2:$H$2897,$A63,'user stories'!$E$2:$E$2897,R$1,'user stories'!$C$2:$C$2897,"accepted")</f>
        <v>0</v>
      </c>
      <c r="S63">
        <f>SUMIFS('user stories'!$G$2:$G$2897,'user stories'!$H$2:$H$2897,$A63,'user stories'!$E$2:$E$2897,S$1,'user stories'!$C$2:$C$2897,"accepted")</f>
        <v>0</v>
      </c>
      <c r="T63">
        <f>SUMIFS('user stories'!$G$2:$G$2897,'user stories'!$H$2:$H$2897,$A63,'user stories'!$E$2:$E$2897,T$1,'user stories'!$C$2:$C$2897,"accepted")</f>
        <v>0</v>
      </c>
      <c r="U63">
        <f>SUMIFS('user stories'!$G$2:$G$2897,'user stories'!$H$2:$H$2897,$A63,'user stories'!$E$2:$E$2897,U$1,'user stories'!$C$2:$C$2897,"accepted")</f>
        <v>0</v>
      </c>
      <c r="V63">
        <f>SUMIFS('user stories'!$G$2:$G$2897,'user stories'!$H$2:$H$2897,$A63,'user stories'!$E$2:$E$2897,V$1,'user stories'!$C$2:$C$2897,"accepted")</f>
        <v>0</v>
      </c>
      <c r="W63">
        <f>SUMIFS('user stories'!$G$2:$G$2897,'user stories'!$H$2:$H$2897,$A63,'user stories'!$E$2:$E$2897,W$1,'user stories'!$C$2:$C$2897,"accepted")</f>
        <v>0</v>
      </c>
      <c r="X63">
        <f>SUMIFS('user stories'!$G$2:$G$2897,'user stories'!$H$2:$H$2897,$A63,'user stories'!$E$2:$E$2897,X$1,'user stories'!$C$2:$C$2897,"accepted")</f>
        <v>2</v>
      </c>
      <c r="Y63">
        <f>SUMIFS('user stories'!$G$2:$G$2897,'user stories'!$H$2:$H$2897,$A63,'user stories'!$E$2:$E$2897,Y$1,'user stories'!$C$2:$C$2897,"accepted")</f>
        <v>0</v>
      </c>
      <c r="Z63">
        <f>SUMIFS('user stories'!$G$2:$G$2897,'user stories'!$H$2:$H$2897,$A63,'user stories'!$E$2:$E$2897,Z$1,'user stories'!$C$2:$C$2897,"accepted")</f>
        <v>0</v>
      </c>
      <c r="AA63">
        <f>SUMIFS('user stories'!$G$2:$G$2897,'user stories'!$H$2:$H$2897,$A63,'user stories'!$E$2:$E$2897,AA$1,'user stories'!$C$2:$C$2897,"accepted")</f>
        <v>0</v>
      </c>
      <c r="AB63">
        <f>SUMIFS('user stories'!$G$2:$G$2897,'user stories'!$H$2:$H$2897,$A63,'user stories'!$E$2:$E$2897,AB$1,'user stories'!$C$2:$C$2897,"accepted")</f>
        <v>0</v>
      </c>
      <c r="AC63">
        <f>SUMIFS('user stories'!$G$2:$G$2897,'user stories'!$H$2:$H$2897,$A63,'user stories'!$E$2:$E$2897,AC$1,'user stories'!$C$2:$C$2897,"accepted")</f>
        <v>0</v>
      </c>
      <c r="AD63">
        <f>SUMIFS('user stories'!$G$2:$G$2897,'user stories'!$H$2:$H$2897,$A63,'user stories'!$E$2:$E$2897,AD$1,'user stories'!$C$2:$C$2897,"accepted")</f>
        <v>0</v>
      </c>
      <c r="AE63">
        <f>SUMIFS('user stories'!$G$2:$G$2897,'user stories'!$H$2:$H$2897,$A63,'user stories'!$E$2:$E$2897,AE$1,'user stories'!$C$2:$C$2897,"accepted")</f>
        <v>0</v>
      </c>
      <c r="AF63">
        <f>SUMIFS('user stories'!$G$2:$G$2897,'user stories'!$H$2:$H$2897,$A63,'user stories'!$E$2:$E$2897,AF$1,'user stories'!$C$2:$C$2897,"accepted")</f>
        <v>0</v>
      </c>
      <c r="AG63">
        <f>SUMIFS('user stories'!$G$2:$G$2897,'user stories'!$H$2:$H$2897,$A63,'user stories'!$E$2:$E$2897,AG$1,'user stories'!$C$2:$C$2897,"accepted")</f>
        <v>0</v>
      </c>
      <c r="AH63">
        <f>SUMIFS('user stories'!$G$2:$G$2897,'user stories'!$H$2:$H$2897,$A63,'user stories'!$E$2:$E$2897,AH$1,'user stories'!$C$2:$C$2897,"accepted")</f>
        <v>0</v>
      </c>
      <c r="AI63">
        <f>SUMIFS('user stories'!$G$2:$G$2897,'user stories'!$H$2:$H$2897,$A63,'user stories'!$E$2:$E$2897,AI$1,'user stories'!$C$2:$C$2897,"accepted")</f>
        <v>0</v>
      </c>
      <c r="AJ63">
        <f>SUMIFS('user stories'!$G$2:$G$2897,'user stories'!$H$2:$H$2897,$A63,'user stories'!$E$2:$E$2897,AJ$1,'user stories'!$C$2:$C$2897,"accepted")</f>
        <v>0</v>
      </c>
      <c r="AK63">
        <f>SUMIFS('user stories'!$G$2:$G$2897,'user stories'!$H$2:$H$2897,$A63,'user stories'!$E$2:$E$2897,AK$1,'user stories'!$C$2:$C$2897,"accepted")</f>
        <v>0</v>
      </c>
      <c r="AL63">
        <f>SUMIFS('user stories'!$G$2:$G$2897,'user stories'!$H$2:$H$2897,$A63,'user stories'!$E$2:$E$2897,AL$1,'user stories'!$C$2:$C$2897,"accepted")</f>
        <v>0</v>
      </c>
      <c r="AM63">
        <f>SUMIFS('user stories'!$G$2:$G$2897,'user stories'!$H$2:$H$2897,$A63,'user stories'!$E$2:$E$2897,AM$1,'user stories'!$C$2:$C$2897,"accepted")</f>
        <v>0</v>
      </c>
      <c r="AN63">
        <f>SUMIFS('user stories'!$G$2:$G$2897,'user stories'!$H$2:$H$2897,$A63,'user stories'!$E$2:$E$2897,AN$1,'user stories'!$C$2:$C$2897,"accepted")</f>
        <v>0</v>
      </c>
      <c r="AO63">
        <f>SUMIFS('user stories'!$G$2:$G$2897,'user stories'!$H$2:$H$2897,$A63,'user stories'!$E$2:$E$2897,AO$1,'user stories'!$C$2:$C$2897,"accepted")</f>
        <v>0</v>
      </c>
      <c r="AP63">
        <f>SUMIFS('user stories'!$G$2:$G$2897,'user stories'!$H$2:$H$2897,$A63,'user stories'!$E$2:$E$2897,AP$1,'user stories'!$C$2:$C$2897,"accepted")</f>
        <v>0</v>
      </c>
      <c r="AQ63">
        <f>SUMIFS('user stories'!$G$2:$G$2897,'user stories'!$H$2:$H$2897,$A63,'user stories'!$E$2:$E$2897,AQ$1,'user stories'!$C$2:$C$2897,"accepted")</f>
        <v>0</v>
      </c>
      <c r="AR63">
        <f>SUMIFS('user stories'!$G$2:$G$2897,'user stories'!$H$2:$H$2897,$A63,'user stories'!$E$2:$E$2897,AR$1,'user stories'!$C$2:$C$2897,"accepted")</f>
        <v>0</v>
      </c>
      <c r="AS63">
        <f>SUMIFS('user stories'!$G$2:$G$2897,'user stories'!$H$2:$H$2897,$A63,'user stories'!$E$2:$E$2897,AS$1,'user stories'!$C$2:$C$2897,"accepted")</f>
        <v>0</v>
      </c>
      <c r="AT63">
        <f>SUMIFS('user stories'!$G$2:$G$2897,'user stories'!$H$2:$H$2897,$A63,'user stories'!$E$2:$E$2897,AT$1,'user stories'!$C$2:$C$2897,"accepted")</f>
        <v>0</v>
      </c>
      <c r="AU63">
        <f>SUMIFS('user stories'!$G$2:$G$2897,'user stories'!$H$2:$H$2897,$A63,'user stories'!$E$2:$E$2897,AU$1,'user stories'!$C$2:$C$2897,"accepted")</f>
        <v>0</v>
      </c>
      <c r="AV63">
        <f>SUMIFS('user stories'!$G$2:$G$2897,'user stories'!$H$2:$H$2897,$A63,'user stories'!$E$2:$E$2897,AV$1,'user stories'!$C$2:$C$2897,"accepted")</f>
        <v>0</v>
      </c>
      <c r="AW63">
        <f>SUMIFS('user stories'!$G$2:$G$2897,'user stories'!$H$2:$H$2897,$A63,'user stories'!$E$2:$E$2897,AW$1,'user stories'!$C$2:$C$2897,"accepted")</f>
        <v>0</v>
      </c>
      <c r="AX63">
        <f>SUMIFS('user stories'!$G$2:$G$2897,'user stories'!$H$2:$H$2897,$A63,'user stories'!$E$2:$E$2897,AX$1,'user stories'!$C$2:$C$2897,"accepted")</f>
        <v>0</v>
      </c>
      <c r="AY63">
        <f>SUMIFS('user stories'!$G$2:$G$2897,'user stories'!$H$2:$H$2897,$A63,'user stories'!$E$2:$E$2897,AY$1,'user stories'!$C$2:$C$2897,"accepted")</f>
        <v>0</v>
      </c>
      <c r="AZ63">
        <f>SUMIFS('user stories'!$G$2:$G$2897,'user stories'!$H$2:$H$2897,$A63,'user stories'!$E$2:$E$2897,AZ$1,'user stories'!$C$2:$C$2897,"accepted")</f>
        <v>0</v>
      </c>
      <c r="BA63">
        <f>SUMIFS('user stories'!$G$2:$G$2897,'user stories'!$H$2:$H$2897,$A63,'user stories'!$E$2:$E$2897,BA$1,'user stories'!$C$2:$C$2897,"accepted")</f>
        <v>0</v>
      </c>
      <c r="BB63">
        <f>SUMIFS('user stories'!$G$2:$G$2897,'user stories'!$H$2:$H$2897,$A63,'user stories'!$E$2:$E$2897,BB$1,'user stories'!$C$2:$C$2897,"accepted")</f>
        <v>0</v>
      </c>
      <c r="BC63">
        <f>SUMIFS('user stories'!$G$2:$G$2897,'user stories'!$H$2:$H$2897,$A63,'user stories'!$E$2:$E$2897,BC$1,'user stories'!$C$2:$C$2897,"accepted")</f>
        <v>0</v>
      </c>
      <c r="BD63" s="4">
        <f t="shared" si="0"/>
        <v>2</v>
      </c>
    </row>
    <row r="64" spans="1:56" x14ac:dyDescent="0.25">
      <c r="A64" t="s">
        <v>776</v>
      </c>
      <c r="B64">
        <f>SUMIFS('user stories'!$G$2:$G$2897,'user stories'!$H$2:$H$2897,$A64,'user stories'!$E$2:$E$2897,B$1,'user stories'!$C$2:$C$2897,"accepted")</f>
        <v>0</v>
      </c>
      <c r="C64">
        <f>SUMIFS('user stories'!$G$2:$G$2897,'user stories'!$H$2:$H$2897,$A64,'user stories'!$E$2:$E$2897,C$1,'user stories'!$C$2:$C$2897,"accepted")</f>
        <v>0</v>
      </c>
      <c r="D64">
        <f>SUMIFS('user stories'!$G$2:$G$2897,'user stories'!$H$2:$H$2897,$A64,'user stories'!$E$2:$E$2897,D$1,'user stories'!$C$2:$C$2897,"accepted")</f>
        <v>0</v>
      </c>
      <c r="E64">
        <f>SUMIFS('user stories'!$G$2:$G$2897,'user stories'!$H$2:$H$2897,$A64,'user stories'!$E$2:$E$2897,E$1,'user stories'!$C$2:$C$2897,"accepted")</f>
        <v>0</v>
      </c>
      <c r="F64">
        <f>SUMIFS('user stories'!$G$2:$G$2897,'user stories'!$H$2:$H$2897,$A64,'user stories'!$E$2:$E$2897,F$1,'user stories'!$C$2:$C$2897,"accepted")</f>
        <v>0</v>
      </c>
      <c r="G64">
        <f>SUMIFS('user stories'!$G$2:$G$2897,'user stories'!$H$2:$H$2897,$A64,'user stories'!$E$2:$E$2897,G$1,'user stories'!$C$2:$C$2897,"accepted")</f>
        <v>0</v>
      </c>
      <c r="H64">
        <f>SUMIFS('user stories'!$G$2:$G$2897,'user stories'!$H$2:$H$2897,$A64,'user stories'!$E$2:$E$2897,H$1,'user stories'!$C$2:$C$2897,"accepted")</f>
        <v>0</v>
      </c>
      <c r="I64">
        <f>SUMIFS('user stories'!$G$2:$G$2897,'user stories'!$H$2:$H$2897,$A64,'user stories'!$E$2:$E$2897,I$1,'user stories'!$C$2:$C$2897,"accepted")</f>
        <v>0</v>
      </c>
      <c r="J64">
        <f>SUMIFS('user stories'!$G$2:$G$2897,'user stories'!$H$2:$H$2897,$A64,'user stories'!$E$2:$E$2897,J$1,'user stories'!$C$2:$C$2897,"accepted")</f>
        <v>0</v>
      </c>
      <c r="K64">
        <f>SUMIFS('user stories'!$G$2:$G$2897,'user stories'!$H$2:$H$2897,$A64,'user stories'!$E$2:$E$2897,K$1,'user stories'!$C$2:$C$2897,"accepted")</f>
        <v>0</v>
      </c>
      <c r="L64">
        <f>SUMIFS('user stories'!$G$2:$G$2897,'user stories'!$H$2:$H$2897,$A64,'user stories'!$E$2:$E$2897,L$1,'user stories'!$C$2:$C$2897,"accepted")</f>
        <v>0</v>
      </c>
      <c r="M64">
        <f>SUMIFS('user stories'!$G$2:$G$2897,'user stories'!$H$2:$H$2897,$A64,'user stories'!$E$2:$E$2897,M$1,'user stories'!$C$2:$C$2897,"accepted")</f>
        <v>0</v>
      </c>
      <c r="N64">
        <f>SUMIFS('user stories'!$G$2:$G$2897,'user stories'!$H$2:$H$2897,$A64,'user stories'!$E$2:$E$2897,N$1,'user stories'!$C$2:$C$2897,"accepted")</f>
        <v>0</v>
      </c>
      <c r="O64">
        <f>SUMIFS('user stories'!$G$2:$G$2897,'user stories'!$H$2:$H$2897,$A64,'user stories'!$E$2:$E$2897,O$1,'user stories'!$C$2:$C$2897,"accepted")</f>
        <v>0</v>
      </c>
      <c r="P64">
        <f>SUMIFS('user stories'!$G$2:$G$2897,'user stories'!$H$2:$H$2897,$A64,'user stories'!$E$2:$E$2897,P$1,'user stories'!$C$2:$C$2897,"accepted")</f>
        <v>0</v>
      </c>
      <c r="Q64">
        <f>SUMIFS('user stories'!$G$2:$G$2897,'user stories'!$H$2:$H$2897,$A64,'user stories'!$E$2:$E$2897,Q$1,'user stories'!$C$2:$C$2897,"accepted")</f>
        <v>0</v>
      </c>
      <c r="R64">
        <f>SUMIFS('user stories'!$G$2:$G$2897,'user stories'!$H$2:$H$2897,$A64,'user stories'!$E$2:$E$2897,R$1,'user stories'!$C$2:$C$2897,"accepted")</f>
        <v>0</v>
      </c>
      <c r="S64">
        <f>SUMIFS('user stories'!$G$2:$G$2897,'user stories'!$H$2:$H$2897,$A64,'user stories'!$E$2:$E$2897,S$1,'user stories'!$C$2:$C$2897,"accepted")</f>
        <v>0</v>
      </c>
      <c r="T64">
        <f>SUMIFS('user stories'!$G$2:$G$2897,'user stories'!$H$2:$H$2897,$A64,'user stories'!$E$2:$E$2897,T$1,'user stories'!$C$2:$C$2897,"accepted")</f>
        <v>0</v>
      </c>
      <c r="U64">
        <f>SUMIFS('user stories'!$G$2:$G$2897,'user stories'!$H$2:$H$2897,$A64,'user stories'!$E$2:$E$2897,U$1,'user stories'!$C$2:$C$2897,"accepted")</f>
        <v>0</v>
      </c>
      <c r="V64">
        <f>SUMIFS('user stories'!$G$2:$G$2897,'user stories'!$H$2:$H$2897,$A64,'user stories'!$E$2:$E$2897,V$1,'user stories'!$C$2:$C$2897,"accepted")</f>
        <v>0</v>
      </c>
      <c r="W64">
        <f>SUMIFS('user stories'!$G$2:$G$2897,'user stories'!$H$2:$H$2897,$A64,'user stories'!$E$2:$E$2897,W$1,'user stories'!$C$2:$C$2897,"accepted")</f>
        <v>0</v>
      </c>
      <c r="X64">
        <f>SUMIFS('user stories'!$G$2:$G$2897,'user stories'!$H$2:$H$2897,$A64,'user stories'!$E$2:$E$2897,X$1,'user stories'!$C$2:$C$2897,"accepted")</f>
        <v>2</v>
      </c>
      <c r="Y64">
        <f>SUMIFS('user stories'!$G$2:$G$2897,'user stories'!$H$2:$H$2897,$A64,'user stories'!$E$2:$E$2897,Y$1,'user stories'!$C$2:$C$2897,"accepted")</f>
        <v>0</v>
      </c>
      <c r="Z64">
        <f>SUMIFS('user stories'!$G$2:$G$2897,'user stories'!$H$2:$H$2897,$A64,'user stories'!$E$2:$E$2897,Z$1,'user stories'!$C$2:$C$2897,"accepted")</f>
        <v>0</v>
      </c>
      <c r="AA64">
        <f>SUMIFS('user stories'!$G$2:$G$2897,'user stories'!$H$2:$H$2897,$A64,'user stories'!$E$2:$E$2897,AA$1,'user stories'!$C$2:$C$2897,"accepted")</f>
        <v>0</v>
      </c>
      <c r="AB64">
        <f>SUMIFS('user stories'!$G$2:$G$2897,'user stories'!$H$2:$H$2897,$A64,'user stories'!$E$2:$E$2897,AB$1,'user stories'!$C$2:$C$2897,"accepted")</f>
        <v>0</v>
      </c>
      <c r="AC64">
        <f>SUMIFS('user stories'!$G$2:$G$2897,'user stories'!$H$2:$H$2897,$A64,'user stories'!$E$2:$E$2897,AC$1,'user stories'!$C$2:$C$2897,"accepted")</f>
        <v>0</v>
      </c>
      <c r="AD64">
        <f>SUMIFS('user stories'!$G$2:$G$2897,'user stories'!$H$2:$H$2897,$A64,'user stories'!$E$2:$E$2897,AD$1,'user stories'!$C$2:$C$2897,"accepted")</f>
        <v>0</v>
      </c>
      <c r="AE64">
        <f>SUMIFS('user stories'!$G$2:$G$2897,'user stories'!$H$2:$H$2897,$A64,'user stories'!$E$2:$E$2897,AE$1,'user stories'!$C$2:$C$2897,"accepted")</f>
        <v>0</v>
      </c>
      <c r="AF64">
        <f>SUMIFS('user stories'!$G$2:$G$2897,'user stories'!$H$2:$H$2897,$A64,'user stories'!$E$2:$E$2897,AF$1,'user stories'!$C$2:$C$2897,"accepted")</f>
        <v>0</v>
      </c>
      <c r="AG64">
        <f>SUMIFS('user stories'!$G$2:$G$2897,'user stories'!$H$2:$H$2897,$A64,'user stories'!$E$2:$E$2897,AG$1,'user stories'!$C$2:$C$2897,"accepted")</f>
        <v>0</v>
      </c>
      <c r="AH64">
        <f>SUMIFS('user stories'!$G$2:$G$2897,'user stories'!$H$2:$H$2897,$A64,'user stories'!$E$2:$E$2897,AH$1,'user stories'!$C$2:$C$2897,"accepted")</f>
        <v>0</v>
      </c>
      <c r="AI64">
        <f>SUMIFS('user stories'!$G$2:$G$2897,'user stories'!$H$2:$H$2897,$A64,'user stories'!$E$2:$E$2897,AI$1,'user stories'!$C$2:$C$2897,"accepted")</f>
        <v>0</v>
      </c>
      <c r="AJ64">
        <f>SUMIFS('user stories'!$G$2:$G$2897,'user stories'!$H$2:$H$2897,$A64,'user stories'!$E$2:$E$2897,AJ$1,'user stories'!$C$2:$C$2897,"accepted")</f>
        <v>0</v>
      </c>
      <c r="AK64">
        <f>SUMIFS('user stories'!$G$2:$G$2897,'user stories'!$H$2:$H$2897,$A64,'user stories'!$E$2:$E$2897,AK$1,'user stories'!$C$2:$C$2897,"accepted")</f>
        <v>0</v>
      </c>
      <c r="AL64">
        <f>SUMIFS('user stories'!$G$2:$G$2897,'user stories'!$H$2:$H$2897,$A64,'user stories'!$E$2:$E$2897,AL$1,'user stories'!$C$2:$C$2897,"accepted")</f>
        <v>0</v>
      </c>
      <c r="AM64">
        <f>SUMIFS('user stories'!$G$2:$G$2897,'user stories'!$H$2:$H$2897,$A64,'user stories'!$E$2:$E$2897,AM$1,'user stories'!$C$2:$C$2897,"accepted")</f>
        <v>0</v>
      </c>
      <c r="AN64">
        <f>SUMIFS('user stories'!$G$2:$G$2897,'user stories'!$H$2:$H$2897,$A64,'user stories'!$E$2:$E$2897,AN$1,'user stories'!$C$2:$C$2897,"accepted")</f>
        <v>0</v>
      </c>
      <c r="AO64">
        <f>SUMIFS('user stories'!$G$2:$G$2897,'user stories'!$H$2:$H$2897,$A64,'user stories'!$E$2:$E$2897,AO$1,'user stories'!$C$2:$C$2897,"accepted")</f>
        <v>0</v>
      </c>
      <c r="AP64">
        <f>SUMIFS('user stories'!$G$2:$G$2897,'user stories'!$H$2:$H$2897,$A64,'user stories'!$E$2:$E$2897,AP$1,'user stories'!$C$2:$C$2897,"accepted")</f>
        <v>0</v>
      </c>
      <c r="AQ64">
        <f>SUMIFS('user stories'!$G$2:$G$2897,'user stories'!$H$2:$H$2897,$A64,'user stories'!$E$2:$E$2897,AQ$1,'user stories'!$C$2:$C$2897,"accepted")</f>
        <v>0</v>
      </c>
      <c r="AR64">
        <f>SUMIFS('user stories'!$G$2:$G$2897,'user stories'!$H$2:$H$2897,$A64,'user stories'!$E$2:$E$2897,AR$1,'user stories'!$C$2:$C$2897,"accepted")</f>
        <v>0</v>
      </c>
      <c r="AS64">
        <f>SUMIFS('user stories'!$G$2:$G$2897,'user stories'!$H$2:$H$2897,$A64,'user stories'!$E$2:$E$2897,AS$1,'user stories'!$C$2:$C$2897,"accepted")</f>
        <v>0</v>
      </c>
      <c r="AT64">
        <f>SUMIFS('user stories'!$G$2:$G$2897,'user stories'!$H$2:$H$2897,$A64,'user stories'!$E$2:$E$2897,AT$1,'user stories'!$C$2:$C$2897,"accepted")</f>
        <v>0</v>
      </c>
      <c r="AU64">
        <f>SUMIFS('user stories'!$G$2:$G$2897,'user stories'!$H$2:$H$2897,$A64,'user stories'!$E$2:$E$2897,AU$1,'user stories'!$C$2:$C$2897,"accepted")</f>
        <v>0</v>
      </c>
      <c r="AV64">
        <f>SUMIFS('user stories'!$G$2:$G$2897,'user stories'!$H$2:$H$2897,$A64,'user stories'!$E$2:$E$2897,AV$1,'user stories'!$C$2:$C$2897,"accepted")</f>
        <v>0</v>
      </c>
      <c r="AW64">
        <f>SUMIFS('user stories'!$G$2:$G$2897,'user stories'!$H$2:$H$2897,$A64,'user stories'!$E$2:$E$2897,AW$1,'user stories'!$C$2:$C$2897,"accepted")</f>
        <v>0</v>
      </c>
      <c r="AX64">
        <f>SUMIFS('user stories'!$G$2:$G$2897,'user stories'!$H$2:$H$2897,$A64,'user stories'!$E$2:$E$2897,AX$1,'user stories'!$C$2:$C$2897,"accepted")</f>
        <v>0</v>
      </c>
      <c r="AY64">
        <f>SUMIFS('user stories'!$G$2:$G$2897,'user stories'!$H$2:$H$2897,$A64,'user stories'!$E$2:$E$2897,AY$1,'user stories'!$C$2:$C$2897,"accepted")</f>
        <v>0</v>
      </c>
      <c r="AZ64">
        <f>SUMIFS('user stories'!$G$2:$G$2897,'user stories'!$H$2:$H$2897,$A64,'user stories'!$E$2:$E$2897,AZ$1,'user stories'!$C$2:$C$2897,"accepted")</f>
        <v>0</v>
      </c>
      <c r="BA64">
        <f>SUMIFS('user stories'!$G$2:$G$2897,'user stories'!$H$2:$H$2897,$A64,'user stories'!$E$2:$E$2897,BA$1,'user stories'!$C$2:$C$2897,"accepted")</f>
        <v>0</v>
      </c>
      <c r="BB64">
        <f>SUMIFS('user stories'!$G$2:$G$2897,'user stories'!$H$2:$H$2897,$A64,'user stories'!$E$2:$E$2897,BB$1,'user stories'!$C$2:$C$2897,"accepted")</f>
        <v>0</v>
      </c>
      <c r="BC64">
        <f>SUMIFS('user stories'!$G$2:$G$2897,'user stories'!$H$2:$H$2897,$A64,'user stories'!$E$2:$E$2897,BC$1,'user stories'!$C$2:$C$2897,"accepted")</f>
        <v>0</v>
      </c>
      <c r="BD64" s="4">
        <f t="shared" si="0"/>
        <v>2</v>
      </c>
    </row>
    <row r="65" spans="1:56" x14ac:dyDescent="0.25">
      <c r="A65" t="s">
        <v>619</v>
      </c>
      <c r="B65">
        <f>SUMIFS('user stories'!$G$2:$G$2897,'user stories'!$H$2:$H$2897,$A65,'user stories'!$E$2:$E$2897,B$1,'user stories'!$C$2:$C$2897,"accepted")</f>
        <v>0</v>
      </c>
      <c r="C65">
        <f>SUMIFS('user stories'!$G$2:$G$2897,'user stories'!$H$2:$H$2897,$A65,'user stories'!$E$2:$E$2897,C$1,'user stories'!$C$2:$C$2897,"accepted")</f>
        <v>0</v>
      </c>
      <c r="D65">
        <f>SUMIFS('user stories'!$G$2:$G$2897,'user stories'!$H$2:$H$2897,$A65,'user stories'!$E$2:$E$2897,D$1,'user stories'!$C$2:$C$2897,"accepted")</f>
        <v>0</v>
      </c>
      <c r="E65">
        <f>SUMIFS('user stories'!$G$2:$G$2897,'user stories'!$H$2:$H$2897,$A65,'user stories'!$E$2:$E$2897,E$1,'user stories'!$C$2:$C$2897,"accepted")</f>
        <v>0</v>
      </c>
      <c r="F65">
        <f>SUMIFS('user stories'!$G$2:$G$2897,'user stories'!$H$2:$H$2897,$A65,'user stories'!$E$2:$E$2897,F$1,'user stories'!$C$2:$C$2897,"accepted")</f>
        <v>0</v>
      </c>
      <c r="G65">
        <f>SUMIFS('user stories'!$G$2:$G$2897,'user stories'!$H$2:$H$2897,$A65,'user stories'!$E$2:$E$2897,G$1,'user stories'!$C$2:$C$2897,"accepted")</f>
        <v>0</v>
      </c>
      <c r="H65">
        <f>SUMIFS('user stories'!$G$2:$G$2897,'user stories'!$H$2:$H$2897,$A65,'user stories'!$E$2:$E$2897,H$1,'user stories'!$C$2:$C$2897,"accepted")</f>
        <v>0</v>
      </c>
      <c r="I65">
        <f>SUMIFS('user stories'!$G$2:$G$2897,'user stories'!$H$2:$H$2897,$A65,'user stories'!$E$2:$E$2897,I$1,'user stories'!$C$2:$C$2897,"accepted")</f>
        <v>0</v>
      </c>
      <c r="J65">
        <f>SUMIFS('user stories'!$G$2:$G$2897,'user stories'!$H$2:$H$2897,$A65,'user stories'!$E$2:$E$2897,J$1,'user stories'!$C$2:$C$2897,"accepted")</f>
        <v>0</v>
      </c>
      <c r="K65">
        <f>SUMIFS('user stories'!$G$2:$G$2897,'user stories'!$H$2:$H$2897,$A65,'user stories'!$E$2:$E$2897,K$1,'user stories'!$C$2:$C$2897,"accepted")</f>
        <v>0</v>
      </c>
      <c r="L65">
        <f>SUMIFS('user stories'!$G$2:$G$2897,'user stories'!$H$2:$H$2897,$A65,'user stories'!$E$2:$E$2897,L$1,'user stories'!$C$2:$C$2897,"accepted")</f>
        <v>0</v>
      </c>
      <c r="M65">
        <f>SUMIFS('user stories'!$G$2:$G$2897,'user stories'!$H$2:$H$2897,$A65,'user stories'!$E$2:$E$2897,M$1,'user stories'!$C$2:$C$2897,"accepted")</f>
        <v>0</v>
      </c>
      <c r="N65">
        <f>SUMIFS('user stories'!$G$2:$G$2897,'user stories'!$H$2:$H$2897,$A65,'user stories'!$E$2:$E$2897,N$1,'user stories'!$C$2:$C$2897,"accepted")</f>
        <v>0</v>
      </c>
      <c r="O65">
        <f>SUMIFS('user stories'!$G$2:$G$2897,'user stories'!$H$2:$H$2897,$A65,'user stories'!$E$2:$E$2897,O$1,'user stories'!$C$2:$C$2897,"accepted")</f>
        <v>0</v>
      </c>
      <c r="P65">
        <f>SUMIFS('user stories'!$G$2:$G$2897,'user stories'!$H$2:$H$2897,$A65,'user stories'!$E$2:$E$2897,P$1,'user stories'!$C$2:$C$2897,"accepted")</f>
        <v>0</v>
      </c>
      <c r="Q65">
        <f>SUMIFS('user stories'!$G$2:$G$2897,'user stories'!$H$2:$H$2897,$A65,'user stories'!$E$2:$E$2897,Q$1,'user stories'!$C$2:$C$2897,"accepted")</f>
        <v>0</v>
      </c>
      <c r="R65">
        <f>SUMIFS('user stories'!$G$2:$G$2897,'user stories'!$H$2:$H$2897,$A65,'user stories'!$E$2:$E$2897,R$1,'user stories'!$C$2:$C$2897,"accepted")</f>
        <v>0</v>
      </c>
      <c r="S65">
        <f>SUMIFS('user stories'!$G$2:$G$2897,'user stories'!$H$2:$H$2897,$A65,'user stories'!$E$2:$E$2897,S$1,'user stories'!$C$2:$C$2897,"accepted")</f>
        <v>0</v>
      </c>
      <c r="T65">
        <f>SUMIFS('user stories'!$G$2:$G$2897,'user stories'!$H$2:$H$2897,$A65,'user stories'!$E$2:$E$2897,T$1,'user stories'!$C$2:$C$2897,"accepted")</f>
        <v>0</v>
      </c>
      <c r="U65">
        <f>SUMIFS('user stories'!$G$2:$G$2897,'user stories'!$H$2:$H$2897,$A65,'user stories'!$E$2:$E$2897,U$1,'user stories'!$C$2:$C$2897,"accepted")</f>
        <v>0</v>
      </c>
      <c r="V65">
        <f>SUMIFS('user stories'!$G$2:$G$2897,'user stories'!$H$2:$H$2897,$A65,'user stories'!$E$2:$E$2897,V$1,'user stories'!$C$2:$C$2897,"accepted")</f>
        <v>0</v>
      </c>
      <c r="W65">
        <f>SUMIFS('user stories'!$G$2:$G$2897,'user stories'!$H$2:$H$2897,$A65,'user stories'!$E$2:$E$2897,W$1,'user stories'!$C$2:$C$2897,"accepted")</f>
        <v>0</v>
      </c>
      <c r="X65">
        <f>SUMIFS('user stories'!$G$2:$G$2897,'user stories'!$H$2:$H$2897,$A65,'user stories'!$E$2:$E$2897,X$1,'user stories'!$C$2:$C$2897,"accepted")</f>
        <v>2</v>
      </c>
      <c r="Y65">
        <f>SUMIFS('user stories'!$G$2:$G$2897,'user stories'!$H$2:$H$2897,$A65,'user stories'!$E$2:$E$2897,Y$1,'user stories'!$C$2:$C$2897,"accepted")</f>
        <v>0</v>
      </c>
      <c r="Z65">
        <f>SUMIFS('user stories'!$G$2:$G$2897,'user stories'!$H$2:$H$2897,$A65,'user stories'!$E$2:$E$2897,Z$1,'user stories'!$C$2:$C$2897,"accepted")</f>
        <v>2</v>
      </c>
      <c r="AA65">
        <f>SUMIFS('user stories'!$G$2:$G$2897,'user stories'!$H$2:$H$2897,$A65,'user stories'!$E$2:$E$2897,AA$1,'user stories'!$C$2:$C$2897,"accepted")</f>
        <v>6</v>
      </c>
      <c r="AB65">
        <f>SUMIFS('user stories'!$G$2:$G$2897,'user stories'!$H$2:$H$2897,$A65,'user stories'!$E$2:$E$2897,AB$1,'user stories'!$C$2:$C$2897,"accepted")</f>
        <v>0</v>
      </c>
      <c r="AC65">
        <f>SUMIFS('user stories'!$G$2:$G$2897,'user stories'!$H$2:$H$2897,$A65,'user stories'!$E$2:$E$2897,AC$1,'user stories'!$C$2:$C$2897,"accepted")</f>
        <v>5</v>
      </c>
      <c r="AD65">
        <f>SUMIFS('user stories'!$G$2:$G$2897,'user stories'!$H$2:$H$2897,$A65,'user stories'!$E$2:$E$2897,AD$1,'user stories'!$C$2:$C$2897,"accepted")</f>
        <v>6</v>
      </c>
      <c r="AE65">
        <f>SUMIFS('user stories'!$G$2:$G$2897,'user stories'!$H$2:$H$2897,$A65,'user stories'!$E$2:$E$2897,AE$1,'user stories'!$C$2:$C$2897,"accepted")</f>
        <v>0</v>
      </c>
      <c r="AF65">
        <f>SUMIFS('user stories'!$G$2:$G$2897,'user stories'!$H$2:$H$2897,$A65,'user stories'!$E$2:$E$2897,AF$1,'user stories'!$C$2:$C$2897,"accepted")</f>
        <v>3</v>
      </c>
      <c r="AG65">
        <f>SUMIFS('user stories'!$G$2:$G$2897,'user stories'!$H$2:$H$2897,$A65,'user stories'!$E$2:$E$2897,AG$1,'user stories'!$C$2:$C$2897,"accepted")</f>
        <v>0</v>
      </c>
      <c r="AH65">
        <f>SUMIFS('user stories'!$G$2:$G$2897,'user stories'!$H$2:$H$2897,$A65,'user stories'!$E$2:$E$2897,AH$1,'user stories'!$C$2:$C$2897,"accepted")</f>
        <v>3</v>
      </c>
      <c r="AI65">
        <f>SUMIFS('user stories'!$G$2:$G$2897,'user stories'!$H$2:$H$2897,$A65,'user stories'!$E$2:$E$2897,AI$1,'user stories'!$C$2:$C$2897,"accepted")</f>
        <v>0</v>
      </c>
      <c r="AJ65">
        <f>SUMIFS('user stories'!$G$2:$G$2897,'user stories'!$H$2:$H$2897,$A65,'user stories'!$E$2:$E$2897,AJ$1,'user stories'!$C$2:$C$2897,"accepted")</f>
        <v>8</v>
      </c>
      <c r="AK65">
        <f>SUMIFS('user stories'!$G$2:$G$2897,'user stories'!$H$2:$H$2897,$A65,'user stories'!$E$2:$E$2897,AK$1,'user stories'!$C$2:$C$2897,"accepted")</f>
        <v>10</v>
      </c>
      <c r="AL65">
        <f>SUMIFS('user stories'!$G$2:$G$2897,'user stories'!$H$2:$H$2897,$A65,'user stories'!$E$2:$E$2897,AL$1,'user stories'!$C$2:$C$2897,"accepted")</f>
        <v>0</v>
      </c>
      <c r="AM65">
        <f>SUMIFS('user stories'!$G$2:$G$2897,'user stories'!$H$2:$H$2897,$A65,'user stories'!$E$2:$E$2897,AM$1,'user stories'!$C$2:$C$2897,"accepted")</f>
        <v>0</v>
      </c>
      <c r="AN65">
        <f>SUMIFS('user stories'!$G$2:$G$2897,'user stories'!$H$2:$H$2897,$A65,'user stories'!$E$2:$E$2897,AN$1,'user stories'!$C$2:$C$2897,"accepted")</f>
        <v>2</v>
      </c>
      <c r="AO65">
        <f>SUMIFS('user stories'!$G$2:$G$2897,'user stories'!$H$2:$H$2897,$A65,'user stories'!$E$2:$E$2897,AO$1,'user stories'!$C$2:$C$2897,"accepted")</f>
        <v>0</v>
      </c>
      <c r="AP65">
        <f>SUMIFS('user stories'!$G$2:$G$2897,'user stories'!$H$2:$H$2897,$A65,'user stories'!$E$2:$E$2897,AP$1,'user stories'!$C$2:$C$2897,"accepted")</f>
        <v>3</v>
      </c>
      <c r="AQ65">
        <f>SUMIFS('user stories'!$G$2:$G$2897,'user stories'!$H$2:$H$2897,$A65,'user stories'!$E$2:$E$2897,AQ$1,'user stories'!$C$2:$C$2897,"accepted")</f>
        <v>2</v>
      </c>
      <c r="AR65">
        <f>SUMIFS('user stories'!$G$2:$G$2897,'user stories'!$H$2:$H$2897,$A65,'user stories'!$E$2:$E$2897,AR$1,'user stories'!$C$2:$C$2897,"accepted")</f>
        <v>0</v>
      </c>
      <c r="AS65">
        <f>SUMIFS('user stories'!$G$2:$G$2897,'user stories'!$H$2:$H$2897,$A65,'user stories'!$E$2:$E$2897,AS$1,'user stories'!$C$2:$C$2897,"accepted")</f>
        <v>0</v>
      </c>
      <c r="AT65">
        <f>SUMIFS('user stories'!$G$2:$G$2897,'user stories'!$H$2:$H$2897,$A65,'user stories'!$E$2:$E$2897,AT$1,'user stories'!$C$2:$C$2897,"accepted")</f>
        <v>0</v>
      </c>
      <c r="AU65">
        <f>SUMIFS('user stories'!$G$2:$G$2897,'user stories'!$H$2:$H$2897,$A65,'user stories'!$E$2:$E$2897,AU$1,'user stories'!$C$2:$C$2897,"accepted")</f>
        <v>0</v>
      </c>
      <c r="AV65">
        <f>SUMIFS('user stories'!$G$2:$G$2897,'user stories'!$H$2:$H$2897,$A65,'user stories'!$E$2:$E$2897,AV$1,'user stories'!$C$2:$C$2897,"accepted")</f>
        <v>0</v>
      </c>
      <c r="AW65">
        <f>SUMIFS('user stories'!$G$2:$G$2897,'user stories'!$H$2:$H$2897,$A65,'user stories'!$E$2:$E$2897,AW$1,'user stories'!$C$2:$C$2897,"accepted")</f>
        <v>0</v>
      </c>
      <c r="AX65">
        <f>SUMIFS('user stories'!$G$2:$G$2897,'user stories'!$H$2:$H$2897,$A65,'user stories'!$E$2:$E$2897,AX$1,'user stories'!$C$2:$C$2897,"accepted")</f>
        <v>0</v>
      </c>
      <c r="AY65">
        <f>SUMIFS('user stories'!$G$2:$G$2897,'user stories'!$H$2:$H$2897,$A65,'user stories'!$E$2:$E$2897,AY$1,'user stories'!$C$2:$C$2897,"accepted")</f>
        <v>0</v>
      </c>
      <c r="AZ65">
        <f>SUMIFS('user stories'!$G$2:$G$2897,'user stories'!$H$2:$H$2897,$A65,'user stories'!$E$2:$E$2897,AZ$1,'user stories'!$C$2:$C$2897,"accepted")</f>
        <v>0</v>
      </c>
      <c r="BA65">
        <f>SUMIFS('user stories'!$G$2:$G$2897,'user stories'!$H$2:$H$2897,$A65,'user stories'!$E$2:$E$2897,BA$1,'user stories'!$C$2:$C$2897,"accepted")</f>
        <v>0</v>
      </c>
      <c r="BB65">
        <f>SUMIFS('user stories'!$G$2:$G$2897,'user stories'!$H$2:$H$2897,$A65,'user stories'!$E$2:$E$2897,BB$1,'user stories'!$C$2:$C$2897,"accepted")</f>
        <v>0</v>
      </c>
      <c r="BC65">
        <f>SUMIFS('user stories'!$G$2:$G$2897,'user stories'!$H$2:$H$2897,$A65,'user stories'!$E$2:$E$2897,BC$1,'user stories'!$C$2:$C$2897,"accepted")</f>
        <v>0</v>
      </c>
      <c r="BD65" s="4">
        <f t="shared" si="0"/>
        <v>52</v>
      </c>
    </row>
    <row r="66" spans="1:56" x14ac:dyDescent="0.25">
      <c r="A66" t="s">
        <v>120</v>
      </c>
      <c r="B66">
        <f>SUMIFS('user stories'!$G$2:$G$2897,'user stories'!$H$2:$H$2897,$A66,'user stories'!$E$2:$E$2897,B$1,'user stories'!$C$2:$C$2897,"accepted")</f>
        <v>0</v>
      </c>
      <c r="C66">
        <f>SUMIFS('user stories'!$G$2:$G$2897,'user stories'!$H$2:$H$2897,$A66,'user stories'!$E$2:$E$2897,C$1,'user stories'!$C$2:$C$2897,"accepted")</f>
        <v>0</v>
      </c>
      <c r="D66">
        <f>SUMIFS('user stories'!$G$2:$G$2897,'user stories'!$H$2:$H$2897,$A66,'user stories'!$E$2:$E$2897,D$1,'user stories'!$C$2:$C$2897,"accepted")</f>
        <v>0</v>
      </c>
      <c r="E66">
        <f>SUMIFS('user stories'!$G$2:$G$2897,'user stories'!$H$2:$H$2897,$A66,'user stories'!$E$2:$E$2897,E$1,'user stories'!$C$2:$C$2897,"accepted")</f>
        <v>0</v>
      </c>
      <c r="F66">
        <f>SUMIFS('user stories'!$G$2:$G$2897,'user stories'!$H$2:$H$2897,$A66,'user stories'!$E$2:$E$2897,F$1,'user stories'!$C$2:$C$2897,"accepted")</f>
        <v>0</v>
      </c>
      <c r="G66">
        <f>SUMIFS('user stories'!$G$2:$G$2897,'user stories'!$H$2:$H$2897,$A66,'user stories'!$E$2:$E$2897,G$1,'user stories'!$C$2:$C$2897,"accepted")</f>
        <v>0</v>
      </c>
      <c r="H66">
        <f>SUMIFS('user stories'!$G$2:$G$2897,'user stories'!$H$2:$H$2897,$A66,'user stories'!$E$2:$E$2897,H$1,'user stories'!$C$2:$C$2897,"accepted")</f>
        <v>0</v>
      </c>
      <c r="I66">
        <f>SUMIFS('user stories'!$G$2:$G$2897,'user stories'!$H$2:$H$2897,$A66,'user stories'!$E$2:$E$2897,I$1,'user stories'!$C$2:$C$2897,"accepted")</f>
        <v>0</v>
      </c>
      <c r="J66">
        <f>SUMIFS('user stories'!$G$2:$G$2897,'user stories'!$H$2:$H$2897,$A66,'user stories'!$E$2:$E$2897,J$1,'user stories'!$C$2:$C$2897,"accepted")</f>
        <v>0</v>
      </c>
      <c r="K66">
        <f>SUMIFS('user stories'!$G$2:$G$2897,'user stories'!$H$2:$H$2897,$A66,'user stories'!$E$2:$E$2897,K$1,'user stories'!$C$2:$C$2897,"accepted")</f>
        <v>0</v>
      </c>
      <c r="L66">
        <f>SUMIFS('user stories'!$G$2:$G$2897,'user stories'!$H$2:$H$2897,$A66,'user stories'!$E$2:$E$2897,L$1,'user stories'!$C$2:$C$2897,"accepted")</f>
        <v>0</v>
      </c>
      <c r="M66">
        <f>SUMIFS('user stories'!$G$2:$G$2897,'user stories'!$H$2:$H$2897,$A66,'user stories'!$E$2:$E$2897,M$1,'user stories'!$C$2:$C$2897,"accepted")</f>
        <v>0</v>
      </c>
      <c r="N66">
        <f>SUMIFS('user stories'!$G$2:$G$2897,'user stories'!$H$2:$H$2897,$A66,'user stories'!$E$2:$E$2897,N$1,'user stories'!$C$2:$C$2897,"accepted")</f>
        <v>0</v>
      </c>
      <c r="O66">
        <f>SUMIFS('user stories'!$G$2:$G$2897,'user stories'!$H$2:$H$2897,$A66,'user stories'!$E$2:$E$2897,O$1,'user stories'!$C$2:$C$2897,"accepted")</f>
        <v>0</v>
      </c>
      <c r="P66">
        <f>SUMIFS('user stories'!$G$2:$G$2897,'user stories'!$H$2:$H$2897,$A66,'user stories'!$E$2:$E$2897,P$1,'user stories'!$C$2:$C$2897,"accepted")</f>
        <v>0</v>
      </c>
      <c r="Q66">
        <f>SUMIFS('user stories'!$G$2:$G$2897,'user stories'!$H$2:$H$2897,$A66,'user stories'!$E$2:$E$2897,Q$1,'user stories'!$C$2:$C$2897,"accepted")</f>
        <v>0</v>
      </c>
      <c r="R66">
        <f>SUMIFS('user stories'!$G$2:$G$2897,'user stories'!$H$2:$H$2897,$A66,'user stories'!$E$2:$E$2897,R$1,'user stories'!$C$2:$C$2897,"accepted")</f>
        <v>0</v>
      </c>
      <c r="S66">
        <f>SUMIFS('user stories'!$G$2:$G$2897,'user stories'!$H$2:$H$2897,$A66,'user stories'!$E$2:$E$2897,S$1,'user stories'!$C$2:$C$2897,"accepted")</f>
        <v>0</v>
      </c>
      <c r="T66">
        <f>SUMIFS('user stories'!$G$2:$G$2897,'user stories'!$H$2:$H$2897,$A66,'user stories'!$E$2:$E$2897,T$1,'user stories'!$C$2:$C$2897,"accepted")</f>
        <v>0</v>
      </c>
      <c r="U66">
        <f>SUMIFS('user stories'!$G$2:$G$2897,'user stories'!$H$2:$H$2897,$A66,'user stories'!$E$2:$E$2897,U$1,'user stories'!$C$2:$C$2897,"accepted")</f>
        <v>0</v>
      </c>
      <c r="V66">
        <f>SUMIFS('user stories'!$G$2:$G$2897,'user stories'!$H$2:$H$2897,$A66,'user stories'!$E$2:$E$2897,V$1,'user stories'!$C$2:$C$2897,"accepted")</f>
        <v>0</v>
      </c>
      <c r="W66">
        <f>SUMIFS('user stories'!$G$2:$G$2897,'user stories'!$H$2:$H$2897,$A66,'user stories'!$E$2:$E$2897,W$1,'user stories'!$C$2:$C$2897,"accepted")</f>
        <v>0</v>
      </c>
      <c r="X66">
        <f>SUMIFS('user stories'!$G$2:$G$2897,'user stories'!$H$2:$H$2897,$A66,'user stories'!$E$2:$E$2897,X$1,'user stories'!$C$2:$C$2897,"accepted")</f>
        <v>2</v>
      </c>
      <c r="Y66">
        <f>SUMIFS('user stories'!$G$2:$G$2897,'user stories'!$H$2:$H$2897,$A66,'user stories'!$E$2:$E$2897,Y$1,'user stories'!$C$2:$C$2897,"accepted")</f>
        <v>0</v>
      </c>
      <c r="Z66">
        <f>SUMIFS('user stories'!$G$2:$G$2897,'user stories'!$H$2:$H$2897,$A66,'user stories'!$E$2:$E$2897,Z$1,'user stories'!$C$2:$C$2897,"accepted")</f>
        <v>8</v>
      </c>
      <c r="AA66">
        <f>SUMIFS('user stories'!$G$2:$G$2897,'user stories'!$H$2:$H$2897,$A66,'user stories'!$E$2:$E$2897,AA$1,'user stories'!$C$2:$C$2897,"accepted")</f>
        <v>0</v>
      </c>
      <c r="AB66">
        <f>SUMIFS('user stories'!$G$2:$G$2897,'user stories'!$H$2:$H$2897,$A66,'user stories'!$E$2:$E$2897,AB$1,'user stories'!$C$2:$C$2897,"accepted")</f>
        <v>0</v>
      </c>
      <c r="AC66">
        <f>SUMIFS('user stories'!$G$2:$G$2897,'user stories'!$H$2:$H$2897,$A66,'user stories'!$E$2:$E$2897,AC$1,'user stories'!$C$2:$C$2897,"accepted")</f>
        <v>0</v>
      </c>
      <c r="AD66">
        <f>SUMIFS('user stories'!$G$2:$G$2897,'user stories'!$H$2:$H$2897,$A66,'user stories'!$E$2:$E$2897,AD$1,'user stories'!$C$2:$C$2897,"accepted")</f>
        <v>0</v>
      </c>
      <c r="AE66">
        <f>SUMIFS('user stories'!$G$2:$G$2897,'user stories'!$H$2:$H$2897,$A66,'user stories'!$E$2:$E$2897,AE$1,'user stories'!$C$2:$C$2897,"accepted")</f>
        <v>0</v>
      </c>
      <c r="AF66">
        <f>SUMIFS('user stories'!$G$2:$G$2897,'user stories'!$H$2:$H$2897,$A66,'user stories'!$E$2:$E$2897,AF$1,'user stories'!$C$2:$C$2897,"accepted")</f>
        <v>0</v>
      </c>
      <c r="AG66">
        <f>SUMIFS('user stories'!$G$2:$G$2897,'user stories'!$H$2:$H$2897,$A66,'user stories'!$E$2:$E$2897,AG$1,'user stories'!$C$2:$C$2897,"accepted")</f>
        <v>0</v>
      </c>
      <c r="AH66">
        <f>SUMIFS('user stories'!$G$2:$G$2897,'user stories'!$H$2:$H$2897,$A66,'user stories'!$E$2:$E$2897,AH$1,'user stories'!$C$2:$C$2897,"accepted")</f>
        <v>0</v>
      </c>
      <c r="AI66">
        <f>SUMIFS('user stories'!$G$2:$G$2897,'user stories'!$H$2:$H$2897,$A66,'user stories'!$E$2:$E$2897,AI$1,'user stories'!$C$2:$C$2897,"accepted")</f>
        <v>0</v>
      </c>
      <c r="AJ66">
        <f>SUMIFS('user stories'!$G$2:$G$2897,'user stories'!$H$2:$H$2897,$A66,'user stories'!$E$2:$E$2897,AJ$1,'user stories'!$C$2:$C$2897,"accepted")</f>
        <v>0</v>
      </c>
      <c r="AK66">
        <f>SUMIFS('user stories'!$G$2:$G$2897,'user stories'!$H$2:$H$2897,$A66,'user stories'!$E$2:$E$2897,AK$1,'user stories'!$C$2:$C$2897,"accepted")</f>
        <v>7</v>
      </c>
      <c r="AL66">
        <f>SUMIFS('user stories'!$G$2:$G$2897,'user stories'!$H$2:$H$2897,$A66,'user stories'!$E$2:$E$2897,AL$1,'user stories'!$C$2:$C$2897,"accepted")</f>
        <v>2</v>
      </c>
      <c r="AM66">
        <f>SUMIFS('user stories'!$G$2:$G$2897,'user stories'!$H$2:$H$2897,$A66,'user stories'!$E$2:$E$2897,AM$1,'user stories'!$C$2:$C$2897,"accepted")</f>
        <v>11</v>
      </c>
      <c r="AN66">
        <f>SUMIFS('user stories'!$G$2:$G$2897,'user stories'!$H$2:$H$2897,$A66,'user stories'!$E$2:$E$2897,AN$1,'user stories'!$C$2:$C$2897,"accepted")</f>
        <v>10</v>
      </c>
      <c r="AO66">
        <f>SUMIFS('user stories'!$G$2:$G$2897,'user stories'!$H$2:$H$2897,$A66,'user stories'!$E$2:$E$2897,AO$1,'user stories'!$C$2:$C$2897,"accepted")</f>
        <v>11</v>
      </c>
      <c r="AP66">
        <f>SUMIFS('user stories'!$G$2:$G$2897,'user stories'!$H$2:$H$2897,$A66,'user stories'!$E$2:$E$2897,AP$1,'user stories'!$C$2:$C$2897,"accepted")</f>
        <v>0</v>
      </c>
      <c r="AQ66">
        <f>SUMIFS('user stories'!$G$2:$G$2897,'user stories'!$H$2:$H$2897,$A66,'user stories'!$E$2:$E$2897,AQ$1,'user stories'!$C$2:$C$2897,"accepted")</f>
        <v>12</v>
      </c>
      <c r="AR66">
        <f>SUMIFS('user stories'!$G$2:$G$2897,'user stories'!$H$2:$H$2897,$A66,'user stories'!$E$2:$E$2897,AR$1,'user stories'!$C$2:$C$2897,"accepted")</f>
        <v>22</v>
      </c>
      <c r="AS66">
        <f>SUMIFS('user stories'!$G$2:$G$2897,'user stories'!$H$2:$H$2897,$A66,'user stories'!$E$2:$E$2897,AS$1,'user stories'!$C$2:$C$2897,"accepted")</f>
        <v>16</v>
      </c>
      <c r="AT66">
        <f>SUMIFS('user stories'!$G$2:$G$2897,'user stories'!$H$2:$H$2897,$A66,'user stories'!$E$2:$E$2897,AT$1,'user stories'!$C$2:$C$2897,"accepted")</f>
        <v>35</v>
      </c>
      <c r="AU66">
        <f>SUMIFS('user stories'!$G$2:$G$2897,'user stories'!$H$2:$H$2897,$A66,'user stories'!$E$2:$E$2897,AU$1,'user stories'!$C$2:$C$2897,"accepted")</f>
        <v>27</v>
      </c>
      <c r="AV66">
        <f>SUMIFS('user stories'!$G$2:$G$2897,'user stories'!$H$2:$H$2897,$A66,'user stories'!$E$2:$E$2897,AV$1,'user stories'!$C$2:$C$2897,"accepted")</f>
        <v>6</v>
      </c>
      <c r="AW66">
        <f>SUMIFS('user stories'!$G$2:$G$2897,'user stories'!$H$2:$H$2897,$A66,'user stories'!$E$2:$E$2897,AW$1,'user stories'!$C$2:$C$2897,"accepted")</f>
        <v>0</v>
      </c>
      <c r="AX66">
        <f>SUMIFS('user stories'!$G$2:$G$2897,'user stories'!$H$2:$H$2897,$A66,'user stories'!$E$2:$E$2897,AX$1,'user stories'!$C$2:$C$2897,"accepted")</f>
        <v>0</v>
      </c>
      <c r="AY66">
        <f>SUMIFS('user stories'!$G$2:$G$2897,'user stories'!$H$2:$H$2897,$A66,'user stories'!$E$2:$E$2897,AY$1,'user stories'!$C$2:$C$2897,"accepted")</f>
        <v>0</v>
      </c>
      <c r="AZ66">
        <f>SUMIFS('user stories'!$G$2:$G$2897,'user stories'!$H$2:$H$2897,$A66,'user stories'!$E$2:$E$2897,AZ$1,'user stories'!$C$2:$C$2897,"accepted")</f>
        <v>0</v>
      </c>
      <c r="BA66">
        <f>SUMIFS('user stories'!$G$2:$G$2897,'user stories'!$H$2:$H$2897,$A66,'user stories'!$E$2:$E$2897,BA$1,'user stories'!$C$2:$C$2897,"accepted")</f>
        <v>0</v>
      </c>
      <c r="BB66">
        <f>SUMIFS('user stories'!$G$2:$G$2897,'user stories'!$H$2:$H$2897,$A66,'user stories'!$E$2:$E$2897,BB$1,'user stories'!$C$2:$C$2897,"accepted")</f>
        <v>0</v>
      </c>
      <c r="BC66">
        <f>SUMIFS('user stories'!$G$2:$G$2897,'user stories'!$H$2:$H$2897,$A66,'user stories'!$E$2:$E$2897,BC$1,'user stories'!$C$2:$C$2897,"accepted")</f>
        <v>0</v>
      </c>
      <c r="BD66" s="4">
        <f t="shared" ref="BD66:BD129" si="1">SUM(B66:BC66)</f>
        <v>169</v>
      </c>
    </row>
    <row r="67" spans="1:56" x14ac:dyDescent="0.25">
      <c r="A67" t="s">
        <v>765</v>
      </c>
      <c r="B67">
        <f>SUMIFS('user stories'!$G$2:$G$2897,'user stories'!$H$2:$H$2897,$A67,'user stories'!$E$2:$E$2897,B$1,'user stories'!$C$2:$C$2897,"accepted")</f>
        <v>0</v>
      </c>
      <c r="C67">
        <f>SUMIFS('user stories'!$G$2:$G$2897,'user stories'!$H$2:$H$2897,$A67,'user stories'!$E$2:$E$2897,C$1,'user stories'!$C$2:$C$2897,"accepted")</f>
        <v>0</v>
      </c>
      <c r="D67">
        <f>SUMIFS('user stories'!$G$2:$G$2897,'user stories'!$H$2:$H$2897,$A67,'user stories'!$E$2:$E$2897,D$1,'user stories'!$C$2:$C$2897,"accepted")</f>
        <v>0</v>
      </c>
      <c r="E67">
        <f>SUMIFS('user stories'!$G$2:$G$2897,'user stories'!$H$2:$H$2897,$A67,'user stories'!$E$2:$E$2897,E$1,'user stories'!$C$2:$C$2897,"accepted")</f>
        <v>0</v>
      </c>
      <c r="F67">
        <f>SUMIFS('user stories'!$G$2:$G$2897,'user stories'!$H$2:$H$2897,$A67,'user stories'!$E$2:$E$2897,F$1,'user stories'!$C$2:$C$2897,"accepted")</f>
        <v>0</v>
      </c>
      <c r="G67">
        <f>SUMIFS('user stories'!$G$2:$G$2897,'user stories'!$H$2:$H$2897,$A67,'user stories'!$E$2:$E$2897,G$1,'user stories'!$C$2:$C$2897,"accepted")</f>
        <v>0</v>
      </c>
      <c r="H67">
        <f>SUMIFS('user stories'!$G$2:$G$2897,'user stories'!$H$2:$H$2897,$A67,'user stories'!$E$2:$E$2897,H$1,'user stories'!$C$2:$C$2897,"accepted")</f>
        <v>0</v>
      </c>
      <c r="I67">
        <f>SUMIFS('user stories'!$G$2:$G$2897,'user stories'!$H$2:$H$2897,$A67,'user stories'!$E$2:$E$2897,I$1,'user stories'!$C$2:$C$2897,"accepted")</f>
        <v>0</v>
      </c>
      <c r="J67">
        <f>SUMIFS('user stories'!$G$2:$G$2897,'user stories'!$H$2:$H$2897,$A67,'user stories'!$E$2:$E$2897,J$1,'user stories'!$C$2:$C$2897,"accepted")</f>
        <v>0</v>
      </c>
      <c r="K67">
        <f>SUMIFS('user stories'!$G$2:$G$2897,'user stories'!$H$2:$H$2897,$A67,'user stories'!$E$2:$E$2897,K$1,'user stories'!$C$2:$C$2897,"accepted")</f>
        <v>0</v>
      </c>
      <c r="L67">
        <f>SUMIFS('user stories'!$G$2:$G$2897,'user stories'!$H$2:$H$2897,$A67,'user stories'!$E$2:$E$2897,L$1,'user stories'!$C$2:$C$2897,"accepted")</f>
        <v>0</v>
      </c>
      <c r="M67">
        <f>SUMIFS('user stories'!$G$2:$G$2897,'user stories'!$H$2:$H$2897,$A67,'user stories'!$E$2:$E$2897,M$1,'user stories'!$C$2:$C$2897,"accepted")</f>
        <v>0</v>
      </c>
      <c r="N67">
        <f>SUMIFS('user stories'!$G$2:$G$2897,'user stories'!$H$2:$H$2897,$A67,'user stories'!$E$2:$E$2897,N$1,'user stories'!$C$2:$C$2897,"accepted")</f>
        <v>0</v>
      </c>
      <c r="O67">
        <f>SUMIFS('user stories'!$G$2:$G$2897,'user stories'!$H$2:$H$2897,$A67,'user stories'!$E$2:$E$2897,O$1,'user stories'!$C$2:$C$2897,"accepted")</f>
        <v>0</v>
      </c>
      <c r="P67">
        <f>SUMIFS('user stories'!$G$2:$G$2897,'user stories'!$H$2:$H$2897,$A67,'user stories'!$E$2:$E$2897,P$1,'user stories'!$C$2:$C$2897,"accepted")</f>
        <v>0</v>
      </c>
      <c r="Q67">
        <f>SUMIFS('user stories'!$G$2:$G$2897,'user stories'!$H$2:$H$2897,$A67,'user stories'!$E$2:$E$2897,Q$1,'user stories'!$C$2:$C$2897,"accepted")</f>
        <v>0</v>
      </c>
      <c r="R67">
        <f>SUMIFS('user stories'!$G$2:$G$2897,'user stories'!$H$2:$H$2897,$A67,'user stories'!$E$2:$E$2897,R$1,'user stories'!$C$2:$C$2897,"accepted")</f>
        <v>0</v>
      </c>
      <c r="S67">
        <f>SUMIFS('user stories'!$G$2:$G$2897,'user stories'!$H$2:$H$2897,$A67,'user stories'!$E$2:$E$2897,S$1,'user stories'!$C$2:$C$2897,"accepted")</f>
        <v>0</v>
      </c>
      <c r="T67">
        <f>SUMIFS('user stories'!$G$2:$G$2897,'user stories'!$H$2:$H$2897,$A67,'user stories'!$E$2:$E$2897,T$1,'user stories'!$C$2:$C$2897,"accepted")</f>
        <v>0</v>
      </c>
      <c r="U67">
        <f>SUMIFS('user stories'!$G$2:$G$2897,'user stories'!$H$2:$H$2897,$A67,'user stories'!$E$2:$E$2897,U$1,'user stories'!$C$2:$C$2897,"accepted")</f>
        <v>0</v>
      </c>
      <c r="V67">
        <f>SUMIFS('user stories'!$G$2:$G$2897,'user stories'!$H$2:$H$2897,$A67,'user stories'!$E$2:$E$2897,V$1,'user stories'!$C$2:$C$2897,"accepted")</f>
        <v>0</v>
      </c>
      <c r="W67">
        <f>SUMIFS('user stories'!$G$2:$G$2897,'user stories'!$H$2:$H$2897,$A67,'user stories'!$E$2:$E$2897,W$1,'user stories'!$C$2:$C$2897,"accepted")</f>
        <v>0</v>
      </c>
      <c r="X67">
        <f>SUMIFS('user stories'!$G$2:$G$2897,'user stories'!$H$2:$H$2897,$A67,'user stories'!$E$2:$E$2897,X$1,'user stories'!$C$2:$C$2897,"accepted")</f>
        <v>0</v>
      </c>
      <c r="Y67">
        <f>SUMIFS('user stories'!$G$2:$G$2897,'user stories'!$H$2:$H$2897,$A67,'user stories'!$E$2:$E$2897,Y$1,'user stories'!$C$2:$C$2897,"accepted")</f>
        <v>0</v>
      </c>
      <c r="Z67">
        <f>SUMIFS('user stories'!$G$2:$G$2897,'user stories'!$H$2:$H$2897,$A67,'user stories'!$E$2:$E$2897,Z$1,'user stories'!$C$2:$C$2897,"accepted")</f>
        <v>6</v>
      </c>
      <c r="AA67">
        <f>SUMIFS('user stories'!$G$2:$G$2897,'user stories'!$H$2:$H$2897,$A67,'user stories'!$E$2:$E$2897,AA$1,'user stories'!$C$2:$C$2897,"accepted")</f>
        <v>0</v>
      </c>
      <c r="AB67">
        <f>SUMIFS('user stories'!$G$2:$G$2897,'user stories'!$H$2:$H$2897,$A67,'user stories'!$E$2:$E$2897,AB$1,'user stories'!$C$2:$C$2897,"accepted")</f>
        <v>0</v>
      </c>
      <c r="AC67">
        <f>SUMIFS('user stories'!$G$2:$G$2897,'user stories'!$H$2:$H$2897,$A67,'user stories'!$E$2:$E$2897,AC$1,'user stories'!$C$2:$C$2897,"accepted")</f>
        <v>0</v>
      </c>
      <c r="AD67">
        <f>SUMIFS('user stories'!$G$2:$G$2897,'user stories'!$H$2:$H$2897,$A67,'user stories'!$E$2:$E$2897,AD$1,'user stories'!$C$2:$C$2897,"accepted")</f>
        <v>0</v>
      </c>
      <c r="AE67">
        <f>SUMIFS('user stories'!$G$2:$G$2897,'user stories'!$H$2:$H$2897,$A67,'user stories'!$E$2:$E$2897,AE$1,'user stories'!$C$2:$C$2897,"accepted")</f>
        <v>0</v>
      </c>
      <c r="AF67">
        <f>SUMIFS('user stories'!$G$2:$G$2897,'user stories'!$H$2:$H$2897,$A67,'user stories'!$E$2:$E$2897,AF$1,'user stories'!$C$2:$C$2897,"accepted")</f>
        <v>0</v>
      </c>
      <c r="AG67">
        <f>SUMIFS('user stories'!$G$2:$G$2897,'user stories'!$H$2:$H$2897,$A67,'user stories'!$E$2:$E$2897,AG$1,'user stories'!$C$2:$C$2897,"accepted")</f>
        <v>0</v>
      </c>
      <c r="AH67">
        <f>SUMIFS('user stories'!$G$2:$G$2897,'user stories'!$H$2:$H$2897,$A67,'user stories'!$E$2:$E$2897,AH$1,'user stories'!$C$2:$C$2897,"accepted")</f>
        <v>0</v>
      </c>
      <c r="AI67">
        <f>SUMIFS('user stories'!$G$2:$G$2897,'user stories'!$H$2:$H$2897,$A67,'user stories'!$E$2:$E$2897,AI$1,'user stories'!$C$2:$C$2897,"accepted")</f>
        <v>0</v>
      </c>
      <c r="AJ67">
        <f>SUMIFS('user stories'!$G$2:$G$2897,'user stories'!$H$2:$H$2897,$A67,'user stories'!$E$2:$E$2897,AJ$1,'user stories'!$C$2:$C$2897,"accepted")</f>
        <v>0</v>
      </c>
      <c r="AK67">
        <f>SUMIFS('user stories'!$G$2:$G$2897,'user stories'!$H$2:$H$2897,$A67,'user stories'!$E$2:$E$2897,AK$1,'user stories'!$C$2:$C$2897,"accepted")</f>
        <v>0</v>
      </c>
      <c r="AL67">
        <f>SUMIFS('user stories'!$G$2:$G$2897,'user stories'!$H$2:$H$2897,$A67,'user stories'!$E$2:$E$2897,AL$1,'user stories'!$C$2:$C$2897,"accepted")</f>
        <v>0</v>
      </c>
      <c r="AM67">
        <f>SUMIFS('user stories'!$G$2:$G$2897,'user stories'!$H$2:$H$2897,$A67,'user stories'!$E$2:$E$2897,AM$1,'user stories'!$C$2:$C$2897,"accepted")</f>
        <v>0</v>
      </c>
      <c r="AN67">
        <f>SUMIFS('user stories'!$G$2:$G$2897,'user stories'!$H$2:$H$2897,$A67,'user stories'!$E$2:$E$2897,AN$1,'user stories'!$C$2:$C$2897,"accepted")</f>
        <v>0</v>
      </c>
      <c r="AO67">
        <f>SUMIFS('user stories'!$G$2:$G$2897,'user stories'!$H$2:$H$2897,$A67,'user stories'!$E$2:$E$2897,AO$1,'user stories'!$C$2:$C$2897,"accepted")</f>
        <v>0</v>
      </c>
      <c r="AP67">
        <f>SUMIFS('user stories'!$G$2:$G$2897,'user stories'!$H$2:$H$2897,$A67,'user stories'!$E$2:$E$2897,AP$1,'user stories'!$C$2:$C$2897,"accepted")</f>
        <v>0</v>
      </c>
      <c r="AQ67">
        <f>SUMIFS('user stories'!$G$2:$G$2897,'user stories'!$H$2:$H$2897,$A67,'user stories'!$E$2:$E$2897,AQ$1,'user stories'!$C$2:$C$2897,"accepted")</f>
        <v>0</v>
      </c>
      <c r="AR67">
        <f>SUMIFS('user stories'!$G$2:$G$2897,'user stories'!$H$2:$H$2897,$A67,'user stories'!$E$2:$E$2897,AR$1,'user stories'!$C$2:$C$2897,"accepted")</f>
        <v>0</v>
      </c>
      <c r="AS67">
        <f>SUMIFS('user stories'!$G$2:$G$2897,'user stories'!$H$2:$H$2897,$A67,'user stories'!$E$2:$E$2897,AS$1,'user stories'!$C$2:$C$2897,"accepted")</f>
        <v>0</v>
      </c>
      <c r="AT67">
        <f>SUMIFS('user stories'!$G$2:$G$2897,'user stories'!$H$2:$H$2897,$A67,'user stories'!$E$2:$E$2897,AT$1,'user stories'!$C$2:$C$2897,"accepted")</f>
        <v>0</v>
      </c>
      <c r="AU67">
        <f>SUMIFS('user stories'!$G$2:$G$2897,'user stories'!$H$2:$H$2897,$A67,'user stories'!$E$2:$E$2897,AU$1,'user stories'!$C$2:$C$2897,"accepted")</f>
        <v>0</v>
      </c>
      <c r="AV67">
        <f>SUMIFS('user stories'!$G$2:$G$2897,'user stories'!$H$2:$H$2897,$A67,'user stories'!$E$2:$E$2897,AV$1,'user stories'!$C$2:$C$2897,"accepted")</f>
        <v>0</v>
      </c>
      <c r="AW67">
        <f>SUMIFS('user stories'!$G$2:$G$2897,'user stories'!$H$2:$H$2897,$A67,'user stories'!$E$2:$E$2897,AW$1,'user stories'!$C$2:$C$2897,"accepted")</f>
        <v>0</v>
      </c>
      <c r="AX67">
        <f>SUMIFS('user stories'!$G$2:$G$2897,'user stories'!$H$2:$H$2897,$A67,'user stories'!$E$2:$E$2897,AX$1,'user stories'!$C$2:$C$2897,"accepted")</f>
        <v>0</v>
      </c>
      <c r="AY67">
        <f>SUMIFS('user stories'!$G$2:$G$2897,'user stories'!$H$2:$H$2897,$A67,'user stories'!$E$2:$E$2897,AY$1,'user stories'!$C$2:$C$2897,"accepted")</f>
        <v>0</v>
      </c>
      <c r="AZ67">
        <f>SUMIFS('user stories'!$G$2:$G$2897,'user stories'!$H$2:$H$2897,$A67,'user stories'!$E$2:$E$2897,AZ$1,'user stories'!$C$2:$C$2897,"accepted")</f>
        <v>0</v>
      </c>
      <c r="BA67">
        <f>SUMIFS('user stories'!$G$2:$G$2897,'user stories'!$H$2:$H$2897,$A67,'user stories'!$E$2:$E$2897,BA$1,'user stories'!$C$2:$C$2897,"accepted")</f>
        <v>0</v>
      </c>
      <c r="BB67">
        <f>SUMIFS('user stories'!$G$2:$G$2897,'user stories'!$H$2:$H$2897,$A67,'user stories'!$E$2:$E$2897,BB$1,'user stories'!$C$2:$C$2897,"accepted")</f>
        <v>0</v>
      </c>
      <c r="BC67">
        <f>SUMIFS('user stories'!$G$2:$G$2897,'user stories'!$H$2:$H$2897,$A67,'user stories'!$E$2:$E$2897,BC$1,'user stories'!$C$2:$C$2897,"accepted")</f>
        <v>0</v>
      </c>
      <c r="BD67" s="4">
        <f t="shared" si="1"/>
        <v>6</v>
      </c>
    </row>
    <row r="68" spans="1:56" x14ac:dyDescent="0.25">
      <c r="A68" t="s">
        <v>748</v>
      </c>
      <c r="B68">
        <f>SUMIFS('user stories'!$G$2:$G$2897,'user stories'!$H$2:$H$2897,$A68,'user stories'!$E$2:$E$2897,B$1,'user stories'!$C$2:$C$2897,"accepted")</f>
        <v>0</v>
      </c>
      <c r="C68">
        <f>SUMIFS('user stories'!$G$2:$G$2897,'user stories'!$H$2:$H$2897,$A68,'user stories'!$E$2:$E$2897,C$1,'user stories'!$C$2:$C$2897,"accepted")</f>
        <v>0</v>
      </c>
      <c r="D68">
        <f>SUMIFS('user stories'!$G$2:$G$2897,'user stories'!$H$2:$H$2897,$A68,'user stories'!$E$2:$E$2897,D$1,'user stories'!$C$2:$C$2897,"accepted")</f>
        <v>0</v>
      </c>
      <c r="E68">
        <f>SUMIFS('user stories'!$G$2:$G$2897,'user stories'!$H$2:$H$2897,$A68,'user stories'!$E$2:$E$2897,E$1,'user stories'!$C$2:$C$2897,"accepted")</f>
        <v>0</v>
      </c>
      <c r="F68">
        <f>SUMIFS('user stories'!$G$2:$G$2897,'user stories'!$H$2:$H$2897,$A68,'user stories'!$E$2:$E$2897,F$1,'user stories'!$C$2:$C$2897,"accepted")</f>
        <v>0</v>
      </c>
      <c r="G68">
        <f>SUMIFS('user stories'!$G$2:$G$2897,'user stories'!$H$2:$H$2897,$A68,'user stories'!$E$2:$E$2897,G$1,'user stories'!$C$2:$C$2897,"accepted")</f>
        <v>0</v>
      </c>
      <c r="H68">
        <f>SUMIFS('user stories'!$G$2:$G$2897,'user stories'!$H$2:$H$2897,$A68,'user stories'!$E$2:$E$2897,H$1,'user stories'!$C$2:$C$2897,"accepted")</f>
        <v>0</v>
      </c>
      <c r="I68">
        <f>SUMIFS('user stories'!$G$2:$G$2897,'user stories'!$H$2:$H$2897,$A68,'user stories'!$E$2:$E$2897,I$1,'user stories'!$C$2:$C$2897,"accepted")</f>
        <v>0</v>
      </c>
      <c r="J68">
        <f>SUMIFS('user stories'!$G$2:$G$2897,'user stories'!$H$2:$H$2897,$A68,'user stories'!$E$2:$E$2897,J$1,'user stories'!$C$2:$C$2897,"accepted")</f>
        <v>0</v>
      </c>
      <c r="K68">
        <f>SUMIFS('user stories'!$G$2:$G$2897,'user stories'!$H$2:$H$2897,$A68,'user stories'!$E$2:$E$2897,K$1,'user stories'!$C$2:$C$2897,"accepted")</f>
        <v>0</v>
      </c>
      <c r="L68">
        <f>SUMIFS('user stories'!$G$2:$G$2897,'user stories'!$H$2:$H$2897,$A68,'user stories'!$E$2:$E$2897,L$1,'user stories'!$C$2:$C$2897,"accepted")</f>
        <v>0</v>
      </c>
      <c r="M68">
        <f>SUMIFS('user stories'!$G$2:$G$2897,'user stories'!$H$2:$H$2897,$A68,'user stories'!$E$2:$E$2897,M$1,'user stories'!$C$2:$C$2897,"accepted")</f>
        <v>0</v>
      </c>
      <c r="N68">
        <f>SUMIFS('user stories'!$G$2:$G$2897,'user stories'!$H$2:$H$2897,$A68,'user stories'!$E$2:$E$2897,N$1,'user stories'!$C$2:$C$2897,"accepted")</f>
        <v>0</v>
      </c>
      <c r="O68">
        <f>SUMIFS('user stories'!$G$2:$G$2897,'user stories'!$H$2:$H$2897,$A68,'user stories'!$E$2:$E$2897,O$1,'user stories'!$C$2:$C$2897,"accepted")</f>
        <v>0</v>
      </c>
      <c r="P68">
        <f>SUMIFS('user stories'!$G$2:$G$2897,'user stories'!$H$2:$H$2897,$A68,'user stories'!$E$2:$E$2897,P$1,'user stories'!$C$2:$C$2897,"accepted")</f>
        <v>0</v>
      </c>
      <c r="Q68">
        <f>SUMIFS('user stories'!$G$2:$G$2897,'user stories'!$H$2:$H$2897,$A68,'user stories'!$E$2:$E$2897,Q$1,'user stories'!$C$2:$C$2897,"accepted")</f>
        <v>0</v>
      </c>
      <c r="R68">
        <f>SUMIFS('user stories'!$G$2:$G$2897,'user stories'!$H$2:$H$2897,$A68,'user stories'!$E$2:$E$2897,R$1,'user stories'!$C$2:$C$2897,"accepted")</f>
        <v>0</v>
      </c>
      <c r="S68">
        <f>SUMIFS('user stories'!$G$2:$G$2897,'user stories'!$H$2:$H$2897,$A68,'user stories'!$E$2:$E$2897,S$1,'user stories'!$C$2:$C$2897,"accepted")</f>
        <v>0</v>
      </c>
      <c r="T68">
        <f>SUMIFS('user stories'!$G$2:$G$2897,'user stories'!$H$2:$H$2897,$A68,'user stories'!$E$2:$E$2897,T$1,'user stories'!$C$2:$C$2897,"accepted")</f>
        <v>0</v>
      </c>
      <c r="U68">
        <f>SUMIFS('user stories'!$G$2:$G$2897,'user stories'!$H$2:$H$2897,$A68,'user stories'!$E$2:$E$2897,U$1,'user stories'!$C$2:$C$2897,"accepted")</f>
        <v>0</v>
      </c>
      <c r="V68">
        <f>SUMIFS('user stories'!$G$2:$G$2897,'user stories'!$H$2:$H$2897,$A68,'user stories'!$E$2:$E$2897,V$1,'user stories'!$C$2:$C$2897,"accepted")</f>
        <v>0</v>
      </c>
      <c r="W68">
        <f>SUMIFS('user stories'!$G$2:$G$2897,'user stories'!$H$2:$H$2897,$A68,'user stories'!$E$2:$E$2897,W$1,'user stories'!$C$2:$C$2897,"accepted")</f>
        <v>0</v>
      </c>
      <c r="X68">
        <f>SUMIFS('user stories'!$G$2:$G$2897,'user stories'!$H$2:$H$2897,$A68,'user stories'!$E$2:$E$2897,X$1,'user stories'!$C$2:$C$2897,"accepted")</f>
        <v>0</v>
      </c>
      <c r="Y68">
        <f>SUMIFS('user stories'!$G$2:$G$2897,'user stories'!$H$2:$H$2897,$A68,'user stories'!$E$2:$E$2897,Y$1,'user stories'!$C$2:$C$2897,"accepted")</f>
        <v>0</v>
      </c>
      <c r="Z68">
        <f>SUMIFS('user stories'!$G$2:$G$2897,'user stories'!$H$2:$H$2897,$A68,'user stories'!$E$2:$E$2897,Z$1,'user stories'!$C$2:$C$2897,"accepted")</f>
        <v>3</v>
      </c>
      <c r="AA68">
        <f>SUMIFS('user stories'!$G$2:$G$2897,'user stories'!$H$2:$H$2897,$A68,'user stories'!$E$2:$E$2897,AA$1,'user stories'!$C$2:$C$2897,"accepted")</f>
        <v>9</v>
      </c>
      <c r="AB68">
        <f>SUMIFS('user stories'!$G$2:$G$2897,'user stories'!$H$2:$H$2897,$A68,'user stories'!$E$2:$E$2897,AB$1,'user stories'!$C$2:$C$2897,"accepted")</f>
        <v>18</v>
      </c>
      <c r="AC68">
        <f>SUMIFS('user stories'!$G$2:$G$2897,'user stories'!$H$2:$H$2897,$A68,'user stories'!$E$2:$E$2897,AC$1,'user stories'!$C$2:$C$2897,"accepted")</f>
        <v>10</v>
      </c>
      <c r="AD68">
        <f>SUMIFS('user stories'!$G$2:$G$2897,'user stories'!$H$2:$H$2897,$A68,'user stories'!$E$2:$E$2897,AD$1,'user stories'!$C$2:$C$2897,"accepted")</f>
        <v>8</v>
      </c>
      <c r="AE68">
        <f>SUMIFS('user stories'!$G$2:$G$2897,'user stories'!$H$2:$H$2897,$A68,'user stories'!$E$2:$E$2897,AE$1,'user stories'!$C$2:$C$2897,"accepted")</f>
        <v>10</v>
      </c>
      <c r="AF68">
        <f>SUMIFS('user stories'!$G$2:$G$2897,'user stories'!$H$2:$H$2897,$A68,'user stories'!$E$2:$E$2897,AF$1,'user stories'!$C$2:$C$2897,"accepted")</f>
        <v>9</v>
      </c>
      <c r="AG68">
        <f>SUMIFS('user stories'!$G$2:$G$2897,'user stories'!$H$2:$H$2897,$A68,'user stories'!$E$2:$E$2897,AG$1,'user stories'!$C$2:$C$2897,"accepted")</f>
        <v>22</v>
      </c>
      <c r="AH68">
        <f>SUMIFS('user stories'!$G$2:$G$2897,'user stories'!$H$2:$H$2897,$A68,'user stories'!$E$2:$E$2897,AH$1,'user stories'!$C$2:$C$2897,"accepted")</f>
        <v>14</v>
      </c>
      <c r="AI68">
        <f>SUMIFS('user stories'!$G$2:$G$2897,'user stories'!$H$2:$H$2897,$A68,'user stories'!$E$2:$E$2897,AI$1,'user stories'!$C$2:$C$2897,"accepted")</f>
        <v>48</v>
      </c>
      <c r="AJ68">
        <f>SUMIFS('user stories'!$G$2:$G$2897,'user stories'!$H$2:$H$2897,$A68,'user stories'!$E$2:$E$2897,AJ$1,'user stories'!$C$2:$C$2897,"accepted")</f>
        <v>8</v>
      </c>
      <c r="AK68">
        <f>SUMIFS('user stories'!$G$2:$G$2897,'user stories'!$H$2:$H$2897,$A68,'user stories'!$E$2:$E$2897,AK$1,'user stories'!$C$2:$C$2897,"accepted")</f>
        <v>0</v>
      </c>
      <c r="AL68">
        <f>SUMIFS('user stories'!$G$2:$G$2897,'user stories'!$H$2:$H$2897,$A68,'user stories'!$E$2:$E$2897,AL$1,'user stories'!$C$2:$C$2897,"accepted")</f>
        <v>0</v>
      </c>
      <c r="AM68">
        <f>SUMIFS('user stories'!$G$2:$G$2897,'user stories'!$H$2:$H$2897,$A68,'user stories'!$E$2:$E$2897,AM$1,'user stories'!$C$2:$C$2897,"accepted")</f>
        <v>0</v>
      </c>
      <c r="AN68">
        <f>SUMIFS('user stories'!$G$2:$G$2897,'user stories'!$H$2:$H$2897,$A68,'user stories'!$E$2:$E$2897,AN$1,'user stories'!$C$2:$C$2897,"accepted")</f>
        <v>0</v>
      </c>
      <c r="AO68">
        <f>SUMIFS('user stories'!$G$2:$G$2897,'user stories'!$H$2:$H$2897,$A68,'user stories'!$E$2:$E$2897,AO$1,'user stories'!$C$2:$C$2897,"accepted")</f>
        <v>0</v>
      </c>
      <c r="AP68">
        <f>SUMIFS('user stories'!$G$2:$G$2897,'user stories'!$H$2:$H$2897,$A68,'user stories'!$E$2:$E$2897,AP$1,'user stories'!$C$2:$C$2897,"accepted")</f>
        <v>0</v>
      </c>
      <c r="AQ68">
        <f>SUMIFS('user stories'!$G$2:$G$2897,'user stories'!$H$2:$H$2897,$A68,'user stories'!$E$2:$E$2897,AQ$1,'user stories'!$C$2:$C$2897,"accepted")</f>
        <v>0</v>
      </c>
      <c r="AR68">
        <f>SUMIFS('user stories'!$G$2:$G$2897,'user stories'!$H$2:$H$2897,$A68,'user stories'!$E$2:$E$2897,AR$1,'user stories'!$C$2:$C$2897,"accepted")</f>
        <v>0</v>
      </c>
      <c r="AS68">
        <f>SUMIFS('user stories'!$G$2:$G$2897,'user stories'!$H$2:$H$2897,$A68,'user stories'!$E$2:$E$2897,AS$1,'user stories'!$C$2:$C$2897,"accepted")</f>
        <v>0</v>
      </c>
      <c r="AT68">
        <f>SUMIFS('user stories'!$G$2:$G$2897,'user stories'!$H$2:$H$2897,$A68,'user stories'!$E$2:$E$2897,AT$1,'user stories'!$C$2:$C$2897,"accepted")</f>
        <v>0</v>
      </c>
      <c r="AU68">
        <f>SUMIFS('user stories'!$G$2:$G$2897,'user stories'!$H$2:$H$2897,$A68,'user stories'!$E$2:$E$2897,AU$1,'user stories'!$C$2:$C$2897,"accepted")</f>
        <v>0</v>
      </c>
      <c r="AV68">
        <f>SUMIFS('user stories'!$G$2:$G$2897,'user stories'!$H$2:$H$2897,$A68,'user stories'!$E$2:$E$2897,AV$1,'user stories'!$C$2:$C$2897,"accepted")</f>
        <v>0</v>
      </c>
      <c r="AW68">
        <f>SUMIFS('user stories'!$G$2:$G$2897,'user stories'!$H$2:$H$2897,$A68,'user stories'!$E$2:$E$2897,AW$1,'user stories'!$C$2:$C$2897,"accepted")</f>
        <v>0</v>
      </c>
      <c r="AX68">
        <f>SUMIFS('user stories'!$G$2:$G$2897,'user stories'!$H$2:$H$2897,$A68,'user stories'!$E$2:$E$2897,AX$1,'user stories'!$C$2:$C$2897,"accepted")</f>
        <v>0</v>
      </c>
      <c r="AY68">
        <f>SUMIFS('user stories'!$G$2:$G$2897,'user stories'!$H$2:$H$2897,$A68,'user stories'!$E$2:$E$2897,AY$1,'user stories'!$C$2:$C$2897,"accepted")</f>
        <v>0</v>
      </c>
      <c r="AZ68">
        <f>SUMIFS('user stories'!$G$2:$G$2897,'user stories'!$H$2:$H$2897,$A68,'user stories'!$E$2:$E$2897,AZ$1,'user stories'!$C$2:$C$2897,"accepted")</f>
        <v>0</v>
      </c>
      <c r="BA68">
        <f>SUMIFS('user stories'!$G$2:$G$2897,'user stories'!$H$2:$H$2897,$A68,'user stories'!$E$2:$E$2897,BA$1,'user stories'!$C$2:$C$2897,"accepted")</f>
        <v>0</v>
      </c>
      <c r="BB68">
        <f>SUMIFS('user stories'!$G$2:$G$2897,'user stories'!$H$2:$H$2897,$A68,'user stories'!$E$2:$E$2897,BB$1,'user stories'!$C$2:$C$2897,"accepted")</f>
        <v>0</v>
      </c>
      <c r="BC68">
        <f>SUMIFS('user stories'!$G$2:$G$2897,'user stories'!$H$2:$H$2897,$A68,'user stories'!$E$2:$E$2897,BC$1,'user stories'!$C$2:$C$2897,"accepted")</f>
        <v>0</v>
      </c>
      <c r="BD68" s="4">
        <f t="shared" si="1"/>
        <v>159</v>
      </c>
    </row>
    <row r="69" spans="1:56" x14ac:dyDescent="0.25">
      <c r="A69" t="s">
        <v>831</v>
      </c>
      <c r="B69">
        <f>SUMIFS('user stories'!$G$2:$G$2897,'user stories'!$H$2:$H$2897,$A69,'user stories'!$E$2:$E$2897,B$1,'user stories'!$C$2:$C$2897,"accepted")</f>
        <v>0</v>
      </c>
      <c r="C69">
        <f>SUMIFS('user stories'!$G$2:$G$2897,'user stories'!$H$2:$H$2897,$A69,'user stories'!$E$2:$E$2897,C$1,'user stories'!$C$2:$C$2897,"accepted")</f>
        <v>0</v>
      </c>
      <c r="D69">
        <f>SUMIFS('user stories'!$G$2:$G$2897,'user stories'!$H$2:$H$2897,$A69,'user stories'!$E$2:$E$2897,D$1,'user stories'!$C$2:$C$2897,"accepted")</f>
        <v>0</v>
      </c>
      <c r="E69">
        <f>SUMIFS('user stories'!$G$2:$G$2897,'user stories'!$H$2:$H$2897,$A69,'user stories'!$E$2:$E$2897,E$1,'user stories'!$C$2:$C$2897,"accepted")</f>
        <v>0</v>
      </c>
      <c r="F69">
        <f>SUMIFS('user stories'!$G$2:$G$2897,'user stories'!$H$2:$H$2897,$A69,'user stories'!$E$2:$E$2897,F$1,'user stories'!$C$2:$C$2897,"accepted")</f>
        <v>0</v>
      </c>
      <c r="G69">
        <f>SUMIFS('user stories'!$G$2:$G$2897,'user stories'!$H$2:$H$2897,$A69,'user stories'!$E$2:$E$2897,G$1,'user stories'!$C$2:$C$2897,"accepted")</f>
        <v>0</v>
      </c>
      <c r="H69">
        <f>SUMIFS('user stories'!$G$2:$G$2897,'user stories'!$H$2:$H$2897,$A69,'user stories'!$E$2:$E$2897,H$1,'user stories'!$C$2:$C$2897,"accepted")</f>
        <v>0</v>
      </c>
      <c r="I69">
        <f>SUMIFS('user stories'!$G$2:$G$2897,'user stories'!$H$2:$H$2897,$A69,'user stories'!$E$2:$E$2897,I$1,'user stories'!$C$2:$C$2897,"accepted")</f>
        <v>0</v>
      </c>
      <c r="J69">
        <f>SUMIFS('user stories'!$G$2:$G$2897,'user stories'!$H$2:$H$2897,$A69,'user stories'!$E$2:$E$2897,J$1,'user stories'!$C$2:$C$2897,"accepted")</f>
        <v>0</v>
      </c>
      <c r="K69">
        <f>SUMIFS('user stories'!$G$2:$G$2897,'user stories'!$H$2:$H$2897,$A69,'user stories'!$E$2:$E$2897,K$1,'user stories'!$C$2:$C$2897,"accepted")</f>
        <v>0</v>
      </c>
      <c r="L69">
        <f>SUMIFS('user stories'!$G$2:$G$2897,'user stories'!$H$2:$H$2897,$A69,'user stories'!$E$2:$E$2897,L$1,'user stories'!$C$2:$C$2897,"accepted")</f>
        <v>0</v>
      </c>
      <c r="M69">
        <f>SUMIFS('user stories'!$G$2:$G$2897,'user stories'!$H$2:$H$2897,$A69,'user stories'!$E$2:$E$2897,M$1,'user stories'!$C$2:$C$2897,"accepted")</f>
        <v>0</v>
      </c>
      <c r="N69">
        <f>SUMIFS('user stories'!$G$2:$G$2897,'user stories'!$H$2:$H$2897,$A69,'user stories'!$E$2:$E$2897,N$1,'user stories'!$C$2:$C$2897,"accepted")</f>
        <v>0</v>
      </c>
      <c r="O69">
        <f>SUMIFS('user stories'!$G$2:$G$2897,'user stories'!$H$2:$H$2897,$A69,'user stories'!$E$2:$E$2897,O$1,'user stories'!$C$2:$C$2897,"accepted")</f>
        <v>0</v>
      </c>
      <c r="P69">
        <f>SUMIFS('user stories'!$G$2:$G$2897,'user stories'!$H$2:$H$2897,$A69,'user stories'!$E$2:$E$2897,P$1,'user stories'!$C$2:$C$2897,"accepted")</f>
        <v>0</v>
      </c>
      <c r="Q69">
        <f>SUMIFS('user stories'!$G$2:$G$2897,'user stories'!$H$2:$H$2897,$A69,'user stories'!$E$2:$E$2897,Q$1,'user stories'!$C$2:$C$2897,"accepted")</f>
        <v>0</v>
      </c>
      <c r="R69">
        <f>SUMIFS('user stories'!$G$2:$G$2897,'user stories'!$H$2:$H$2897,$A69,'user stories'!$E$2:$E$2897,R$1,'user stories'!$C$2:$C$2897,"accepted")</f>
        <v>0</v>
      </c>
      <c r="S69">
        <f>SUMIFS('user stories'!$G$2:$G$2897,'user stories'!$H$2:$H$2897,$A69,'user stories'!$E$2:$E$2897,S$1,'user stories'!$C$2:$C$2897,"accepted")</f>
        <v>0</v>
      </c>
      <c r="T69">
        <f>SUMIFS('user stories'!$G$2:$G$2897,'user stories'!$H$2:$H$2897,$A69,'user stories'!$E$2:$E$2897,T$1,'user stories'!$C$2:$C$2897,"accepted")</f>
        <v>0</v>
      </c>
      <c r="U69">
        <f>SUMIFS('user stories'!$G$2:$G$2897,'user stories'!$H$2:$H$2897,$A69,'user stories'!$E$2:$E$2897,U$1,'user stories'!$C$2:$C$2897,"accepted")</f>
        <v>0</v>
      </c>
      <c r="V69">
        <f>SUMIFS('user stories'!$G$2:$G$2897,'user stories'!$H$2:$H$2897,$A69,'user stories'!$E$2:$E$2897,V$1,'user stories'!$C$2:$C$2897,"accepted")</f>
        <v>0</v>
      </c>
      <c r="W69">
        <f>SUMIFS('user stories'!$G$2:$G$2897,'user stories'!$H$2:$H$2897,$A69,'user stories'!$E$2:$E$2897,W$1,'user stories'!$C$2:$C$2897,"accepted")</f>
        <v>0</v>
      </c>
      <c r="X69">
        <f>SUMIFS('user stories'!$G$2:$G$2897,'user stories'!$H$2:$H$2897,$A69,'user stories'!$E$2:$E$2897,X$1,'user stories'!$C$2:$C$2897,"accepted")</f>
        <v>0</v>
      </c>
      <c r="Y69">
        <f>SUMIFS('user stories'!$G$2:$G$2897,'user stories'!$H$2:$H$2897,$A69,'user stories'!$E$2:$E$2897,Y$1,'user stories'!$C$2:$C$2897,"accepted")</f>
        <v>0</v>
      </c>
      <c r="Z69">
        <f>SUMIFS('user stories'!$G$2:$G$2897,'user stories'!$H$2:$H$2897,$A69,'user stories'!$E$2:$E$2897,Z$1,'user stories'!$C$2:$C$2897,"accepted")</f>
        <v>4</v>
      </c>
      <c r="AA69">
        <f>SUMIFS('user stories'!$G$2:$G$2897,'user stories'!$H$2:$H$2897,$A69,'user stories'!$E$2:$E$2897,AA$1,'user stories'!$C$2:$C$2897,"accepted")</f>
        <v>9</v>
      </c>
      <c r="AB69">
        <f>SUMIFS('user stories'!$G$2:$G$2897,'user stories'!$H$2:$H$2897,$A69,'user stories'!$E$2:$E$2897,AB$1,'user stories'!$C$2:$C$2897,"accepted")</f>
        <v>7</v>
      </c>
      <c r="AC69">
        <f>SUMIFS('user stories'!$G$2:$G$2897,'user stories'!$H$2:$H$2897,$A69,'user stories'!$E$2:$E$2897,AC$1,'user stories'!$C$2:$C$2897,"accepted")</f>
        <v>2</v>
      </c>
      <c r="AD69">
        <f>SUMIFS('user stories'!$G$2:$G$2897,'user stories'!$H$2:$H$2897,$A69,'user stories'!$E$2:$E$2897,AD$1,'user stories'!$C$2:$C$2897,"accepted")</f>
        <v>2</v>
      </c>
      <c r="AE69">
        <f>SUMIFS('user stories'!$G$2:$G$2897,'user stories'!$H$2:$H$2897,$A69,'user stories'!$E$2:$E$2897,AE$1,'user stories'!$C$2:$C$2897,"accepted")</f>
        <v>2</v>
      </c>
      <c r="AF69">
        <f>SUMIFS('user stories'!$G$2:$G$2897,'user stories'!$H$2:$H$2897,$A69,'user stories'!$E$2:$E$2897,AF$1,'user stories'!$C$2:$C$2897,"accepted")</f>
        <v>11</v>
      </c>
      <c r="AG69">
        <f>SUMIFS('user stories'!$G$2:$G$2897,'user stories'!$H$2:$H$2897,$A69,'user stories'!$E$2:$E$2897,AG$1,'user stories'!$C$2:$C$2897,"accepted")</f>
        <v>3</v>
      </c>
      <c r="AH69">
        <f>SUMIFS('user stories'!$G$2:$G$2897,'user stories'!$H$2:$H$2897,$A69,'user stories'!$E$2:$E$2897,AH$1,'user stories'!$C$2:$C$2897,"accepted")</f>
        <v>11</v>
      </c>
      <c r="AI69">
        <f>SUMIFS('user stories'!$G$2:$G$2897,'user stories'!$H$2:$H$2897,$A69,'user stories'!$E$2:$E$2897,AI$1,'user stories'!$C$2:$C$2897,"accepted")</f>
        <v>0</v>
      </c>
      <c r="AJ69">
        <f>SUMIFS('user stories'!$G$2:$G$2897,'user stories'!$H$2:$H$2897,$A69,'user stories'!$E$2:$E$2897,AJ$1,'user stories'!$C$2:$C$2897,"accepted")</f>
        <v>13</v>
      </c>
      <c r="AK69">
        <f>SUMIFS('user stories'!$G$2:$G$2897,'user stories'!$H$2:$H$2897,$A69,'user stories'!$E$2:$E$2897,AK$1,'user stories'!$C$2:$C$2897,"accepted")</f>
        <v>3</v>
      </c>
      <c r="AL69">
        <f>SUMIFS('user stories'!$G$2:$G$2897,'user stories'!$H$2:$H$2897,$A69,'user stories'!$E$2:$E$2897,AL$1,'user stories'!$C$2:$C$2897,"accepted")</f>
        <v>16</v>
      </c>
      <c r="AM69">
        <f>SUMIFS('user stories'!$G$2:$G$2897,'user stories'!$H$2:$H$2897,$A69,'user stories'!$E$2:$E$2897,AM$1,'user stories'!$C$2:$C$2897,"accepted")</f>
        <v>11</v>
      </c>
      <c r="AN69">
        <f>SUMIFS('user stories'!$G$2:$G$2897,'user stories'!$H$2:$H$2897,$A69,'user stories'!$E$2:$E$2897,AN$1,'user stories'!$C$2:$C$2897,"accepted")</f>
        <v>24</v>
      </c>
      <c r="AO69">
        <f>SUMIFS('user stories'!$G$2:$G$2897,'user stories'!$H$2:$H$2897,$A69,'user stories'!$E$2:$E$2897,AO$1,'user stories'!$C$2:$C$2897,"accepted")</f>
        <v>3</v>
      </c>
      <c r="AP69">
        <f>SUMIFS('user stories'!$G$2:$G$2897,'user stories'!$H$2:$H$2897,$A69,'user stories'!$E$2:$E$2897,AP$1,'user stories'!$C$2:$C$2897,"accepted")</f>
        <v>8</v>
      </c>
      <c r="AQ69">
        <f>SUMIFS('user stories'!$G$2:$G$2897,'user stories'!$H$2:$H$2897,$A69,'user stories'!$E$2:$E$2897,AQ$1,'user stories'!$C$2:$C$2897,"accepted")</f>
        <v>16</v>
      </c>
      <c r="AR69">
        <f>SUMIFS('user stories'!$G$2:$G$2897,'user stories'!$H$2:$H$2897,$A69,'user stories'!$E$2:$E$2897,AR$1,'user stories'!$C$2:$C$2897,"accepted")</f>
        <v>16</v>
      </c>
      <c r="AS69">
        <f>SUMIFS('user stories'!$G$2:$G$2897,'user stories'!$H$2:$H$2897,$A69,'user stories'!$E$2:$E$2897,AS$1,'user stories'!$C$2:$C$2897,"accepted")</f>
        <v>40</v>
      </c>
      <c r="AT69">
        <f>SUMIFS('user stories'!$G$2:$G$2897,'user stories'!$H$2:$H$2897,$A69,'user stories'!$E$2:$E$2897,AT$1,'user stories'!$C$2:$C$2897,"accepted")</f>
        <v>0</v>
      </c>
      <c r="AU69">
        <f>SUMIFS('user stories'!$G$2:$G$2897,'user stories'!$H$2:$H$2897,$A69,'user stories'!$E$2:$E$2897,AU$1,'user stories'!$C$2:$C$2897,"accepted")</f>
        <v>0</v>
      </c>
      <c r="AV69">
        <f>SUMIFS('user stories'!$G$2:$G$2897,'user stories'!$H$2:$H$2897,$A69,'user stories'!$E$2:$E$2897,AV$1,'user stories'!$C$2:$C$2897,"accepted")</f>
        <v>0</v>
      </c>
      <c r="AW69">
        <f>SUMIFS('user stories'!$G$2:$G$2897,'user stories'!$H$2:$H$2897,$A69,'user stories'!$E$2:$E$2897,AW$1,'user stories'!$C$2:$C$2897,"accepted")</f>
        <v>0</v>
      </c>
      <c r="AX69">
        <f>SUMIFS('user stories'!$G$2:$G$2897,'user stories'!$H$2:$H$2897,$A69,'user stories'!$E$2:$E$2897,AX$1,'user stories'!$C$2:$C$2897,"accepted")</f>
        <v>0</v>
      </c>
      <c r="AY69">
        <f>SUMIFS('user stories'!$G$2:$G$2897,'user stories'!$H$2:$H$2897,$A69,'user stories'!$E$2:$E$2897,AY$1,'user stories'!$C$2:$C$2897,"accepted")</f>
        <v>0</v>
      </c>
      <c r="AZ69">
        <f>SUMIFS('user stories'!$G$2:$G$2897,'user stories'!$H$2:$H$2897,$A69,'user stories'!$E$2:$E$2897,AZ$1,'user stories'!$C$2:$C$2897,"accepted")</f>
        <v>0</v>
      </c>
      <c r="BA69">
        <f>SUMIFS('user stories'!$G$2:$G$2897,'user stories'!$H$2:$H$2897,$A69,'user stories'!$E$2:$E$2897,BA$1,'user stories'!$C$2:$C$2897,"accepted")</f>
        <v>0</v>
      </c>
      <c r="BB69">
        <f>SUMIFS('user stories'!$G$2:$G$2897,'user stories'!$H$2:$H$2897,$A69,'user stories'!$E$2:$E$2897,BB$1,'user stories'!$C$2:$C$2897,"accepted")</f>
        <v>0</v>
      </c>
      <c r="BC69">
        <f>SUMIFS('user stories'!$G$2:$G$2897,'user stories'!$H$2:$H$2897,$A69,'user stories'!$E$2:$E$2897,BC$1,'user stories'!$C$2:$C$2897,"accepted")</f>
        <v>0</v>
      </c>
      <c r="BD69" s="4">
        <f t="shared" si="1"/>
        <v>201</v>
      </c>
    </row>
    <row r="70" spans="1:56" x14ac:dyDescent="0.25">
      <c r="A70" t="s">
        <v>834</v>
      </c>
      <c r="B70">
        <f>SUMIFS('user stories'!$G$2:$G$2897,'user stories'!$H$2:$H$2897,$A70,'user stories'!$E$2:$E$2897,B$1,'user stories'!$C$2:$C$2897,"accepted")</f>
        <v>0</v>
      </c>
      <c r="C70">
        <f>SUMIFS('user stories'!$G$2:$G$2897,'user stories'!$H$2:$H$2897,$A70,'user stories'!$E$2:$E$2897,C$1,'user stories'!$C$2:$C$2897,"accepted")</f>
        <v>0</v>
      </c>
      <c r="D70">
        <f>SUMIFS('user stories'!$G$2:$G$2897,'user stories'!$H$2:$H$2897,$A70,'user stories'!$E$2:$E$2897,D$1,'user stories'!$C$2:$C$2897,"accepted")</f>
        <v>0</v>
      </c>
      <c r="E70">
        <f>SUMIFS('user stories'!$G$2:$G$2897,'user stories'!$H$2:$H$2897,$A70,'user stories'!$E$2:$E$2897,E$1,'user stories'!$C$2:$C$2897,"accepted")</f>
        <v>0</v>
      </c>
      <c r="F70">
        <f>SUMIFS('user stories'!$G$2:$G$2897,'user stories'!$H$2:$H$2897,$A70,'user stories'!$E$2:$E$2897,F$1,'user stories'!$C$2:$C$2897,"accepted")</f>
        <v>0</v>
      </c>
      <c r="G70">
        <f>SUMIFS('user stories'!$G$2:$G$2897,'user stories'!$H$2:$H$2897,$A70,'user stories'!$E$2:$E$2897,G$1,'user stories'!$C$2:$C$2897,"accepted")</f>
        <v>0</v>
      </c>
      <c r="H70">
        <f>SUMIFS('user stories'!$G$2:$G$2897,'user stories'!$H$2:$H$2897,$A70,'user stories'!$E$2:$E$2897,H$1,'user stories'!$C$2:$C$2897,"accepted")</f>
        <v>0</v>
      </c>
      <c r="I70">
        <f>SUMIFS('user stories'!$G$2:$G$2897,'user stories'!$H$2:$H$2897,$A70,'user stories'!$E$2:$E$2897,I$1,'user stories'!$C$2:$C$2897,"accepted")</f>
        <v>0</v>
      </c>
      <c r="J70">
        <f>SUMIFS('user stories'!$G$2:$G$2897,'user stories'!$H$2:$H$2897,$A70,'user stories'!$E$2:$E$2897,J$1,'user stories'!$C$2:$C$2897,"accepted")</f>
        <v>0</v>
      </c>
      <c r="K70">
        <f>SUMIFS('user stories'!$G$2:$G$2897,'user stories'!$H$2:$H$2897,$A70,'user stories'!$E$2:$E$2897,K$1,'user stories'!$C$2:$C$2897,"accepted")</f>
        <v>0</v>
      </c>
      <c r="L70">
        <f>SUMIFS('user stories'!$G$2:$G$2897,'user stories'!$H$2:$H$2897,$A70,'user stories'!$E$2:$E$2897,L$1,'user stories'!$C$2:$C$2897,"accepted")</f>
        <v>0</v>
      </c>
      <c r="M70">
        <f>SUMIFS('user stories'!$G$2:$G$2897,'user stories'!$H$2:$H$2897,$A70,'user stories'!$E$2:$E$2897,M$1,'user stories'!$C$2:$C$2897,"accepted")</f>
        <v>0</v>
      </c>
      <c r="N70">
        <f>SUMIFS('user stories'!$G$2:$G$2897,'user stories'!$H$2:$H$2897,$A70,'user stories'!$E$2:$E$2897,N$1,'user stories'!$C$2:$C$2897,"accepted")</f>
        <v>0</v>
      </c>
      <c r="O70">
        <f>SUMIFS('user stories'!$G$2:$G$2897,'user stories'!$H$2:$H$2897,$A70,'user stories'!$E$2:$E$2897,O$1,'user stories'!$C$2:$C$2897,"accepted")</f>
        <v>0</v>
      </c>
      <c r="P70">
        <f>SUMIFS('user stories'!$G$2:$G$2897,'user stories'!$H$2:$H$2897,$A70,'user stories'!$E$2:$E$2897,P$1,'user stories'!$C$2:$C$2897,"accepted")</f>
        <v>0</v>
      </c>
      <c r="Q70">
        <f>SUMIFS('user stories'!$G$2:$G$2897,'user stories'!$H$2:$H$2897,$A70,'user stories'!$E$2:$E$2897,Q$1,'user stories'!$C$2:$C$2897,"accepted")</f>
        <v>0</v>
      </c>
      <c r="R70">
        <f>SUMIFS('user stories'!$G$2:$G$2897,'user stories'!$H$2:$H$2897,$A70,'user stories'!$E$2:$E$2897,R$1,'user stories'!$C$2:$C$2897,"accepted")</f>
        <v>0</v>
      </c>
      <c r="S70">
        <f>SUMIFS('user stories'!$G$2:$G$2897,'user stories'!$H$2:$H$2897,$A70,'user stories'!$E$2:$E$2897,S$1,'user stories'!$C$2:$C$2897,"accepted")</f>
        <v>0</v>
      </c>
      <c r="T70">
        <f>SUMIFS('user stories'!$G$2:$G$2897,'user stories'!$H$2:$H$2897,$A70,'user stories'!$E$2:$E$2897,T$1,'user stories'!$C$2:$C$2897,"accepted")</f>
        <v>0</v>
      </c>
      <c r="U70">
        <f>SUMIFS('user stories'!$G$2:$G$2897,'user stories'!$H$2:$H$2897,$A70,'user stories'!$E$2:$E$2897,U$1,'user stories'!$C$2:$C$2897,"accepted")</f>
        <v>0</v>
      </c>
      <c r="V70">
        <f>SUMIFS('user stories'!$G$2:$G$2897,'user stories'!$H$2:$H$2897,$A70,'user stories'!$E$2:$E$2897,V$1,'user stories'!$C$2:$C$2897,"accepted")</f>
        <v>0</v>
      </c>
      <c r="W70">
        <f>SUMIFS('user stories'!$G$2:$G$2897,'user stories'!$H$2:$H$2897,$A70,'user stories'!$E$2:$E$2897,W$1,'user stories'!$C$2:$C$2897,"accepted")</f>
        <v>0</v>
      </c>
      <c r="X70">
        <f>SUMIFS('user stories'!$G$2:$G$2897,'user stories'!$H$2:$H$2897,$A70,'user stories'!$E$2:$E$2897,X$1,'user stories'!$C$2:$C$2897,"accepted")</f>
        <v>0</v>
      </c>
      <c r="Y70">
        <f>SUMIFS('user stories'!$G$2:$G$2897,'user stories'!$H$2:$H$2897,$A70,'user stories'!$E$2:$E$2897,Y$1,'user stories'!$C$2:$C$2897,"accepted")</f>
        <v>0</v>
      </c>
      <c r="Z70">
        <f>SUMIFS('user stories'!$G$2:$G$2897,'user stories'!$H$2:$H$2897,$A70,'user stories'!$E$2:$E$2897,Z$1,'user stories'!$C$2:$C$2897,"accepted")</f>
        <v>0</v>
      </c>
      <c r="AA70">
        <f>SUMIFS('user stories'!$G$2:$G$2897,'user stories'!$H$2:$H$2897,$A70,'user stories'!$E$2:$E$2897,AA$1,'user stories'!$C$2:$C$2897,"accepted")</f>
        <v>0</v>
      </c>
      <c r="AB70">
        <f>SUMIFS('user stories'!$G$2:$G$2897,'user stories'!$H$2:$H$2897,$A70,'user stories'!$E$2:$E$2897,AB$1,'user stories'!$C$2:$C$2897,"accepted")</f>
        <v>1</v>
      </c>
      <c r="AC70">
        <f>SUMIFS('user stories'!$G$2:$G$2897,'user stories'!$H$2:$H$2897,$A70,'user stories'!$E$2:$E$2897,AC$1,'user stories'!$C$2:$C$2897,"accepted")</f>
        <v>0</v>
      </c>
      <c r="AD70">
        <f>SUMIFS('user stories'!$G$2:$G$2897,'user stories'!$H$2:$H$2897,$A70,'user stories'!$E$2:$E$2897,AD$1,'user stories'!$C$2:$C$2897,"accepted")</f>
        <v>2</v>
      </c>
      <c r="AE70">
        <f>SUMIFS('user stories'!$G$2:$G$2897,'user stories'!$H$2:$H$2897,$A70,'user stories'!$E$2:$E$2897,AE$1,'user stories'!$C$2:$C$2897,"accepted")</f>
        <v>0</v>
      </c>
      <c r="AF70">
        <f>SUMIFS('user stories'!$G$2:$G$2897,'user stories'!$H$2:$H$2897,$A70,'user stories'!$E$2:$E$2897,AF$1,'user stories'!$C$2:$C$2897,"accepted")</f>
        <v>0</v>
      </c>
      <c r="AG70">
        <f>SUMIFS('user stories'!$G$2:$G$2897,'user stories'!$H$2:$H$2897,$A70,'user stories'!$E$2:$E$2897,AG$1,'user stories'!$C$2:$C$2897,"accepted")</f>
        <v>0</v>
      </c>
      <c r="AH70">
        <f>SUMIFS('user stories'!$G$2:$G$2897,'user stories'!$H$2:$H$2897,$A70,'user stories'!$E$2:$E$2897,AH$1,'user stories'!$C$2:$C$2897,"accepted")</f>
        <v>0</v>
      </c>
      <c r="AI70">
        <f>SUMIFS('user stories'!$G$2:$G$2897,'user stories'!$H$2:$H$2897,$A70,'user stories'!$E$2:$E$2897,AI$1,'user stories'!$C$2:$C$2897,"accepted")</f>
        <v>0</v>
      </c>
      <c r="AJ70">
        <f>SUMIFS('user stories'!$G$2:$G$2897,'user stories'!$H$2:$H$2897,$A70,'user stories'!$E$2:$E$2897,AJ$1,'user stories'!$C$2:$C$2897,"accepted")</f>
        <v>0</v>
      </c>
      <c r="AK70">
        <f>SUMIFS('user stories'!$G$2:$G$2897,'user stories'!$H$2:$H$2897,$A70,'user stories'!$E$2:$E$2897,AK$1,'user stories'!$C$2:$C$2897,"accepted")</f>
        <v>0</v>
      </c>
      <c r="AL70">
        <f>SUMIFS('user stories'!$G$2:$G$2897,'user stories'!$H$2:$H$2897,$A70,'user stories'!$E$2:$E$2897,AL$1,'user stories'!$C$2:$C$2897,"accepted")</f>
        <v>0</v>
      </c>
      <c r="AM70">
        <f>SUMIFS('user stories'!$G$2:$G$2897,'user stories'!$H$2:$H$2897,$A70,'user stories'!$E$2:$E$2897,AM$1,'user stories'!$C$2:$C$2897,"accepted")</f>
        <v>0</v>
      </c>
      <c r="AN70">
        <f>SUMIFS('user stories'!$G$2:$G$2897,'user stories'!$H$2:$H$2897,$A70,'user stories'!$E$2:$E$2897,AN$1,'user stories'!$C$2:$C$2897,"accepted")</f>
        <v>0</v>
      </c>
      <c r="AO70">
        <f>SUMIFS('user stories'!$G$2:$G$2897,'user stories'!$H$2:$H$2897,$A70,'user stories'!$E$2:$E$2897,AO$1,'user stories'!$C$2:$C$2897,"accepted")</f>
        <v>0</v>
      </c>
      <c r="AP70">
        <f>SUMIFS('user stories'!$G$2:$G$2897,'user stories'!$H$2:$H$2897,$A70,'user stories'!$E$2:$E$2897,AP$1,'user stories'!$C$2:$C$2897,"accepted")</f>
        <v>0</v>
      </c>
      <c r="AQ70">
        <f>SUMIFS('user stories'!$G$2:$G$2897,'user stories'!$H$2:$H$2897,$A70,'user stories'!$E$2:$E$2897,AQ$1,'user stories'!$C$2:$C$2897,"accepted")</f>
        <v>0</v>
      </c>
      <c r="AR70">
        <f>SUMIFS('user stories'!$G$2:$G$2897,'user stories'!$H$2:$H$2897,$A70,'user stories'!$E$2:$E$2897,AR$1,'user stories'!$C$2:$C$2897,"accepted")</f>
        <v>0</v>
      </c>
      <c r="AS70">
        <f>SUMIFS('user stories'!$G$2:$G$2897,'user stories'!$H$2:$H$2897,$A70,'user stories'!$E$2:$E$2897,AS$1,'user stories'!$C$2:$C$2897,"accepted")</f>
        <v>0</v>
      </c>
      <c r="AT70">
        <f>SUMIFS('user stories'!$G$2:$G$2897,'user stories'!$H$2:$H$2897,$A70,'user stories'!$E$2:$E$2897,AT$1,'user stories'!$C$2:$C$2897,"accepted")</f>
        <v>0</v>
      </c>
      <c r="AU70">
        <f>SUMIFS('user stories'!$G$2:$G$2897,'user stories'!$H$2:$H$2897,$A70,'user stories'!$E$2:$E$2897,AU$1,'user stories'!$C$2:$C$2897,"accepted")</f>
        <v>0</v>
      </c>
      <c r="AV70">
        <f>SUMIFS('user stories'!$G$2:$G$2897,'user stories'!$H$2:$H$2897,$A70,'user stories'!$E$2:$E$2897,AV$1,'user stories'!$C$2:$C$2897,"accepted")</f>
        <v>0</v>
      </c>
      <c r="AW70">
        <f>SUMIFS('user stories'!$G$2:$G$2897,'user stories'!$H$2:$H$2897,$A70,'user stories'!$E$2:$E$2897,AW$1,'user stories'!$C$2:$C$2897,"accepted")</f>
        <v>0</v>
      </c>
      <c r="AX70">
        <f>SUMIFS('user stories'!$G$2:$G$2897,'user stories'!$H$2:$H$2897,$A70,'user stories'!$E$2:$E$2897,AX$1,'user stories'!$C$2:$C$2897,"accepted")</f>
        <v>0</v>
      </c>
      <c r="AY70">
        <f>SUMIFS('user stories'!$G$2:$G$2897,'user stories'!$H$2:$H$2897,$A70,'user stories'!$E$2:$E$2897,AY$1,'user stories'!$C$2:$C$2897,"accepted")</f>
        <v>0</v>
      </c>
      <c r="AZ70">
        <f>SUMIFS('user stories'!$G$2:$G$2897,'user stories'!$H$2:$H$2897,$A70,'user stories'!$E$2:$E$2897,AZ$1,'user stories'!$C$2:$C$2897,"accepted")</f>
        <v>0</v>
      </c>
      <c r="BA70">
        <f>SUMIFS('user stories'!$G$2:$G$2897,'user stories'!$H$2:$H$2897,$A70,'user stories'!$E$2:$E$2897,BA$1,'user stories'!$C$2:$C$2897,"accepted")</f>
        <v>0</v>
      </c>
      <c r="BB70">
        <f>SUMIFS('user stories'!$G$2:$G$2897,'user stories'!$H$2:$H$2897,$A70,'user stories'!$E$2:$E$2897,BB$1,'user stories'!$C$2:$C$2897,"accepted")</f>
        <v>0</v>
      </c>
      <c r="BC70">
        <f>SUMIFS('user stories'!$G$2:$G$2897,'user stories'!$H$2:$H$2897,$A70,'user stories'!$E$2:$E$2897,BC$1,'user stories'!$C$2:$C$2897,"accepted")</f>
        <v>0</v>
      </c>
      <c r="BD70" s="4">
        <f t="shared" si="1"/>
        <v>3</v>
      </c>
    </row>
    <row r="71" spans="1:56" x14ac:dyDescent="0.25">
      <c r="A71" t="s">
        <v>266</v>
      </c>
      <c r="B71">
        <f>SUMIFS('user stories'!$G$2:$G$2897,'user stories'!$H$2:$H$2897,$A71,'user stories'!$E$2:$E$2897,B$1,'user stories'!$C$2:$C$2897,"accepted")</f>
        <v>0</v>
      </c>
      <c r="C71">
        <f>SUMIFS('user stories'!$G$2:$G$2897,'user stories'!$H$2:$H$2897,$A71,'user stories'!$E$2:$E$2897,C$1,'user stories'!$C$2:$C$2897,"accepted")</f>
        <v>0</v>
      </c>
      <c r="D71">
        <f>SUMIFS('user stories'!$G$2:$G$2897,'user stories'!$H$2:$H$2897,$A71,'user stories'!$E$2:$E$2897,D$1,'user stories'!$C$2:$C$2897,"accepted")</f>
        <v>0</v>
      </c>
      <c r="E71">
        <f>SUMIFS('user stories'!$G$2:$G$2897,'user stories'!$H$2:$H$2897,$A71,'user stories'!$E$2:$E$2897,E$1,'user stories'!$C$2:$C$2897,"accepted")</f>
        <v>0</v>
      </c>
      <c r="F71">
        <f>SUMIFS('user stories'!$G$2:$G$2897,'user stories'!$H$2:$H$2897,$A71,'user stories'!$E$2:$E$2897,F$1,'user stories'!$C$2:$C$2897,"accepted")</f>
        <v>0</v>
      </c>
      <c r="G71">
        <f>SUMIFS('user stories'!$G$2:$G$2897,'user stories'!$H$2:$H$2897,$A71,'user stories'!$E$2:$E$2897,G$1,'user stories'!$C$2:$C$2897,"accepted")</f>
        <v>0</v>
      </c>
      <c r="H71">
        <f>SUMIFS('user stories'!$G$2:$G$2897,'user stories'!$H$2:$H$2897,$A71,'user stories'!$E$2:$E$2897,H$1,'user stories'!$C$2:$C$2897,"accepted")</f>
        <v>0</v>
      </c>
      <c r="I71">
        <f>SUMIFS('user stories'!$G$2:$G$2897,'user stories'!$H$2:$H$2897,$A71,'user stories'!$E$2:$E$2897,I$1,'user stories'!$C$2:$C$2897,"accepted")</f>
        <v>0</v>
      </c>
      <c r="J71">
        <f>SUMIFS('user stories'!$G$2:$G$2897,'user stories'!$H$2:$H$2897,$A71,'user stories'!$E$2:$E$2897,J$1,'user stories'!$C$2:$C$2897,"accepted")</f>
        <v>0</v>
      </c>
      <c r="K71">
        <f>SUMIFS('user stories'!$G$2:$G$2897,'user stories'!$H$2:$H$2897,$A71,'user stories'!$E$2:$E$2897,K$1,'user stories'!$C$2:$C$2897,"accepted")</f>
        <v>0</v>
      </c>
      <c r="L71">
        <f>SUMIFS('user stories'!$G$2:$G$2897,'user stories'!$H$2:$H$2897,$A71,'user stories'!$E$2:$E$2897,L$1,'user stories'!$C$2:$C$2897,"accepted")</f>
        <v>0</v>
      </c>
      <c r="M71">
        <f>SUMIFS('user stories'!$G$2:$G$2897,'user stories'!$H$2:$H$2897,$A71,'user stories'!$E$2:$E$2897,M$1,'user stories'!$C$2:$C$2897,"accepted")</f>
        <v>0</v>
      </c>
      <c r="N71">
        <f>SUMIFS('user stories'!$G$2:$G$2897,'user stories'!$H$2:$H$2897,$A71,'user stories'!$E$2:$E$2897,N$1,'user stories'!$C$2:$C$2897,"accepted")</f>
        <v>0</v>
      </c>
      <c r="O71">
        <f>SUMIFS('user stories'!$G$2:$G$2897,'user stories'!$H$2:$H$2897,$A71,'user stories'!$E$2:$E$2897,O$1,'user stories'!$C$2:$C$2897,"accepted")</f>
        <v>0</v>
      </c>
      <c r="P71">
        <f>SUMIFS('user stories'!$G$2:$G$2897,'user stories'!$H$2:$H$2897,$A71,'user stories'!$E$2:$E$2897,P$1,'user stories'!$C$2:$C$2897,"accepted")</f>
        <v>0</v>
      </c>
      <c r="Q71">
        <f>SUMIFS('user stories'!$G$2:$G$2897,'user stories'!$H$2:$H$2897,$A71,'user stories'!$E$2:$E$2897,Q$1,'user stories'!$C$2:$C$2897,"accepted")</f>
        <v>0</v>
      </c>
      <c r="R71">
        <f>SUMIFS('user stories'!$G$2:$G$2897,'user stories'!$H$2:$H$2897,$A71,'user stories'!$E$2:$E$2897,R$1,'user stories'!$C$2:$C$2897,"accepted")</f>
        <v>0</v>
      </c>
      <c r="S71">
        <f>SUMIFS('user stories'!$G$2:$G$2897,'user stories'!$H$2:$H$2897,$A71,'user stories'!$E$2:$E$2897,S$1,'user stories'!$C$2:$C$2897,"accepted")</f>
        <v>0</v>
      </c>
      <c r="T71">
        <f>SUMIFS('user stories'!$G$2:$G$2897,'user stories'!$H$2:$H$2897,$A71,'user stories'!$E$2:$E$2897,T$1,'user stories'!$C$2:$C$2897,"accepted")</f>
        <v>0</v>
      </c>
      <c r="U71">
        <f>SUMIFS('user stories'!$G$2:$G$2897,'user stories'!$H$2:$H$2897,$A71,'user stories'!$E$2:$E$2897,U$1,'user stories'!$C$2:$C$2897,"accepted")</f>
        <v>0</v>
      </c>
      <c r="V71">
        <f>SUMIFS('user stories'!$G$2:$G$2897,'user stories'!$H$2:$H$2897,$A71,'user stories'!$E$2:$E$2897,V$1,'user stories'!$C$2:$C$2897,"accepted")</f>
        <v>0</v>
      </c>
      <c r="W71">
        <f>SUMIFS('user stories'!$G$2:$G$2897,'user stories'!$H$2:$H$2897,$A71,'user stories'!$E$2:$E$2897,W$1,'user stories'!$C$2:$C$2897,"accepted")</f>
        <v>0</v>
      </c>
      <c r="X71">
        <f>SUMIFS('user stories'!$G$2:$G$2897,'user stories'!$H$2:$H$2897,$A71,'user stories'!$E$2:$E$2897,X$1,'user stories'!$C$2:$C$2897,"accepted")</f>
        <v>0</v>
      </c>
      <c r="Y71">
        <f>SUMIFS('user stories'!$G$2:$G$2897,'user stories'!$H$2:$H$2897,$A71,'user stories'!$E$2:$E$2897,Y$1,'user stories'!$C$2:$C$2897,"accepted")</f>
        <v>0</v>
      </c>
      <c r="Z71">
        <f>SUMIFS('user stories'!$G$2:$G$2897,'user stories'!$H$2:$H$2897,$A71,'user stories'!$E$2:$E$2897,Z$1,'user stories'!$C$2:$C$2897,"accepted")</f>
        <v>0</v>
      </c>
      <c r="AA71">
        <f>SUMIFS('user stories'!$G$2:$G$2897,'user stories'!$H$2:$H$2897,$A71,'user stories'!$E$2:$E$2897,AA$1,'user stories'!$C$2:$C$2897,"accepted")</f>
        <v>0</v>
      </c>
      <c r="AB71">
        <f>SUMIFS('user stories'!$G$2:$G$2897,'user stories'!$H$2:$H$2897,$A71,'user stories'!$E$2:$E$2897,AB$1,'user stories'!$C$2:$C$2897,"accepted")</f>
        <v>7</v>
      </c>
      <c r="AC71">
        <f>SUMIFS('user stories'!$G$2:$G$2897,'user stories'!$H$2:$H$2897,$A71,'user stories'!$E$2:$E$2897,AC$1,'user stories'!$C$2:$C$2897,"accepted")</f>
        <v>3</v>
      </c>
      <c r="AD71">
        <f>SUMIFS('user stories'!$G$2:$G$2897,'user stories'!$H$2:$H$2897,$A71,'user stories'!$E$2:$E$2897,AD$1,'user stories'!$C$2:$C$2897,"accepted")</f>
        <v>3</v>
      </c>
      <c r="AE71">
        <f>SUMIFS('user stories'!$G$2:$G$2897,'user stories'!$H$2:$H$2897,$A71,'user stories'!$E$2:$E$2897,AE$1,'user stories'!$C$2:$C$2897,"accepted")</f>
        <v>9</v>
      </c>
      <c r="AF71">
        <f>SUMIFS('user stories'!$G$2:$G$2897,'user stories'!$H$2:$H$2897,$A71,'user stories'!$E$2:$E$2897,AF$1,'user stories'!$C$2:$C$2897,"accepted")</f>
        <v>0</v>
      </c>
      <c r="AG71">
        <f>SUMIFS('user stories'!$G$2:$G$2897,'user stories'!$H$2:$H$2897,$A71,'user stories'!$E$2:$E$2897,AG$1,'user stories'!$C$2:$C$2897,"accepted")</f>
        <v>5</v>
      </c>
      <c r="AH71">
        <f>SUMIFS('user stories'!$G$2:$G$2897,'user stories'!$H$2:$H$2897,$A71,'user stories'!$E$2:$E$2897,AH$1,'user stories'!$C$2:$C$2897,"accepted")</f>
        <v>3</v>
      </c>
      <c r="AI71">
        <f>SUMIFS('user stories'!$G$2:$G$2897,'user stories'!$H$2:$H$2897,$A71,'user stories'!$E$2:$E$2897,AI$1,'user stories'!$C$2:$C$2897,"accepted")</f>
        <v>5</v>
      </c>
      <c r="AJ71">
        <f>SUMIFS('user stories'!$G$2:$G$2897,'user stories'!$H$2:$H$2897,$A71,'user stories'!$E$2:$E$2897,AJ$1,'user stories'!$C$2:$C$2897,"accepted")</f>
        <v>0</v>
      </c>
      <c r="AK71">
        <f>SUMIFS('user stories'!$G$2:$G$2897,'user stories'!$H$2:$H$2897,$A71,'user stories'!$E$2:$E$2897,AK$1,'user stories'!$C$2:$C$2897,"accepted")</f>
        <v>0</v>
      </c>
      <c r="AL71">
        <f>SUMIFS('user stories'!$G$2:$G$2897,'user stories'!$H$2:$H$2897,$A71,'user stories'!$E$2:$E$2897,AL$1,'user stories'!$C$2:$C$2897,"accepted")</f>
        <v>0</v>
      </c>
      <c r="AM71">
        <f>SUMIFS('user stories'!$G$2:$G$2897,'user stories'!$H$2:$H$2897,$A71,'user stories'!$E$2:$E$2897,AM$1,'user stories'!$C$2:$C$2897,"accepted")</f>
        <v>0</v>
      </c>
      <c r="AN71">
        <f>SUMIFS('user stories'!$G$2:$G$2897,'user stories'!$H$2:$H$2897,$A71,'user stories'!$E$2:$E$2897,AN$1,'user stories'!$C$2:$C$2897,"accepted")</f>
        <v>0</v>
      </c>
      <c r="AO71">
        <f>SUMIFS('user stories'!$G$2:$G$2897,'user stories'!$H$2:$H$2897,$A71,'user stories'!$E$2:$E$2897,AO$1,'user stories'!$C$2:$C$2897,"accepted")</f>
        <v>0</v>
      </c>
      <c r="AP71">
        <f>SUMIFS('user stories'!$G$2:$G$2897,'user stories'!$H$2:$H$2897,$A71,'user stories'!$E$2:$E$2897,AP$1,'user stories'!$C$2:$C$2897,"accepted")</f>
        <v>0</v>
      </c>
      <c r="AQ71">
        <f>SUMIFS('user stories'!$G$2:$G$2897,'user stories'!$H$2:$H$2897,$A71,'user stories'!$E$2:$E$2897,AQ$1,'user stories'!$C$2:$C$2897,"accepted")</f>
        <v>0</v>
      </c>
      <c r="AR71">
        <f>SUMIFS('user stories'!$G$2:$G$2897,'user stories'!$H$2:$H$2897,$A71,'user stories'!$E$2:$E$2897,AR$1,'user stories'!$C$2:$C$2897,"accepted")</f>
        <v>0</v>
      </c>
      <c r="AS71">
        <f>SUMIFS('user stories'!$G$2:$G$2897,'user stories'!$H$2:$H$2897,$A71,'user stories'!$E$2:$E$2897,AS$1,'user stories'!$C$2:$C$2897,"accepted")</f>
        <v>0</v>
      </c>
      <c r="AT71">
        <f>SUMIFS('user stories'!$G$2:$G$2897,'user stories'!$H$2:$H$2897,$A71,'user stories'!$E$2:$E$2897,AT$1,'user stories'!$C$2:$C$2897,"accepted")</f>
        <v>0</v>
      </c>
      <c r="AU71">
        <f>SUMIFS('user stories'!$G$2:$G$2897,'user stories'!$H$2:$H$2897,$A71,'user stories'!$E$2:$E$2897,AU$1,'user stories'!$C$2:$C$2897,"accepted")</f>
        <v>0</v>
      </c>
      <c r="AV71">
        <f>SUMIFS('user stories'!$G$2:$G$2897,'user stories'!$H$2:$H$2897,$A71,'user stories'!$E$2:$E$2897,AV$1,'user stories'!$C$2:$C$2897,"accepted")</f>
        <v>0</v>
      </c>
      <c r="AW71">
        <f>SUMIFS('user stories'!$G$2:$G$2897,'user stories'!$H$2:$H$2897,$A71,'user stories'!$E$2:$E$2897,AW$1,'user stories'!$C$2:$C$2897,"accepted")</f>
        <v>0</v>
      </c>
      <c r="AX71">
        <f>SUMIFS('user stories'!$G$2:$G$2897,'user stories'!$H$2:$H$2897,$A71,'user stories'!$E$2:$E$2897,AX$1,'user stories'!$C$2:$C$2897,"accepted")</f>
        <v>0</v>
      </c>
      <c r="AY71">
        <f>SUMIFS('user stories'!$G$2:$G$2897,'user stories'!$H$2:$H$2897,$A71,'user stories'!$E$2:$E$2897,AY$1,'user stories'!$C$2:$C$2897,"accepted")</f>
        <v>0</v>
      </c>
      <c r="AZ71">
        <f>SUMIFS('user stories'!$G$2:$G$2897,'user stories'!$H$2:$H$2897,$A71,'user stories'!$E$2:$E$2897,AZ$1,'user stories'!$C$2:$C$2897,"accepted")</f>
        <v>0</v>
      </c>
      <c r="BA71">
        <f>SUMIFS('user stories'!$G$2:$G$2897,'user stories'!$H$2:$H$2897,$A71,'user stories'!$E$2:$E$2897,BA$1,'user stories'!$C$2:$C$2897,"accepted")</f>
        <v>0</v>
      </c>
      <c r="BB71">
        <f>SUMIFS('user stories'!$G$2:$G$2897,'user stories'!$H$2:$H$2897,$A71,'user stories'!$E$2:$E$2897,BB$1,'user stories'!$C$2:$C$2897,"accepted")</f>
        <v>0</v>
      </c>
      <c r="BC71">
        <f>SUMIFS('user stories'!$G$2:$G$2897,'user stories'!$H$2:$H$2897,$A71,'user stories'!$E$2:$E$2897,BC$1,'user stories'!$C$2:$C$2897,"accepted")</f>
        <v>0</v>
      </c>
      <c r="BD71" s="4">
        <f t="shared" si="1"/>
        <v>35</v>
      </c>
    </row>
    <row r="72" spans="1:56" x14ac:dyDescent="0.25">
      <c r="A72" t="s">
        <v>479</v>
      </c>
      <c r="B72">
        <f>SUMIFS('user stories'!$G$2:$G$2897,'user stories'!$H$2:$H$2897,$A72,'user stories'!$E$2:$E$2897,B$1,'user stories'!$C$2:$C$2897,"accepted")</f>
        <v>0</v>
      </c>
      <c r="C72">
        <f>SUMIFS('user stories'!$G$2:$G$2897,'user stories'!$H$2:$H$2897,$A72,'user stories'!$E$2:$E$2897,C$1,'user stories'!$C$2:$C$2897,"accepted")</f>
        <v>0</v>
      </c>
      <c r="D72">
        <f>SUMIFS('user stories'!$G$2:$G$2897,'user stories'!$H$2:$H$2897,$A72,'user stories'!$E$2:$E$2897,D$1,'user stories'!$C$2:$C$2897,"accepted")</f>
        <v>0</v>
      </c>
      <c r="E72">
        <f>SUMIFS('user stories'!$G$2:$G$2897,'user stories'!$H$2:$H$2897,$A72,'user stories'!$E$2:$E$2897,E$1,'user stories'!$C$2:$C$2897,"accepted")</f>
        <v>0</v>
      </c>
      <c r="F72">
        <f>SUMIFS('user stories'!$G$2:$G$2897,'user stories'!$H$2:$H$2897,$A72,'user stories'!$E$2:$E$2897,F$1,'user stories'!$C$2:$C$2897,"accepted")</f>
        <v>0</v>
      </c>
      <c r="G72">
        <f>SUMIFS('user stories'!$G$2:$G$2897,'user stories'!$H$2:$H$2897,$A72,'user stories'!$E$2:$E$2897,G$1,'user stories'!$C$2:$C$2897,"accepted")</f>
        <v>0</v>
      </c>
      <c r="H72">
        <f>SUMIFS('user stories'!$G$2:$G$2897,'user stories'!$H$2:$H$2897,$A72,'user stories'!$E$2:$E$2897,H$1,'user stories'!$C$2:$C$2897,"accepted")</f>
        <v>0</v>
      </c>
      <c r="I72">
        <f>SUMIFS('user stories'!$G$2:$G$2897,'user stories'!$H$2:$H$2897,$A72,'user stories'!$E$2:$E$2897,I$1,'user stories'!$C$2:$C$2897,"accepted")</f>
        <v>0</v>
      </c>
      <c r="J72">
        <f>SUMIFS('user stories'!$G$2:$G$2897,'user stories'!$H$2:$H$2897,$A72,'user stories'!$E$2:$E$2897,J$1,'user stories'!$C$2:$C$2897,"accepted")</f>
        <v>0</v>
      </c>
      <c r="K72">
        <f>SUMIFS('user stories'!$G$2:$G$2897,'user stories'!$H$2:$H$2897,$A72,'user stories'!$E$2:$E$2897,K$1,'user stories'!$C$2:$C$2897,"accepted")</f>
        <v>0</v>
      </c>
      <c r="L72">
        <f>SUMIFS('user stories'!$G$2:$G$2897,'user stories'!$H$2:$H$2897,$A72,'user stories'!$E$2:$E$2897,L$1,'user stories'!$C$2:$C$2897,"accepted")</f>
        <v>0</v>
      </c>
      <c r="M72">
        <f>SUMIFS('user stories'!$G$2:$G$2897,'user stories'!$H$2:$H$2897,$A72,'user stories'!$E$2:$E$2897,M$1,'user stories'!$C$2:$C$2897,"accepted")</f>
        <v>0</v>
      </c>
      <c r="N72">
        <f>SUMIFS('user stories'!$G$2:$G$2897,'user stories'!$H$2:$H$2897,$A72,'user stories'!$E$2:$E$2897,N$1,'user stories'!$C$2:$C$2897,"accepted")</f>
        <v>0</v>
      </c>
      <c r="O72">
        <f>SUMIFS('user stories'!$G$2:$G$2897,'user stories'!$H$2:$H$2897,$A72,'user stories'!$E$2:$E$2897,O$1,'user stories'!$C$2:$C$2897,"accepted")</f>
        <v>0</v>
      </c>
      <c r="P72">
        <f>SUMIFS('user stories'!$G$2:$G$2897,'user stories'!$H$2:$H$2897,$A72,'user stories'!$E$2:$E$2897,P$1,'user stories'!$C$2:$C$2897,"accepted")</f>
        <v>0</v>
      </c>
      <c r="Q72">
        <f>SUMIFS('user stories'!$G$2:$G$2897,'user stories'!$H$2:$H$2897,$A72,'user stories'!$E$2:$E$2897,Q$1,'user stories'!$C$2:$C$2897,"accepted")</f>
        <v>0</v>
      </c>
      <c r="R72">
        <f>SUMIFS('user stories'!$G$2:$G$2897,'user stories'!$H$2:$H$2897,$A72,'user stories'!$E$2:$E$2897,R$1,'user stories'!$C$2:$C$2897,"accepted")</f>
        <v>0</v>
      </c>
      <c r="S72">
        <f>SUMIFS('user stories'!$G$2:$G$2897,'user stories'!$H$2:$H$2897,$A72,'user stories'!$E$2:$E$2897,S$1,'user stories'!$C$2:$C$2897,"accepted")</f>
        <v>0</v>
      </c>
      <c r="T72">
        <f>SUMIFS('user stories'!$G$2:$G$2897,'user stories'!$H$2:$H$2897,$A72,'user stories'!$E$2:$E$2897,T$1,'user stories'!$C$2:$C$2897,"accepted")</f>
        <v>0</v>
      </c>
      <c r="U72">
        <f>SUMIFS('user stories'!$G$2:$G$2897,'user stories'!$H$2:$H$2897,$A72,'user stories'!$E$2:$E$2897,U$1,'user stories'!$C$2:$C$2897,"accepted")</f>
        <v>0</v>
      </c>
      <c r="V72">
        <f>SUMIFS('user stories'!$G$2:$G$2897,'user stories'!$H$2:$H$2897,$A72,'user stories'!$E$2:$E$2897,V$1,'user stories'!$C$2:$C$2897,"accepted")</f>
        <v>0</v>
      </c>
      <c r="W72">
        <f>SUMIFS('user stories'!$G$2:$G$2897,'user stories'!$H$2:$H$2897,$A72,'user stories'!$E$2:$E$2897,W$1,'user stories'!$C$2:$C$2897,"accepted")</f>
        <v>0</v>
      </c>
      <c r="X72">
        <f>SUMIFS('user stories'!$G$2:$G$2897,'user stories'!$H$2:$H$2897,$A72,'user stories'!$E$2:$E$2897,X$1,'user stories'!$C$2:$C$2897,"accepted")</f>
        <v>0</v>
      </c>
      <c r="Y72">
        <f>SUMIFS('user stories'!$G$2:$G$2897,'user stories'!$H$2:$H$2897,$A72,'user stories'!$E$2:$E$2897,Y$1,'user stories'!$C$2:$C$2897,"accepted")</f>
        <v>0</v>
      </c>
      <c r="Z72">
        <f>SUMIFS('user stories'!$G$2:$G$2897,'user stories'!$H$2:$H$2897,$A72,'user stories'!$E$2:$E$2897,Z$1,'user stories'!$C$2:$C$2897,"accepted")</f>
        <v>0</v>
      </c>
      <c r="AA72">
        <f>SUMIFS('user stories'!$G$2:$G$2897,'user stories'!$H$2:$H$2897,$A72,'user stories'!$E$2:$E$2897,AA$1,'user stories'!$C$2:$C$2897,"accepted")</f>
        <v>0</v>
      </c>
      <c r="AB72">
        <f>SUMIFS('user stories'!$G$2:$G$2897,'user stories'!$H$2:$H$2897,$A72,'user stories'!$E$2:$E$2897,AB$1,'user stories'!$C$2:$C$2897,"accepted")</f>
        <v>0</v>
      </c>
      <c r="AC72">
        <f>SUMIFS('user stories'!$G$2:$G$2897,'user stories'!$H$2:$H$2897,$A72,'user stories'!$E$2:$E$2897,AC$1,'user stories'!$C$2:$C$2897,"accepted")</f>
        <v>0</v>
      </c>
      <c r="AD72">
        <f>SUMIFS('user stories'!$G$2:$G$2897,'user stories'!$H$2:$H$2897,$A72,'user stories'!$E$2:$E$2897,AD$1,'user stories'!$C$2:$C$2897,"accepted")</f>
        <v>3</v>
      </c>
      <c r="AE72">
        <f>SUMIFS('user stories'!$G$2:$G$2897,'user stories'!$H$2:$H$2897,$A72,'user stories'!$E$2:$E$2897,AE$1,'user stories'!$C$2:$C$2897,"accepted")</f>
        <v>4</v>
      </c>
      <c r="AF72">
        <f>SUMIFS('user stories'!$G$2:$G$2897,'user stories'!$H$2:$H$2897,$A72,'user stories'!$E$2:$E$2897,AF$1,'user stories'!$C$2:$C$2897,"accepted")</f>
        <v>0</v>
      </c>
      <c r="AG72">
        <f>SUMIFS('user stories'!$G$2:$G$2897,'user stories'!$H$2:$H$2897,$A72,'user stories'!$E$2:$E$2897,AG$1,'user stories'!$C$2:$C$2897,"accepted")</f>
        <v>0</v>
      </c>
      <c r="AH72">
        <f>SUMIFS('user stories'!$G$2:$G$2897,'user stories'!$H$2:$H$2897,$A72,'user stories'!$E$2:$E$2897,AH$1,'user stories'!$C$2:$C$2897,"accepted")</f>
        <v>0</v>
      </c>
      <c r="AI72">
        <f>SUMIFS('user stories'!$G$2:$G$2897,'user stories'!$H$2:$H$2897,$A72,'user stories'!$E$2:$E$2897,AI$1,'user stories'!$C$2:$C$2897,"accepted")</f>
        <v>16</v>
      </c>
      <c r="AJ72">
        <f>SUMIFS('user stories'!$G$2:$G$2897,'user stories'!$H$2:$H$2897,$A72,'user stories'!$E$2:$E$2897,AJ$1,'user stories'!$C$2:$C$2897,"accepted")</f>
        <v>0</v>
      </c>
      <c r="AK72">
        <f>SUMIFS('user stories'!$G$2:$G$2897,'user stories'!$H$2:$H$2897,$A72,'user stories'!$E$2:$E$2897,AK$1,'user stories'!$C$2:$C$2897,"accepted")</f>
        <v>5</v>
      </c>
      <c r="AL72">
        <f>SUMIFS('user stories'!$G$2:$G$2897,'user stories'!$H$2:$H$2897,$A72,'user stories'!$E$2:$E$2897,AL$1,'user stories'!$C$2:$C$2897,"accepted")</f>
        <v>0</v>
      </c>
      <c r="AM72">
        <f>SUMIFS('user stories'!$G$2:$G$2897,'user stories'!$H$2:$H$2897,$A72,'user stories'!$E$2:$E$2897,AM$1,'user stories'!$C$2:$C$2897,"accepted")</f>
        <v>0</v>
      </c>
      <c r="AN72">
        <f>SUMIFS('user stories'!$G$2:$G$2897,'user stories'!$H$2:$H$2897,$A72,'user stories'!$E$2:$E$2897,AN$1,'user stories'!$C$2:$C$2897,"accepted")</f>
        <v>0</v>
      </c>
      <c r="AO72">
        <f>SUMIFS('user stories'!$G$2:$G$2897,'user stories'!$H$2:$H$2897,$A72,'user stories'!$E$2:$E$2897,AO$1,'user stories'!$C$2:$C$2897,"accepted")</f>
        <v>0</v>
      </c>
      <c r="AP72">
        <f>SUMIFS('user stories'!$G$2:$G$2897,'user stories'!$H$2:$H$2897,$A72,'user stories'!$E$2:$E$2897,AP$1,'user stories'!$C$2:$C$2897,"accepted")</f>
        <v>0</v>
      </c>
      <c r="AQ72">
        <f>SUMIFS('user stories'!$G$2:$G$2897,'user stories'!$H$2:$H$2897,$A72,'user stories'!$E$2:$E$2897,AQ$1,'user stories'!$C$2:$C$2897,"accepted")</f>
        <v>0</v>
      </c>
      <c r="AR72">
        <f>SUMIFS('user stories'!$G$2:$G$2897,'user stories'!$H$2:$H$2897,$A72,'user stories'!$E$2:$E$2897,AR$1,'user stories'!$C$2:$C$2897,"accepted")</f>
        <v>0</v>
      </c>
      <c r="AS72">
        <f>SUMIFS('user stories'!$G$2:$G$2897,'user stories'!$H$2:$H$2897,$A72,'user stories'!$E$2:$E$2897,AS$1,'user stories'!$C$2:$C$2897,"accepted")</f>
        <v>0</v>
      </c>
      <c r="AT72">
        <f>SUMIFS('user stories'!$G$2:$G$2897,'user stories'!$H$2:$H$2897,$A72,'user stories'!$E$2:$E$2897,AT$1,'user stories'!$C$2:$C$2897,"accepted")</f>
        <v>0</v>
      </c>
      <c r="AU72">
        <f>SUMIFS('user stories'!$G$2:$G$2897,'user stories'!$H$2:$H$2897,$A72,'user stories'!$E$2:$E$2897,AU$1,'user stories'!$C$2:$C$2897,"accepted")</f>
        <v>0</v>
      </c>
      <c r="AV72">
        <f>SUMIFS('user stories'!$G$2:$G$2897,'user stories'!$H$2:$H$2897,$A72,'user stories'!$E$2:$E$2897,AV$1,'user stories'!$C$2:$C$2897,"accepted")</f>
        <v>0</v>
      </c>
      <c r="AW72">
        <f>SUMIFS('user stories'!$G$2:$G$2897,'user stories'!$H$2:$H$2897,$A72,'user stories'!$E$2:$E$2897,AW$1,'user stories'!$C$2:$C$2897,"accepted")</f>
        <v>0</v>
      </c>
      <c r="AX72">
        <f>SUMIFS('user stories'!$G$2:$G$2897,'user stories'!$H$2:$H$2897,$A72,'user stories'!$E$2:$E$2897,AX$1,'user stories'!$C$2:$C$2897,"accepted")</f>
        <v>0</v>
      </c>
      <c r="AY72">
        <f>SUMIFS('user stories'!$G$2:$G$2897,'user stories'!$H$2:$H$2897,$A72,'user stories'!$E$2:$E$2897,AY$1,'user stories'!$C$2:$C$2897,"accepted")</f>
        <v>0</v>
      </c>
      <c r="AZ72">
        <f>SUMIFS('user stories'!$G$2:$G$2897,'user stories'!$H$2:$H$2897,$A72,'user stories'!$E$2:$E$2897,AZ$1,'user stories'!$C$2:$C$2897,"accepted")</f>
        <v>0</v>
      </c>
      <c r="BA72">
        <f>SUMIFS('user stories'!$G$2:$G$2897,'user stories'!$H$2:$H$2897,$A72,'user stories'!$E$2:$E$2897,BA$1,'user stories'!$C$2:$C$2897,"accepted")</f>
        <v>0</v>
      </c>
      <c r="BB72">
        <f>SUMIFS('user stories'!$G$2:$G$2897,'user stories'!$H$2:$H$2897,$A72,'user stories'!$E$2:$E$2897,BB$1,'user stories'!$C$2:$C$2897,"accepted")</f>
        <v>0</v>
      </c>
      <c r="BC72">
        <f>SUMIFS('user stories'!$G$2:$G$2897,'user stories'!$H$2:$H$2897,$A72,'user stories'!$E$2:$E$2897,BC$1,'user stories'!$C$2:$C$2897,"accepted")</f>
        <v>0</v>
      </c>
      <c r="BD72" s="4">
        <f t="shared" si="1"/>
        <v>28</v>
      </c>
    </row>
    <row r="73" spans="1:56" x14ac:dyDescent="0.25">
      <c r="A73" t="s">
        <v>532</v>
      </c>
      <c r="B73">
        <f>SUMIFS('user stories'!$G$2:$G$2897,'user stories'!$H$2:$H$2897,$A73,'user stories'!$E$2:$E$2897,B$1,'user stories'!$C$2:$C$2897,"accepted")</f>
        <v>0</v>
      </c>
      <c r="C73">
        <f>SUMIFS('user stories'!$G$2:$G$2897,'user stories'!$H$2:$H$2897,$A73,'user stories'!$E$2:$E$2897,C$1,'user stories'!$C$2:$C$2897,"accepted")</f>
        <v>0</v>
      </c>
      <c r="D73">
        <f>SUMIFS('user stories'!$G$2:$G$2897,'user stories'!$H$2:$H$2897,$A73,'user stories'!$E$2:$E$2897,D$1,'user stories'!$C$2:$C$2897,"accepted")</f>
        <v>0</v>
      </c>
      <c r="E73">
        <f>SUMIFS('user stories'!$G$2:$G$2897,'user stories'!$H$2:$H$2897,$A73,'user stories'!$E$2:$E$2897,E$1,'user stories'!$C$2:$C$2897,"accepted")</f>
        <v>0</v>
      </c>
      <c r="F73">
        <f>SUMIFS('user stories'!$G$2:$G$2897,'user stories'!$H$2:$H$2897,$A73,'user stories'!$E$2:$E$2897,F$1,'user stories'!$C$2:$C$2897,"accepted")</f>
        <v>0</v>
      </c>
      <c r="G73">
        <f>SUMIFS('user stories'!$G$2:$G$2897,'user stories'!$H$2:$H$2897,$A73,'user stories'!$E$2:$E$2897,G$1,'user stories'!$C$2:$C$2897,"accepted")</f>
        <v>0</v>
      </c>
      <c r="H73">
        <f>SUMIFS('user stories'!$G$2:$G$2897,'user stories'!$H$2:$H$2897,$A73,'user stories'!$E$2:$E$2897,H$1,'user stories'!$C$2:$C$2897,"accepted")</f>
        <v>0</v>
      </c>
      <c r="I73">
        <f>SUMIFS('user stories'!$G$2:$G$2897,'user stories'!$H$2:$H$2897,$A73,'user stories'!$E$2:$E$2897,I$1,'user stories'!$C$2:$C$2897,"accepted")</f>
        <v>0</v>
      </c>
      <c r="J73">
        <f>SUMIFS('user stories'!$G$2:$G$2897,'user stories'!$H$2:$H$2897,$A73,'user stories'!$E$2:$E$2897,J$1,'user stories'!$C$2:$C$2897,"accepted")</f>
        <v>0</v>
      </c>
      <c r="K73">
        <f>SUMIFS('user stories'!$G$2:$G$2897,'user stories'!$H$2:$H$2897,$A73,'user stories'!$E$2:$E$2897,K$1,'user stories'!$C$2:$C$2897,"accepted")</f>
        <v>0</v>
      </c>
      <c r="L73">
        <f>SUMIFS('user stories'!$G$2:$G$2897,'user stories'!$H$2:$H$2897,$A73,'user stories'!$E$2:$E$2897,L$1,'user stories'!$C$2:$C$2897,"accepted")</f>
        <v>0</v>
      </c>
      <c r="M73">
        <f>SUMIFS('user stories'!$G$2:$G$2897,'user stories'!$H$2:$H$2897,$A73,'user stories'!$E$2:$E$2897,M$1,'user stories'!$C$2:$C$2897,"accepted")</f>
        <v>0</v>
      </c>
      <c r="N73">
        <f>SUMIFS('user stories'!$G$2:$G$2897,'user stories'!$H$2:$H$2897,$A73,'user stories'!$E$2:$E$2897,N$1,'user stories'!$C$2:$C$2897,"accepted")</f>
        <v>0</v>
      </c>
      <c r="O73">
        <f>SUMIFS('user stories'!$G$2:$G$2897,'user stories'!$H$2:$H$2897,$A73,'user stories'!$E$2:$E$2897,O$1,'user stories'!$C$2:$C$2897,"accepted")</f>
        <v>0</v>
      </c>
      <c r="P73">
        <f>SUMIFS('user stories'!$G$2:$G$2897,'user stories'!$H$2:$H$2897,$A73,'user stories'!$E$2:$E$2897,P$1,'user stories'!$C$2:$C$2897,"accepted")</f>
        <v>0</v>
      </c>
      <c r="Q73">
        <f>SUMIFS('user stories'!$G$2:$G$2897,'user stories'!$H$2:$H$2897,$A73,'user stories'!$E$2:$E$2897,Q$1,'user stories'!$C$2:$C$2897,"accepted")</f>
        <v>0</v>
      </c>
      <c r="R73">
        <f>SUMIFS('user stories'!$G$2:$G$2897,'user stories'!$H$2:$H$2897,$A73,'user stories'!$E$2:$E$2897,R$1,'user stories'!$C$2:$C$2897,"accepted")</f>
        <v>0</v>
      </c>
      <c r="S73">
        <f>SUMIFS('user stories'!$G$2:$G$2897,'user stories'!$H$2:$H$2897,$A73,'user stories'!$E$2:$E$2897,S$1,'user stories'!$C$2:$C$2897,"accepted")</f>
        <v>0</v>
      </c>
      <c r="T73">
        <f>SUMIFS('user stories'!$G$2:$G$2897,'user stories'!$H$2:$H$2897,$A73,'user stories'!$E$2:$E$2897,T$1,'user stories'!$C$2:$C$2897,"accepted")</f>
        <v>0</v>
      </c>
      <c r="U73">
        <f>SUMIFS('user stories'!$G$2:$G$2897,'user stories'!$H$2:$H$2897,$A73,'user stories'!$E$2:$E$2897,U$1,'user stories'!$C$2:$C$2897,"accepted")</f>
        <v>0</v>
      </c>
      <c r="V73">
        <f>SUMIFS('user stories'!$G$2:$G$2897,'user stories'!$H$2:$H$2897,$A73,'user stories'!$E$2:$E$2897,V$1,'user stories'!$C$2:$C$2897,"accepted")</f>
        <v>0</v>
      </c>
      <c r="W73">
        <f>SUMIFS('user stories'!$G$2:$G$2897,'user stories'!$H$2:$H$2897,$A73,'user stories'!$E$2:$E$2897,W$1,'user stories'!$C$2:$C$2897,"accepted")</f>
        <v>0</v>
      </c>
      <c r="X73">
        <f>SUMIFS('user stories'!$G$2:$G$2897,'user stories'!$H$2:$H$2897,$A73,'user stories'!$E$2:$E$2897,X$1,'user stories'!$C$2:$C$2897,"accepted")</f>
        <v>0</v>
      </c>
      <c r="Y73">
        <f>SUMIFS('user stories'!$G$2:$G$2897,'user stories'!$H$2:$H$2897,$A73,'user stories'!$E$2:$E$2897,Y$1,'user stories'!$C$2:$C$2897,"accepted")</f>
        <v>0</v>
      </c>
      <c r="Z73">
        <f>SUMIFS('user stories'!$G$2:$G$2897,'user stories'!$H$2:$H$2897,$A73,'user stories'!$E$2:$E$2897,Z$1,'user stories'!$C$2:$C$2897,"accepted")</f>
        <v>0</v>
      </c>
      <c r="AA73">
        <f>SUMIFS('user stories'!$G$2:$G$2897,'user stories'!$H$2:$H$2897,$A73,'user stories'!$E$2:$E$2897,AA$1,'user stories'!$C$2:$C$2897,"accepted")</f>
        <v>0</v>
      </c>
      <c r="AB73">
        <f>SUMIFS('user stories'!$G$2:$G$2897,'user stories'!$H$2:$H$2897,$A73,'user stories'!$E$2:$E$2897,AB$1,'user stories'!$C$2:$C$2897,"accepted")</f>
        <v>0</v>
      </c>
      <c r="AC73">
        <f>SUMIFS('user stories'!$G$2:$G$2897,'user stories'!$H$2:$H$2897,$A73,'user stories'!$E$2:$E$2897,AC$1,'user stories'!$C$2:$C$2897,"accepted")</f>
        <v>1</v>
      </c>
      <c r="AD73">
        <f>SUMIFS('user stories'!$G$2:$G$2897,'user stories'!$H$2:$H$2897,$A73,'user stories'!$E$2:$E$2897,AD$1,'user stories'!$C$2:$C$2897,"accepted")</f>
        <v>0</v>
      </c>
      <c r="AE73">
        <f>SUMIFS('user stories'!$G$2:$G$2897,'user stories'!$H$2:$H$2897,$A73,'user stories'!$E$2:$E$2897,AE$1,'user stories'!$C$2:$C$2897,"accepted")</f>
        <v>0</v>
      </c>
      <c r="AF73">
        <f>SUMIFS('user stories'!$G$2:$G$2897,'user stories'!$H$2:$H$2897,$A73,'user stories'!$E$2:$E$2897,AF$1,'user stories'!$C$2:$C$2897,"accepted")</f>
        <v>3</v>
      </c>
      <c r="AG73">
        <f>SUMIFS('user stories'!$G$2:$G$2897,'user stories'!$H$2:$H$2897,$A73,'user stories'!$E$2:$E$2897,AG$1,'user stories'!$C$2:$C$2897,"accepted")</f>
        <v>0</v>
      </c>
      <c r="AH73">
        <f>SUMIFS('user stories'!$G$2:$G$2897,'user stories'!$H$2:$H$2897,$A73,'user stories'!$E$2:$E$2897,AH$1,'user stories'!$C$2:$C$2897,"accepted")</f>
        <v>0</v>
      </c>
      <c r="AI73">
        <f>SUMIFS('user stories'!$G$2:$G$2897,'user stories'!$H$2:$H$2897,$A73,'user stories'!$E$2:$E$2897,AI$1,'user stories'!$C$2:$C$2897,"accepted")</f>
        <v>8</v>
      </c>
      <c r="AJ73">
        <f>SUMIFS('user stories'!$G$2:$G$2897,'user stories'!$H$2:$H$2897,$A73,'user stories'!$E$2:$E$2897,AJ$1,'user stories'!$C$2:$C$2897,"accepted")</f>
        <v>0</v>
      </c>
      <c r="AK73">
        <f>SUMIFS('user stories'!$G$2:$G$2897,'user stories'!$H$2:$H$2897,$A73,'user stories'!$E$2:$E$2897,AK$1,'user stories'!$C$2:$C$2897,"accepted")</f>
        <v>3</v>
      </c>
      <c r="AL73">
        <f>SUMIFS('user stories'!$G$2:$G$2897,'user stories'!$H$2:$H$2897,$A73,'user stories'!$E$2:$E$2897,AL$1,'user stories'!$C$2:$C$2897,"accepted")</f>
        <v>0</v>
      </c>
      <c r="AM73">
        <f>SUMIFS('user stories'!$G$2:$G$2897,'user stories'!$H$2:$H$2897,$A73,'user stories'!$E$2:$E$2897,AM$1,'user stories'!$C$2:$C$2897,"accepted")</f>
        <v>0</v>
      </c>
      <c r="AN73">
        <f>SUMIFS('user stories'!$G$2:$G$2897,'user stories'!$H$2:$H$2897,$A73,'user stories'!$E$2:$E$2897,AN$1,'user stories'!$C$2:$C$2897,"accepted")</f>
        <v>0</v>
      </c>
      <c r="AO73">
        <f>SUMIFS('user stories'!$G$2:$G$2897,'user stories'!$H$2:$H$2897,$A73,'user stories'!$E$2:$E$2897,AO$1,'user stories'!$C$2:$C$2897,"accepted")</f>
        <v>0</v>
      </c>
      <c r="AP73">
        <f>SUMIFS('user stories'!$G$2:$G$2897,'user stories'!$H$2:$H$2897,$A73,'user stories'!$E$2:$E$2897,AP$1,'user stories'!$C$2:$C$2897,"accepted")</f>
        <v>0</v>
      </c>
      <c r="AQ73">
        <f>SUMIFS('user stories'!$G$2:$G$2897,'user stories'!$H$2:$H$2897,$A73,'user stories'!$E$2:$E$2897,AQ$1,'user stories'!$C$2:$C$2897,"accepted")</f>
        <v>0</v>
      </c>
      <c r="AR73">
        <f>SUMIFS('user stories'!$G$2:$G$2897,'user stories'!$H$2:$H$2897,$A73,'user stories'!$E$2:$E$2897,AR$1,'user stories'!$C$2:$C$2897,"accepted")</f>
        <v>0</v>
      </c>
      <c r="AS73">
        <f>SUMIFS('user stories'!$G$2:$G$2897,'user stories'!$H$2:$H$2897,$A73,'user stories'!$E$2:$E$2897,AS$1,'user stories'!$C$2:$C$2897,"accepted")</f>
        <v>0</v>
      </c>
      <c r="AT73">
        <f>SUMIFS('user stories'!$G$2:$G$2897,'user stories'!$H$2:$H$2897,$A73,'user stories'!$E$2:$E$2897,AT$1,'user stories'!$C$2:$C$2897,"accepted")</f>
        <v>0</v>
      </c>
      <c r="AU73">
        <f>SUMIFS('user stories'!$G$2:$G$2897,'user stories'!$H$2:$H$2897,$A73,'user stories'!$E$2:$E$2897,AU$1,'user stories'!$C$2:$C$2897,"accepted")</f>
        <v>0</v>
      </c>
      <c r="AV73">
        <f>SUMIFS('user stories'!$G$2:$G$2897,'user stories'!$H$2:$H$2897,$A73,'user stories'!$E$2:$E$2897,AV$1,'user stories'!$C$2:$C$2897,"accepted")</f>
        <v>0</v>
      </c>
      <c r="AW73">
        <f>SUMIFS('user stories'!$G$2:$G$2897,'user stories'!$H$2:$H$2897,$A73,'user stories'!$E$2:$E$2897,AW$1,'user stories'!$C$2:$C$2897,"accepted")</f>
        <v>0</v>
      </c>
      <c r="AX73">
        <f>SUMIFS('user stories'!$G$2:$G$2897,'user stories'!$H$2:$H$2897,$A73,'user stories'!$E$2:$E$2897,AX$1,'user stories'!$C$2:$C$2897,"accepted")</f>
        <v>0</v>
      </c>
      <c r="AY73">
        <f>SUMIFS('user stories'!$G$2:$G$2897,'user stories'!$H$2:$H$2897,$A73,'user stories'!$E$2:$E$2897,AY$1,'user stories'!$C$2:$C$2897,"accepted")</f>
        <v>0</v>
      </c>
      <c r="AZ73">
        <f>SUMIFS('user stories'!$G$2:$G$2897,'user stories'!$H$2:$H$2897,$A73,'user stories'!$E$2:$E$2897,AZ$1,'user stories'!$C$2:$C$2897,"accepted")</f>
        <v>0</v>
      </c>
      <c r="BA73">
        <f>SUMIFS('user stories'!$G$2:$G$2897,'user stories'!$H$2:$H$2897,$A73,'user stories'!$E$2:$E$2897,BA$1,'user stories'!$C$2:$C$2897,"accepted")</f>
        <v>0</v>
      </c>
      <c r="BB73">
        <f>SUMIFS('user stories'!$G$2:$G$2897,'user stories'!$H$2:$H$2897,$A73,'user stories'!$E$2:$E$2897,BB$1,'user stories'!$C$2:$C$2897,"accepted")</f>
        <v>0</v>
      </c>
      <c r="BC73">
        <f>SUMIFS('user stories'!$G$2:$G$2897,'user stories'!$H$2:$H$2897,$A73,'user stories'!$E$2:$E$2897,BC$1,'user stories'!$C$2:$C$2897,"accepted")</f>
        <v>0</v>
      </c>
      <c r="BD73" s="4">
        <f t="shared" si="1"/>
        <v>15</v>
      </c>
    </row>
    <row r="74" spans="1:56" x14ac:dyDescent="0.25">
      <c r="A74" t="s">
        <v>651</v>
      </c>
      <c r="B74">
        <f>SUMIFS('user stories'!$G$2:$G$2897,'user stories'!$H$2:$H$2897,$A74,'user stories'!$E$2:$E$2897,B$1,'user stories'!$C$2:$C$2897,"accepted")</f>
        <v>0</v>
      </c>
      <c r="C74">
        <f>SUMIFS('user stories'!$G$2:$G$2897,'user stories'!$H$2:$H$2897,$A74,'user stories'!$E$2:$E$2897,C$1,'user stories'!$C$2:$C$2897,"accepted")</f>
        <v>0</v>
      </c>
      <c r="D74">
        <f>SUMIFS('user stories'!$G$2:$G$2897,'user stories'!$H$2:$H$2897,$A74,'user stories'!$E$2:$E$2897,D$1,'user stories'!$C$2:$C$2897,"accepted")</f>
        <v>0</v>
      </c>
      <c r="E74">
        <f>SUMIFS('user stories'!$G$2:$G$2897,'user stories'!$H$2:$H$2897,$A74,'user stories'!$E$2:$E$2897,E$1,'user stories'!$C$2:$C$2897,"accepted")</f>
        <v>0</v>
      </c>
      <c r="F74">
        <f>SUMIFS('user stories'!$G$2:$G$2897,'user stories'!$H$2:$H$2897,$A74,'user stories'!$E$2:$E$2897,F$1,'user stories'!$C$2:$C$2897,"accepted")</f>
        <v>0</v>
      </c>
      <c r="G74">
        <f>SUMIFS('user stories'!$G$2:$G$2897,'user stories'!$H$2:$H$2897,$A74,'user stories'!$E$2:$E$2897,G$1,'user stories'!$C$2:$C$2897,"accepted")</f>
        <v>0</v>
      </c>
      <c r="H74">
        <f>SUMIFS('user stories'!$G$2:$G$2897,'user stories'!$H$2:$H$2897,$A74,'user stories'!$E$2:$E$2897,H$1,'user stories'!$C$2:$C$2897,"accepted")</f>
        <v>0</v>
      </c>
      <c r="I74">
        <f>SUMIFS('user stories'!$G$2:$G$2897,'user stories'!$H$2:$H$2897,$A74,'user stories'!$E$2:$E$2897,I$1,'user stories'!$C$2:$C$2897,"accepted")</f>
        <v>0</v>
      </c>
      <c r="J74">
        <f>SUMIFS('user stories'!$G$2:$G$2897,'user stories'!$H$2:$H$2897,$A74,'user stories'!$E$2:$E$2897,J$1,'user stories'!$C$2:$C$2897,"accepted")</f>
        <v>0</v>
      </c>
      <c r="K74">
        <f>SUMIFS('user stories'!$G$2:$G$2897,'user stories'!$H$2:$H$2897,$A74,'user stories'!$E$2:$E$2897,K$1,'user stories'!$C$2:$C$2897,"accepted")</f>
        <v>0</v>
      </c>
      <c r="L74">
        <f>SUMIFS('user stories'!$G$2:$G$2897,'user stories'!$H$2:$H$2897,$A74,'user stories'!$E$2:$E$2897,L$1,'user stories'!$C$2:$C$2897,"accepted")</f>
        <v>0</v>
      </c>
      <c r="M74">
        <f>SUMIFS('user stories'!$G$2:$G$2897,'user stories'!$H$2:$H$2897,$A74,'user stories'!$E$2:$E$2897,M$1,'user stories'!$C$2:$C$2897,"accepted")</f>
        <v>0</v>
      </c>
      <c r="N74">
        <f>SUMIFS('user stories'!$G$2:$G$2897,'user stories'!$H$2:$H$2897,$A74,'user stories'!$E$2:$E$2897,N$1,'user stories'!$C$2:$C$2897,"accepted")</f>
        <v>0</v>
      </c>
      <c r="O74">
        <f>SUMIFS('user stories'!$G$2:$G$2897,'user stories'!$H$2:$H$2897,$A74,'user stories'!$E$2:$E$2897,O$1,'user stories'!$C$2:$C$2897,"accepted")</f>
        <v>0</v>
      </c>
      <c r="P74">
        <f>SUMIFS('user stories'!$G$2:$G$2897,'user stories'!$H$2:$H$2897,$A74,'user stories'!$E$2:$E$2897,P$1,'user stories'!$C$2:$C$2897,"accepted")</f>
        <v>0</v>
      </c>
      <c r="Q74">
        <f>SUMIFS('user stories'!$G$2:$G$2897,'user stories'!$H$2:$H$2897,$A74,'user stories'!$E$2:$E$2897,Q$1,'user stories'!$C$2:$C$2897,"accepted")</f>
        <v>0</v>
      </c>
      <c r="R74">
        <f>SUMIFS('user stories'!$G$2:$G$2897,'user stories'!$H$2:$H$2897,$A74,'user stories'!$E$2:$E$2897,R$1,'user stories'!$C$2:$C$2897,"accepted")</f>
        <v>0</v>
      </c>
      <c r="S74">
        <f>SUMIFS('user stories'!$G$2:$G$2897,'user stories'!$H$2:$H$2897,$A74,'user stories'!$E$2:$E$2897,S$1,'user stories'!$C$2:$C$2897,"accepted")</f>
        <v>0</v>
      </c>
      <c r="T74">
        <f>SUMIFS('user stories'!$G$2:$G$2897,'user stories'!$H$2:$H$2897,$A74,'user stories'!$E$2:$E$2897,T$1,'user stories'!$C$2:$C$2897,"accepted")</f>
        <v>0</v>
      </c>
      <c r="U74">
        <f>SUMIFS('user stories'!$G$2:$G$2897,'user stories'!$H$2:$H$2897,$A74,'user stories'!$E$2:$E$2897,U$1,'user stories'!$C$2:$C$2897,"accepted")</f>
        <v>0</v>
      </c>
      <c r="V74">
        <f>SUMIFS('user stories'!$G$2:$G$2897,'user stories'!$H$2:$H$2897,$A74,'user stories'!$E$2:$E$2897,V$1,'user stories'!$C$2:$C$2897,"accepted")</f>
        <v>0</v>
      </c>
      <c r="W74">
        <f>SUMIFS('user stories'!$G$2:$G$2897,'user stories'!$H$2:$H$2897,$A74,'user stories'!$E$2:$E$2897,W$1,'user stories'!$C$2:$C$2897,"accepted")</f>
        <v>0</v>
      </c>
      <c r="X74">
        <f>SUMIFS('user stories'!$G$2:$G$2897,'user stories'!$H$2:$H$2897,$A74,'user stories'!$E$2:$E$2897,X$1,'user stories'!$C$2:$C$2897,"accepted")</f>
        <v>0</v>
      </c>
      <c r="Y74">
        <f>SUMIFS('user stories'!$G$2:$G$2897,'user stories'!$H$2:$H$2897,$A74,'user stories'!$E$2:$E$2897,Y$1,'user stories'!$C$2:$C$2897,"accepted")</f>
        <v>0</v>
      </c>
      <c r="Z74">
        <f>SUMIFS('user stories'!$G$2:$G$2897,'user stories'!$H$2:$H$2897,$A74,'user stories'!$E$2:$E$2897,Z$1,'user stories'!$C$2:$C$2897,"accepted")</f>
        <v>0</v>
      </c>
      <c r="AA74">
        <f>SUMIFS('user stories'!$G$2:$G$2897,'user stories'!$H$2:$H$2897,$A74,'user stories'!$E$2:$E$2897,AA$1,'user stories'!$C$2:$C$2897,"accepted")</f>
        <v>0</v>
      </c>
      <c r="AB74">
        <f>SUMIFS('user stories'!$G$2:$G$2897,'user stories'!$H$2:$H$2897,$A74,'user stories'!$E$2:$E$2897,AB$1,'user stories'!$C$2:$C$2897,"accepted")</f>
        <v>2</v>
      </c>
      <c r="AC74">
        <f>SUMIFS('user stories'!$G$2:$G$2897,'user stories'!$H$2:$H$2897,$A74,'user stories'!$E$2:$E$2897,AC$1,'user stories'!$C$2:$C$2897,"accepted")</f>
        <v>0</v>
      </c>
      <c r="AD74">
        <f>SUMIFS('user stories'!$G$2:$G$2897,'user stories'!$H$2:$H$2897,$A74,'user stories'!$E$2:$E$2897,AD$1,'user stories'!$C$2:$C$2897,"accepted")</f>
        <v>0</v>
      </c>
      <c r="AE74">
        <f>SUMIFS('user stories'!$G$2:$G$2897,'user stories'!$H$2:$H$2897,$A74,'user stories'!$E$2:$E$2897,AE$1,'user stories'!$C$2:$C$2897,"accepted")</f>
        <v>5</v>
      </c>
      <c r="AF74">
        <f>SUMIFS('user stories'!$G$2:$G$2897,'user stories'!$H$2:$H$2897,$A74,'user stories'!$E$2:$E$2897,AF$1,'user stories'!$C$2:$C$2897,"accepted")</f>
        <v>6</v>
      </c>
      <c r="AG74">
        <f>SUMIFS('user stories'!$G$2:$G$2897,'user stories'!$H$2:$H$2897,$A74,'user stories'!$E$2:$E$2897,AG$1,'user stories'!$C$2:$C$2897,"accepted")</f>
        <v>0</v>
      </c>
      <c r="AH74">
        <f>SUMIFS('user stories'!$G$2:$G$2897,'user stories'!$H$2:$H$2897,$A74,'user stories'!$E$2:$E$2897,AH$1,'user stories'!$C$2:$C$2897,"accepted")</f>
        <v>0</v>
      </c>
      <c r="AI74">
        <f>SUMIFS('user stories'!$G$2:$G$2897,'user stories'!$H$2:$H$2897,$A74,'user stories'!$E$2:$E$2897,AI$1,'user stories'!$C$2:$C$2897,"accepted")</f>
        <v>0</v>
      </c>
      <c r="AJ74">
        <f>SUMIFS('user stories'!$G$2:$G$2897,'user stories'!$H$2:$H$2897,$A74,'user stories'!$E$2:$E$2897,AJ$1,'user stories'!$C$2:$C$2897,"accepted")</f>
        <v>0</v>
      </c>
      <c r="AK74">
        <f>SUMIFS('user stories'!$G$2:$G$2897,'user stories'!$H$2:$H$2897,$A74,'user stories'!$E$2:$E$2897,AK$1,'user stories'!$C$2:$C$2897,"accepted")</f>
        <v>0</v>
      </c>
      <c r="AL74">
        <f>SUMIFS('user stories'!$G$2:$G$2897,'user stories'!$H$2:$H$2897,$A74,'user stories'!$E$2:$E$2897,AL$1,'user stories'!$C$2:$C$2897,"accepted")</f>
        <v>0</v>
      </c>
      <c r="AM74">
        <f>SUMIFS('user stories'!$G$2:$G$2897,'user stories'!$H$2:$H$2897,$A74,'user stories'!$E$2:$E$2897,AM$1,'user stories'!$C$2:$C$2897,"accepted")</f>
        <v>0</v>
      </c>
      <c r="AN74">
        <f>SUMIFS('user stories'!$G$2:$G$2897,'user stories'!$H$2:$H$2897,$A74,'user stories'!$E$2:$E$2897,AN$1,'user stories'!$C$2:$C$2897,"accepted")</f>
        <v>0</v>
      </c>
      <c r="AO74">
        <f>SUMIFS('user stories'!$G$2:$G$2897,'user stories'!$H$2:$H$2897,$A74,'user stories'!$E$2:$E$2897,AO$1,'user stories'!$C$2:$C$2897,"accepted")</f>
        <v>0</v>
      </c>
      <c r="AP74">
        <f>SUMIFS('user stories'!$G$2:$G$2897,'user stories'!$H$2:$H$2897,$A74,'user stories'!$E$2:$E$2897,AP$1,'user stories'!$C$2:$C$2897,"accepted")</f>
        <v>0</v>
      </c>
      <c r="AQ74">
        <f>SUMIFS('user stories'!$G$2:$G$2897,'user stories'!$H$2:$H$2897,$A74,'user stories'!$E$2:$E$2897,AQ$1,'user stories'!$C$2:$C$2897,"accepted")</f>
        <v>0</v>
      </c>
      <c r="AR74">
        <f>SUMIFS('user stories'!$G$2:$G$2897,'user stories'!$H$2:$H$2897,$A74,'user stories'!$E$2:$E$2897,AR$1,'user stories'!$C$2:$C$2897,"accepted")</f>
        <v>0</v>
      </c>
      <c r="AS74">
        <f>SUMIFS('user stories'!$G$2:$G$2897,'user stories'!$H$2:$H$2897,$A74,'user stories'!$E$2:$E$2897,AS$1,'user stories'!$C$2:$C$2897,"accepted")</f>
        <v>0</v>
      </c>
      <c r="AT74">
        <f>SUMIFS('user stories'!$G$2:$G$2897,'user stories'!$H$2:$H$2897,$A74,'user stories'!$E$2:$E$2897,AT$1,'user stories'!$C$2:$C$2897,"accepted")</f>
        <v>0</v>
      </c>
      <c r="AU74">
        <f>SUMIFS('user stories'!$G$2:$G$2897,'user stories'!$H$2:$H$2897,$A74,'user stories'!$E$2:$E$2897,AU$1,'user stories'!$C$2:$C$2897,"accepted")</f>
        <v>0</v>
      </c>
      <c r="AV74">
        <f>SUMIFS('user stories'!$G$2:$G$2897,'user stories'!$H$2:$H$2897,$A74,'user stories'!$E$2:$E$2897,AV$1,'user stories'!$C$2:$C$2897,"accepted")</f>
        <v>0</v>
      </c>
      <c r="AW74">
        <f>SUMIFS('user stories'!$G$2:$G$2897,'user stories'!$H$2:$H$2897,$A74,'user stories'!$E$2:$E$2897,AW$1,'user stories'!$C$2:$C$2897,"accepted")</f>
        <v>0</v>
      </c>
      <c r="AX74">
        <f>SUMIFS('user stories'!$G$2:$G$2897,'user stories'!$H$2:$H$2897,$A74,'user stories'!$E$2:$E$2897,AX$1,'user stories'!$C$2:$C$2897,"accepted")</f>
        <v>0</v>
      </c>
      <c r="AY74">
        <f>SUMIFS('user stories'!$G$2:$G$2897,'user stories'!$H$2:$H$2897,$A74,'user stories'!$E$2:$E$2897,AY$1,'user stories'!$C$2:$C$2897,"accepted")</f>
        <v>0</v>
      </c>
      <c r="AZ74">
        <f>SUMIFS('user stories'!$G$2:$G$2897,'user stories'!$H$2:$H$2897,$A74,'user stories'!$E$2:$E$2897,AZ$1,'user stories'!$C$2:$C$2897,"accepted")</f>
        <v>0</v>
      </c>
      <c r="BA74">
        <f>SUMIFS('user stories'!$G$2:$G$2897,'user stories'!$H$2:$H$2897,$A74,'user stories'!$E$2:$E$2897,BA$1,'user stories'!$C$2:$C$2897,"accepted")</f>
        <v>0</v>
      </c>
      <c r="BB74">
        <f>SUMIFS('user stories'!$G$2:$G$2897,'user stories'!$H$2:$H$2897,$A74,'user stories'!$E$2:$E$2897,BB$1,'user stories'!$C$2:$C$2897,"accepted")</f>
        <v>0</v>
      </c>
      <c r="BC74">
        <f>SUMIFS('user stories'!$G$2:$G$2897,'user stories'!$H$2:$H$2897,$A74,'user stories'!$E$2:$E$2897,BC$1,'user stories'!$C$2:$C$2897,"accepted")</f>
        <v>0</v>
      </c>
      <c r="BD74" s="4">
        <f t="shared" si="1"/>
        <v>13</v>
      </c>
    </row>
    <row r="75" spans="1:56" x14ac:dyDescent="0.25">
      <c r="A75" t="s">
        <v>259</v>
      </c>
      <c r="B75">
        <f>SUMIFS('user stories'!$G$2:$G$2897,'user stories'!$H$2:$H$2897,$A75,'user stories'!$E$2:$E$2897,B$1,'user stories'!$C$2:$C$2897,"accepted")</f>
        <v>0</v>
      </c>
      <c r="C75">
        <f>SUMIFS('user stories'!$G$2:$G$2897,'user stories'!$H$2:$H$2897,$A75,'user stories'!$E$2:$E$2897,C$1,'user stories'!$C$2:$C$2897,"accepted")</f>
        <v>0</v>
      </c>
      <c r="D75">
        <f>SUMIFS('user stories'!$G$2:$G$2897,'user stories'!$H$2:$H$2897,$A75,'user stories'!$E$2:$E$2897,D$1,'user stories'!$C$2:$C$2897,"accepted")</f>
        <v>0</v>
      </c>
      <c r="E75">
        <f>SUMIFS('user stories'!$G$2:$G$2897,'user stories'!$H$2:$H$2897,$A75,'user stories'!$E$2:$E$2897,E$1,'user stories'!$C$2:$C$2897,"accepted")</f>
        <v>0</v>
      </c>
      <c r="F75">
        <f>SUMIFS('user stories'!$G$2:$G$2897,'user stories'!$H$2:$H$2897,$A75,'user stories'!$E$2:$E$2897,F$1,'user stories'!$C$2:$C$2897,"accepted")</f>
        <v>0</v>
      </c>
      <c r="G75">
        <f>SUMIFS('user stories'!$G$2:$G$2897,'user stories'!$H$2:$H$2897,$A75,'user stories'!$E$2:$E$2897,G$1,'user stories'!$C$2:$C$2897,"accepted")</f>
        <v>0</v>
      </c>
      <c r="H75">
        <f>SUMIFS('user stories'!$G$2:$G$2897,'user stories'!$H$2:$H$2897,$A75,'user stories'!$E$2:$E$2897,H$1,'user stories'!$C$2:$C$2897,"accepted")</f>
        <v>0</v>
      </c>
      <c r="I75">
        <f>SUMIFS('user stories'!$G$2:$G$2897,'user stories'!$H$2:$H$2897,$A75,'user stories'!$E$2:$E$2897,I$1,'user stories'!$C$2:$C$2897,"accepted")</f>
        <v>0</v>
      </c>
      <c r="J75">
        <f>SUMIFS('user stories'!$G$2:$G$2897,'user stories'!$H$2:$H$2897,$A75,'user stories'!$E$2:$E$2897,J$1,'user stories'!$C$2:$C$2897,"accepted")</f>
        <v>0</v>
      </c>
      <c r="K75">
        <f>SUMIFS('user stories'!$G$2:$G$2897,'user stories'!$H$2:$H$2897,$A75,'user stories'!$E$2:$E$2897,K$1,'user stories'!$C$2:$C$2897,"accepted")</f>
        <v>0</v>
      </c>
      <c r="L75">
        <f>SUMIFS('user stories'!$G$2:$G$2897,'user stories'!$H$2:$H$2897,$A75,'user stories'!$E$2:$E$2897,L$1,'user stories'!$C$2:$C$2897,"accepted")</f>
        <v>0</v>
      </c>
      <c r="M75">
        <f>SUMIFS('user stories'!$G$2:$G$2897,'user stories'!$H$2:$H$2897,$A75,'user stories'!$E$2:$E$2897,M$1,'user stories'!$C$2:$C$2897,"accepted")</f>
        <v>0</v>
      </c>
      <c r="N75">
        <f>SUMIFS('user stories'!$G$2:$G$2897,'user stories'!$H$2:$H$2897,$A75,'user stories'!$E$2:$E$2897,N$1,'user stories'!$C$2:$C$2897,"accepted")</f>
        <v>0</v>
      </c>
      <c r="O75">
        <f>SUMIFS('user stories'!$G$2:$G$2897,'user stories'!$H$2:$H$2897,$A75,'user stories'!$E$2:$E$2897,O$1,'user stories'!$C$2:$C$2897,"accepted")</f>
        <v>0</v>
      </c>
      <c r="P75">
        <f>SUMIFS('user stories'!$G$2:$G$2897,'user stories'!$H$2:$H$2897,$A75,'user stories'!$E$2:$E$2897,P$1,'user stories'!$C$2:$C$2897,"accepted")</f>
        <v>0</v>
      </c>
      <c r="Q75">
        <f>SUMIFS('user stories'!$G$2:$G$2897,'user stories'!$H$2:$H$2897,$A75,'user stories'!$E$2:$E$2897,Q$1,'user stories'!$C$2:$C$2897,"accepted")</f>
        <v>0</v>
      </c>
      <c r="R75">
        <f>SUMIFS('user stories'!$G$2:$G$2897,'user stories'!$H$2:$H$2897,$A75,'user stories'!$E$2:$E$2897,R$1,'user stories'!$C$2:$C$2897,"accepted")</f>
        <v>0</v>
      </c>
      <c r="S75">
        <f>SUMIFS('user stories'!$G$2:$G$2897,'user stories'!$H$2:$H$2897,$A75,'user stories'!$E$2:$E$2897,S$1,'user stories'!$C$2:$C$2897,"accepted")</f>
        <v>0</v>
      </c>
      <c r="T75">
        <f>SUMIFS('user stories'!$G$2:$G$2897,'user stories'!$H$2:$H$2897,$A75,'user stories'!$E$2:$E$2897,T$1,'user stories'!$C$2:$C$2897,"accepted")</f>
        <v>0</v>
      </c>
      <c r="U75">
        <f>SUMIFS('user stories'!$G$2:$G$2897,'user stories'!$H$2:$H$2897,$A75,'user stories'!$E$2:$E$2897,U$1,'user stories'!$C$2:$C$2897,"accepted")</f>
        <v>0</v>
      </c>
      <c r="V75">
        <f>SUMIFS('user stories'!$G$2:$G$2897,'user stories'!$H$2:$H$2897,$A75,'user stories'!$E$2:$E$2897,V$1,'user stories'!$C$2:$C$2897,"accepted")</f>
        <v>0</v>
      </c>
      <c r="W75">
        <f>SUMIFS('user stories'!$G$2:$G$2897,'user stories'!$H$2:$H$2897,$A75,'user stories'!$E$2:$E$2897,W$1,'user stories'!$C$2:$C$2897,"accepted")</f>
        <v>0</v>
      </c>
      <c r="X75">
        <f>SUMIFS('user stories'!$G$2:$G$2897,'user stories'!$H$2:$H$2897,$A75,'user stories'!$E$2:$E$2897,X$1,'user stories'!$C$2:$C$2897,"accepted")</f>
        <v>0</v>
      </c>
      <c r="Y75">
        <f>SUMIFS('user stories'!$G$2:$G$2897,'user stories'!$H$2:$H$2897,$A75,'user stories'!$E$2:$E$2897,Y$1,'user stories'!$C$2:$C$2897,"accepted")</f>
        <v>0</v>
      </c>
      <c r="Z75">
        <f>SUMIFS('user stories'!$G$2:$G$2897,'user stories'!$H$2:$H$2897,$A75,'user stories'!$E$2:$E$2897,Z$1,'user stories'!$C$2:$C$2897,"accepted")</f>
        <v>0</v>
      </c>
      <c r="AA75">
        <f>SUMIFS('user stories'!$G$2:$G$2897,'user stories'!$H$2:$H$2897,$A75,'user stories'!$E$2:$E$2897,AA$1,'user stories'!$C$2:$C$2897,"accepted")</f>
        <v>0</v>
      </c>
      <c r="AB75">
        <f>SUMIFS('user stories'!$G$2:$G$2897,'user stories'!$H$2:$H$2897,$A75,'user stories'!$E$2:$E$2897,AB$1,'user stories'!$C$2:$C$2897,"accepted")</f>
        <v>7</v>
      </c>
      <c r="AC75">
        <f>SUMIFS('user stories'!$G$2:$G$2897,'user stories'!$H$2:$H$2897,$A75,'user stories'!$E$2:$E$2897,AC$1,'user stories'!$C$2:$C$2897,"accepted")</f>
        <v>4</v>
      </c>
      <c r="AD75">
        <f>SUMIFS('user stories'!$G$2:$G$2897,'user stories'!$H$2:$H$2897,$A75,'user stories'!$E$2:$E$2897,AD$1,'user stories'!$C$2:$C$2897,"accepted")</f>
        <v>3</v>
      </c>
      <c r="AE75">
        <f>SUMIFS('user stories'!$G$2:$G$2897,'user stories'!$H$2:$H$2897,$A75,'user stories'!$E$2:$E$2897,AE$1,'user stories'!$C$2:$C$2897,"accepted")</f>
        <v>2</v>
      </c>
      <c r="AF75">
        <f>SUMIFS('user stories'!$G$2:$G$2897,'user stories'!$H$2:$H$2897,$A75,'user stories'!$E$2:$E$2897,AF$1,'user stories'!$C$2:$C$2897,"accepted")</f>
        <v>3</v>
      </c>
      <c r="AG75">
        <f>SUMIFS('user stories'!$G$2:$G$2897,'user stories'!$H$2:$H$2897,$A75,'user stories'!$E$2:$E$2897,AG$1,'user stories'!$C$2:$C$2897,"accepted")</f>
        <v>0</v>
      </c>
      <c r="AH75">
        <f>SUMIFS('user stories'!$G$2:$G$2897,'user stories'!$H$2:$H$2897,$A75,'user stories'!$E$2:$E$2897,AH$1,'user stories'!$C$2:$C$2897,"accepted")</f>
        <v>0</v>
      </c>
      <c r="AI75">
        <f>SUMIFS('user stories'!$G$2:$G$2897,'user stories'!$H$2:$H$2897,$A75,'user stories'!$E$2:$E$2897,AI$1,'user stories'!$C$2:$C$2897,"accepted")</f>
        <v>0</v>
      </c>
      <c r="AJ75">
        <f>SUMIFS('user stories'!$G$2:$G$2897,'user stories'!$H$2:$H$2897,$A75,'user stories'!$E$2:$E$2897,AJ$1,'user stories'!$C$2:$C$2897,"accepted")</f>
        <v>0</v>
      </c>
      <c r="AK75">
        <f>SUMIFS('user stories'!$G$2:$G$2897,'user stories'!$H$2:$H$2897,$A75,'user stories'!$E$2:$E$2897,AK$1,'user stories'!$C$2:$C$2897,"accepted")</f>
        <v>0</v>
      </c>
      <c r="AL75">
        <f>SUMIFS('user stories'!$G$2:$G$2897,'user stories'!$H$2:$H$2897,$A75,'user stories'!$E$2:$E$2897,AL$1,'user stories'!$C$2:$C$2897,"accepted")</f>
        <v>0</v>
      </c>
      <c r="AM75">
        <f>SUMIFS('user stories'!$G$2:$G$2897,'user stories'!$H$2:$H$2897,$A75,'user stories'!$E$2:$E$2897,AM$1,'user stories'!$C$2:$C$2897,"accepted")</f>
        <v>0</v>
      </c>
      <c r="AN75">
        <f>SUMIFS('user stories'!$G$2:$G$2897,'user stories'!$H$2:$H$2897,$A75,'user stories'!$E$2:$E$2897,AN$1,'user stories'!$C$2:$C$2897,"accepted")</f>
        <v>0</v>
      </c>
      <c r="AO75">
        <f>SUMIFS('user stories'!$G$2:$G$2897,'user stories'!$H$2:$H$2897,$A75,'user stories'!$E$2:$E$2897,AO$1,'user stories'!$C$2:$C$2897,"accepted")</f>
        <v>0</v>
      </c>
      <c r="AP75">
        <f>SUMIFS('user stories'!$G$2:$G$2897,'user stories'!$H$2:$H$2897,$A75,'user stories'!$E$2:$E$2897,AP$1,'user stories'!$C$2:$C$2897,"accepted")</f>
        <v>0</v>
      </c>
      <c r="AQ75">
        <f>SUMIFS('user stories'!$G$2:$G$2897,'user stories'!$H$2:$H$2897,$A75,'user stories'!$E$2:$E$2897,AQ$1,'user stories'!$C$2:$C$2897,"accepted")</f>
        <v>0</v>
      </c>
      <c r="AR75">
        <f>SUMIFS('user stories'!$G$2:$G$2897,'user stories'!$H$2:$H$2897,$A75,'user stories'!$E$2:$E$2897,AR$1,'user stories'!$C$2:$C$2897,"accepted")</f>
        <v>0</v>
      </c>
      <c r="AS75">
        <f>SUMIFS('user stories'!$G$2:$G$2897,'user stories'!$H$2:$H$2897,$A75,'user stories'!$E$2:$E$2897,AS$1,'user stories'!$C$2:$C$2897,"accepted")</f>
        <v>0</v>
      </c>
      <c r="AT75">
        <f>SUMIFS('user stories'!$G$2:$G$2897,'user stories'!$H$2:$H$2897,$A75,'user stories'!$E$2:$E$2897,AT$1,'user stories'!$C$2:$C$2897,"accepted")</f>
        <v>0</v>
      </c>
      <c r="AU75">
        <f>SUMIFS('user stories'!$G$2:$G$2897,'user stories'!$H$2:$H$2897,$A75,'user stories'!$E$2:$E$2897,AU$1,'user stories'!$C$2:$C$2897,"accepted")</f>
        <v>19</v>
      </c>
      <c r="AV75">
        <f>SUMIFS('user stories'!$G$2:$G$2897,'user stories'!$H$2:$H$2897,$A75,'user stories'!$E$2:$E$2897,AV$1,'user stories'!$C$2:$C$2897,"accepted")</f>
        <v>8</v>
      </c>
      <c r="AW75">
        <f>SUMIFS('user stories'!$G$2:$G$2897,'user stories'!$H$2:$H$2897,$A75,'user stories'!$E$2:$E$2897,AW$1,'user stories'!$C$2:$C$2897,"accepted")</f>
        <v>11</v>
      </c>
      <c r="AX75">
        <f>SUMIFS('user stories'!$G$2:$G$2897,'user stories'!$H$2:$H$2897,$A75,'user stories'!$E$2:$E$2897,AX$1,'user stories'!$C$2:$C$2897,"accepted")</f>
        <v>7</v>
      </c>
      <c r="AY75">
        <f>SUMIFS('user stories'!$G$2:$G$2897,'user stories'!$H$2:$H$2897,$A75,'user stories'!$E$2:$E$2897,AY$1,'user stories'!$C$2:$C$2897,"accepted")</f>
        <v>0</v>
      </c>
      <c r="AZ75">
        <f>SUMIFS('user stories'!$G$2:$G$2897,'user stories'!$H$2:$H$2897,$A75,'user stories'!$E$2:$E$2897,AZ$1,'user stories'!$C$2:$C$2897,"accepted")</f>
        <v>5</v>
      </c>
      <c r="BA75">
        <f>SUMIFS('user stories'!$G$2:$G$2897,'user stories'!$H$2:$H$2897,$A75,'user stories'!$E$2:$E$2897,BA$1,'user stories'!$C$2:$C$2897,"accepted")</f>
        <v>5</v>
      </c>
      <c r="BB75">
        <f>SUMIFS('user stories'!$G$2:$G$2897,'user stories'!$H$2:$H$2897,$A75,'user stories'!$E$2:$E$2897,BB$1,'user stories'!$C$2:$C$2897,"accepted")</f>
        <v>13</v>
      </c>
      <c r="BC75">
        <f>SUMIFS('user stories'!$G$2:$G$2897,'user stories'!$H$2:$H$2897,$A75,'user stories'!$E$2:$E$2897,BC$1,'user stories'!$C$2:$C$2897,"accepted")</f>
        <v>0</v>
      </c>
      <c r="BD75" s="4">
        <f t="shared" si="1"/>
        <v>87</v>
      </c>
    </row>
    <row r="76" spans="1:56" x14ac:dyDescent="0.25">
      <c r="A76" t="s">
        <v>695</v>
      </c>
      <c r="B76">
        <f>SUMIFS('user stories'!$G$2:$G$2897,'user stories'!$H$2:$H$2897,$A76,'user stories'!$E$2:$E$2897,B$1,'user stories'!$C$2:$C$2897,"accepted")</f>
        <v>0</v>
      </c>
      <c r="C76">
        <f>SUMIFS('user stories'!$G$2:$G$2897,'user stories'!$H$2:$H$2897,$A76,'user stories'!$E$2:$E$2897,C$1,'user stories'!$C$2:$C$2897,"accepted")</f>
        <v>0</v>
      </c>
      <c r="D76">
        <f>SUMIFS('user stories'!$G$2:$G$2897,'user stories'!$H$2:$H$2897,$A76,'user stories'!$E$2:$E$2897,D$1,'user stories'!$C$2:$C$2897,"accepted")</f>
        <v>0</v>
      </c>
      <c r="E76">
        <f>SUMIFS('user stories'!$G$2:$G$2897,'user stories'!$H$2:$H$2897,$A76,'user stories'!$E$2:$E$2897,E$1,'user stories'!$C$2:$C$2897,"accepted")</f>
        <v>0</v>
      </c>
      <c r="F76">
        <f>SUMIFS('user stories'!$G$2:$G$2897,'user stories'!$H$2:$H$2897,$A76,'user stories'!$E$2:$E$2897,F$1,'user stories'!$C$2:$C$2897,"accepted")</f>
        <v>0</v>
      </c>
      <c r="G76">
        <f>SUMIFS('user stories'!$G$2:$G$2897,'user stories'!$H$2:$H$2897,$A76,'user stories'!$E$2:$E$2897,G$1,'user stories'!$C$2:$C$2897,"accepted")</f>
        <v>0</v>
      </c>
      <c r="H76">
        <f>SUMIFS('user stories'!$G$2:$G$2897,'user stories'!$H$2:$H$2897,$A76,'user stories'!$E$2:$E$2897,H$1,'user stories'!$C$2:$C$2897,"accepted")</f>
        <v>0</v>
      </c>
      <c r="I76">
        <f>SUMIFS('user stories'!$G$2:$G$2897,'user stories'!$H$2:$H$2897,$A76,'user stories'!$E$2:$E$2897,I$1,'user stories'!$C$2:$C$2897,"accepted")</f>
        <v>0</v>
      </c>
      <c r="J76">
        <f>SUMIFS('user stories'!$G$2:$G$2897,'user stories'!$H$2:$H$2897,$A76,'user stories'!$E$2:$E$2897,J$1,'user stories'!$C$2:$C$2897,"accepted")</f>
        <v>0</v>
      </c>
      <c r="K76">
        <f>SUMIFS('user stories'!$G$2:$G$2897,'user stories'!$H$2:$H$2897,$A76,'user stories'!$E$2:$E$2897,K$1,'user stories'!$C$2:$C$2897,"accepted")</f>
        <v>0</v>
      </c>
      <c r="L76">
        <f>SUMIFS('user stories'!$G$2:$G$2897,'user stories'!$H$2:$H$2897,$A76,'user stories'!$E$2:$E$2897,L$1,'user stories'!$C$2:$C$2897,"accepted")</f>
        <v>0</v>
      </c>
      <c r="M76">
        <f>SUMIFS('user stories'!$G$2:$G$2897,'user stories'!$H$2:$H$2897,$A76,'user stories'!$E$2:$E$2897,M$1,'user stories'!$C$2:$C$2897,"accepted")</f>
        <v>0</v>
      </c>
      <c r="N76">
        <f>SUMIFS('user stories'!$G$2:$G$2897,'user stories'!$H$2:$H$2897,$A76,'user stories'!$E$2:$E$2897,N$1,'user stories'!$C$2:$C$2897,"accepted")</f>
        <v>0</v>
      </c>
      <c r="O76">
        <f>SUMIFS('user stories'!$G$2:$G$2897,'user stories'!$H$2:$H$2897,$A76,'user stories'!$E$2:$E$2897,O$1,'user stories'!$C$2:$C$2897,"accepted")</f>
        <v>0</v>
      </c>
      <c r="P76">
        <f>SUMIFS('user stories'!$G$2:$G$2897,'user stories'!$H$2:$H$2897,$A76,'user stories'!$E$2:$E$2897,P$1,'user stories'!$C$2:$C$2897,"accepted")</f>
        <v>0</v>
      </c>
      <c r="Q76">
        <f>SUMIFS('user stories'!$G$2:$G$2897,'user stories'!$H$2:$H$2897,$A76,'user stories'!$E$2:$E$2897,Q$1,'user stories'!$C$2:$C$2897,"accepted")</f>
        <v>0</v>
      </c>
      <c r="R76">
        <f>SUMIFS('user stories'!$G$2:$G$2897,'user stories'!$H$2:$H$2897,$A76,'user stories'!$E$2:$E$2897,R$1,'user stories'!$C$2:$C$2897,"accepted")</f>
        <v>0</v>
      </c>
      <c r="S76">
        <f>SUMIFS('user stories'!$G$2:$G$2897,'user stories'!$H$2:$H$2897,$A76,'user stories'!$E$2:$E$2897,S$1,'user stories'!$C$2:$C$2897,"accepted")</f>
        <v>0</v>
      </c>
      <c r="T76">
        <f>SUMIFS('user stories'!$G$2:$G$2897,'user stories'!$H$2:$H$2897,$A76,'user stories'!$E$2:$E$2897,T$1,'user stories'!$C$2:$C$2897,"accepted")</f>
        <v>0</v>
      </c>
      <c r="U76">
        <f>SUMIFS('user stories'!$G$2:$G$2897,'user stories'!$H$2:$H$2897,$A76,'user stories'!$E$2:$E$2897,U$1,'user stories'!$C$2:$C$2897,"accepted")</f>
        <v>0</v>
      </c>
      <c r="V76">
        <f>SUMIFS('user stories'!$G$2:$G$2897,'user stories'!$H$2:$H$2897,$A76,'user stories'!$E$2:$E$2897,V$1,'user stories'!$C$2:$C$2897,"accepted")</f>
        <v>0</v>
      </c>
      <c r="W76">
        <f>SUMIFS('user stories'!$G$2:$G$2897,'user stories'!$H$2:$H$2897,$A76,'user stories'!$E$2:$E$2897,W$1,'user stories'!$C$2:$C$2897,"accepted")</f>
        <v>0</v>
      </c>
      <c r="X76">
        <f>SUMIFS('user stories'!$G$2:$G$2897,'user stories'!$H$2:$H$2897,$A76,'user stories'!$E$2:$E$2897,X$1,'user stories'!$C$2:$C$2897,"accepted")</f>
        <v>0</v>
      </c>
      <c r="Y76">
        <f>SUMIFS('user stories'!$G$2:$G$2897,'user stories'!$H$2:$H$2897,$A76,'user stories'!$E$2:$E$2897,Y$1,'user stories'!$C$2:$C$2897,"accepted")</f>
        <v>0</v>
      </c>
      <c r="Z76">
        <f>SUMIFS('user stories'!$G$2:$G$2897,'user stories'!$H$2:$H$2897,$A76,'user stories'!$E$2:$E$2897,Z$1,'user stories'!$C$2:$C$2897,"accepted")</f>
        <v>0</v>
      </c>
      <c r="AA76">
        <f>SUMIFS('user stories'!$G$2:$G$2897,'user stories'!$H$2:$H$2897,$A76,'user stories'!$E$2:$E$2897,AA$1,'user stories'!$C$2:$C$2897,"accepted")</f>
        <v>0</v>
      </c>
      <c r="AB76">
        <f>SUMIFS('user stories'!$G$2:$G$2897,'user stories'!$H$2:$H$2897,$A76,'user stories'!$E$2:$E$2897,AB$1,'user stories'!$C$2:$C$2897,"accepted")</f>
        <v>2</v>
      </c>
      <c r="AC76">
        <f>SUMIFS('user stories'!$G$2:$G$2897,'user stories'!$H$2:$H$2897,$A76,'user stories'!$E$2:$E$2897,AC$1,'user stories'!$C$2:$C$2897,"accepted")</f>
        <v>0</v>
      </c>
      <c r="AD76">
        <f>SUMIFS('user stories'!$G$2:$G$2897,'user stories'!$H$2:$H$2897,$A76,'user stories'!$E$2:$E$2897,AD$1,'user stories'!$C$2:$C$2897,"accepted")</f>
        <v>8</v>
      </c>
      <c r="AE76">
        <f>SUMIFS('user stories'!$G$2:$G$2897,'user stories'!$H$2:$H$2897,$A76,'user stories'!$E$2:$E$2897,AE$1,'user stories'!$C$2:$C$2897,"accepted")</f>
        <v>13</v>
      </c>
      <c r="AF76">
        <f>SUMIFS('user stories'!$G$2:$G$2897,'user stories'!$H$2:$H$2897,$A76,'user stories'!$E$2:$E$2897,AF$1,'user stories'!$C$2:$C$2897,"accepted")</f>
        <v>0</v>
      </c>
      <c r="AG76">
        <f>SUMIFS('user stories'!$G$2:$G$2897,'user stories'!$H$2:$H$2897,$A76,'user stories'!$E$2:$E$2897,AG$1,'user stories'!$C$2:$C$2897,"accepted")</f>
        <v>0</v>
      </c>
      <c r="AH76">
        <f>SUMIFS('user stories'!$G$2:$G$2897,'user stories'!$H$2:$H$2897,$A76,'user stories'!$E$2:$E$2897,AH$1,'user stories'!$C$2:$C$2897,"accepted")</f>
        <v>0</v>
      </c>
      <c r="AI76">
        <f>SUMIFS('user stories'!$G$2:$G$2897,'user stories'!$H$2:$H$2897,$A76,'user stories'!$E$2:$E$2897,AI$1,'user stories'!$C$2:$C$2897,"accepted")</f>
        <v>0</v>
      </c>
      <c r="AJ76">
        <f>SUMIFS('user stories'!$G$2:$G$2897,'user stories'!$H$2:$H$2897,$A76,'user stories'!$E$2:$E$2897,AJ$1,'user stories'!$C$2:$C$2897,"accepted")</f>
        <v>0</v>
      </c>
      <c r="AK76">
        <f>SUMIFS('user stories'!$G$2:$G$2897,'user stories'!$H$2:$H$2897,$A76,'user stories'!$E$2:$E$2897,AK$1,'user stories'!$C$2:$C$2897,"accepted")</f>
        <v>0</v>
      </c>
      <c r="AL76">
        <f>SUMIFS('user stories'!$G$2:$G$2897,'user stories'!$H$2:$H$2897,$A76,'user stories'!$E$2:$E$2897,AL$1,'user stories'!$C$2:$C$2897,"accepted")</f>
        <v>0</v>
      </c>
      <c r="AM76">
        <f>SUMIFS('user stories'!$G$2:$G$2897,'user stories'!$H$2:$H$2897,$A76,'user stories'!$E$2:$E$2897,AM$1,'user stories'!$C$2:$C$2897,"accepted")</f>
        <v>0</v>
      </c>
      <c r="AN76">
        <f>SUMIFS('user stories'!$G$2:$G$2897,'user stories'!$H$2:$H$2897,$A76,'user stories'!$E$2:$E$2897,AN$1,'user stories'!$C$2:$C$2897,"accepted")</f>
        <v>0</v>
      </c>
      <c r="AO76">
        <f>SUMIFS('user stories'!$G$2:$G$2897,'user stories'!$H$2:$H$2897,$A76,'user stories'!$E$2:$E$2897,AO$1,'user stories'!$C$2:$C$2897,"accepted")</f>
        <v>0</v>
      </c>
      <c r="AP76">
        <f>SUMIFS('user stories'!$G$2:$G$2897,'user stories'!$H$2:$H$2897,$A76,'user stories'!$E$2:$E$2897,AP$1,'user stories'!$C$2:$C$2897,"accepted")</f>
        <v>0</v>
      </c>
      <c r="AQ76">
        <f>SUMIFS('user stories'!$G$2:$G$2897,'user stories'!$H$2:$H$2897,$A76,'user stories'!$E$2:$E$2897,AQ$1,'user stories'!$C$2:$C$2897,"accepted")</f>
        <v>0</v>
      </c>
      <c r="AR76">
        <f>SUMIFS('user stories'!$G$2:$G$2897,'user stories'!$H$2:$H$2897,$A76,'user stories'!$E$2:$E$2897,AR$1,'user stories'!$C$2:$C$2897,"accepted")</f>
        <v>0</v>
      </c>
      <c r="AS76">
        <f>SUMIFS('user stories'!$G$2:$G$2897,'user stories'!$H$2:$H$2897,$A76,'user stories'!$E$2:$E$2897,AS$1,'user stories'!$C$2:$C$2897,"accepted")</f>
        <v>0</v>
      </c>
      <c r="AT76">
        <f>SUMIFS('user stories'!$G$2:$G$2897,'user stories'!$H$2:$H$2897,$A76,'user stories'!$E$2:$E$2897,AT$1,'user stories'!$C$2:$C$2897,"accepted")</f>
        <v>0</v>
      </c>
      <c r="AU76">
        <f>SUMIFS('user stories'!$G$2:$G$2897,'user stories'!$H$2:$H$2897,$A76,'user stories'!$E$2:$E$2897,AU$1,'user stories'!$C$2:$C$2897,"accepted")</f>
        <v>0</v>
      </c>
      <c r="AV76">
        <f>SUMIFS('user stories'!$G$2:$G$2897,'user stories'!$H$2:$H$2897,$A76,'user stories'!$E$2:$E$2897,AV$1,'user stories'!$C$2:$C$2897,"accepted")</f>
        <v>0</v>
      </c>
      <c r="AW76">
        <f>SUMIFS('user stories'!$G$2:$G$2897,'user stories'!$H$2:$H$2897,$A76,'user stories'!$E$2:$E$2897,AW$1,'user stories'!$C$2:$C$2897,"accepted")</f>
        <v>0</v>
      </c>
      <c r="AX76">
        <f>SUMIFS('user stories'!$G$2:$G$2897,'user stories'!$H$2:$H$2897,$A76,'user stories'!$E$2:$E$2897,AX$1,'user stories'!$C$2:$C$2897,"accepted")</f>
        <v>0</v>
      </c>
      <c r="AY76">
        <f>SUMIFS('user stories'!$G$2:$G$2897,'user stories'!$H$2:$H$2897,$A76,'user stories'!$E$2:$E$2897,AY$1,'user stories'!$C$2:$C$2897,"accepted")</f>
        <v>0</v>
      </c>
      <c r="AZ76">
        <f>SUMIFS('user stories'!$G$2:$G$2897,'user stories'!$H$2:$H$2897,$A76,'user stories'!$E$2:$E$2897,AZ$1,'user stories'!$C$2:$C$2897,"accepted")</f>
        <v>0</v>
      </c>
      <c r="BA76">
        <f>SUMIFS('user stories'!$G$2:$G$2897,'user stories'!$H$2:$H$2897,$A76,'user stories'!$E$2:$E$2897,BA$1,'user stories'!$C$2:$C$2897,"accepted")</f>
        <v>0</v>
      </c>
      <c r="BB76">
        <f>SUMIFS('user stories'!$G$2:$G$2897,'user stories'!$H$2:$H$2897,$A76,'user stories'!$E$2:$E$2897,BB$1,'user stories'!$C$2:$C$2897,"accepted")</f>
        <v>0</v>
      </c>
      <c r="BC76">
        <f>SUMIFS('user stories'!$G$2:$G$2897,'user stories'!$H$2:$H$2897,$A76,'user stories'!$E$2:$E$2897,BC$1,'user stories'!$C$2:$C$2897,"accepted")</f>
        <v>0</v>
      </c>
      <c r="BD76" s="4">
        <f t="shared" si="1"/>
        <v>23</v>
      </c>
    </row>
    <row r="77" spans="1:56" x14ac:dyDescent="0.25">
      <c r="A77" t="s">
        <v>879</v>
      </c>
      <c r="B77">
        <f>SUMIFS('user stories'!$G$2:$G$2897,'user stories'!$H$2:$H$2897,$A77,'user stories'!$E$2:$E$2897,B$1,'user stories'!$C$2:$C$2897,"accepted")</f>
        <v>0</v>
      </c>
      <c r="C77">
        <f>SUMIFS('user stories'!$G$2:$G$2897,'user stories'!$H$2:$H$2897,$A77,'user stories'!$E$2:$E$2897,C$1,'user stories'!$C$2:$C$2897,"accepted")</f>
        <v>0</v>
      </c>
      <c r="D77">
        <f>SUMIFS('user stories'!$G$2:$G$2897,'user stories'!$H$2:$H$2897,$A77,'user stories'!$E$2:$E$2897,D$1,'user stories'!$C$2:$C$2897,"accepted")</f>
        <v>0</v>
      </c>
      <c r="E77">
        <f>SUMIFS('user stories'!$G$2:$G$2897,'user stories'!$H$2:$H$2897,$A77,'user stories'!$E$2:$E$2897,E$1,'user stories'!$C$2:$C$2897,"accepted")</f>
        <v>0</v>
      </c>
      <c r="F77">
        <f>SUMIFS('user stories'!$G$2:$G$2897,'user stories'!$H$2:$H$2897,$A77,'user stories'!$E$2:$E$2897,F$1,'user stories'!$C$2:$C$2897,"accepted")</f>
        <v>0</v>
      </c>
      <c r="G77">
        <f>SUMIFS('user stories'!$G$2:$G$2897,'user stories'!$H$2:$H$2897,$A77,'user stories'!$E$2:$E$2897,G$1,'user stories'!$C$2:$C$2897,"accepted")</f>
        <v>0</v>
      </c>
      <c r="H77">
        <f>SUMIFS('user stories'!$G$2:$G$2897,'user stories'!$H$2:$H$2897,$A77,'user stories'!$E$2:$E$2897,H$1,'user stories'!$C$2:$C$2897,"accepted")</f>
        <v>0</v>
      </c>
      <c r="I77">
        <f>SUMIFS('user stories'!$G$2:$G$2897,'user stories'!$H$2:$H$2897,$A77,'user stories'!$E$2:$E$2897,I$1,'user stories'!$C$2:$C$2897,"accepted")</f>
        <v>0</v>
      </c>
      <c r="J77">
        <f>SUMIFS('user stories'!$G$2:$G$2897,'user stories'!$H$2:$H$2897,$A77,'user stories'!$E$2:$E$2897,J$1,'user stories'!$C$2:$C$2897,"accepted")</f>
        <v>0</v>
      </c>
      <c r="K77">
        <f>SUMIFS('user stories'!$G$2:$G$2897,'user stories'!$H$2:$H$2897,$A77,'user stories'!$E$2:$E$2897,K$1,'user stories'!$C$2:$C$2897,"accepted")</f>
        <v>0</v>
      </c>
      <c r="L77">
        <f>SUMIFS('user stories'!$G$2:$G$2897,'user stories'!$H$2:$H$2897,$A77,'user stories'!$E$2:$E$2897,L$1,'user stories'!$C$2:$C$2897,"accepted")</f>
        <v>0</v>
      </c>
      <c r="M77">
        <f>SUMIFS('user stories'!$G$2:$G$2897,'user stories'!$H$2:$H$2897,$A77,'user stories'!$E$2:$E$2897,M$1,'user stories'!$C$2:$C$2897,"accepted")</f>
        <v>0</v>
      </c>
      <c r="N77">
        <f>SUMIFS('user stories'!$G$2:$G$2897,'user stories'!$H$2:$H$2897,$A77,'user stories'!$E$2:$E$2897,N$1,'user stories'!$C$2:$C$2897,"accepted")</f>
        <v>0</v>
      </c>
      <c r="O77">
        <f>SUMIFS('user stories'!$G$2:$G$2897,'user stories'!$H$2:$H$2897,$A77,'user stories'!$E$2:$E$2897,O$1,'user stories'!$C$2:$C$2897,"accepted")</f>
        <v>0</v>
      </c>
      <c r="P77">
        <f>SUMIFS('user stories'!$G$2:$G$2897,'user stories'!$H$2:$H$2897,$A77,'user stories'!$E$2:$E$2897,P$1,'user stories'!$C$2:$C$2897,"accepted")</f>
        <v>0</v>
      </c>
      <c r="Q77">
        <f>SUMIFS('user stories'!$G$2:$G$2897,'user stories'!$H$2:$H$2897,$A77,'user stories'!$E$2:$E$2897,Q$1,'user stories'!$C$2:$C$2897,"accepted")</f>
        <v>0</v>
      </c>
      <c r="R77">
        <f>SUMIFS('user stories'!$G$2:$G$2897,'user stories'!$H$2:$H$2897,$A77,'user stories'!$E$2:$E$2897,R$1,'user stories'!$C$2:$C$2897,"accepted")</f>
        <v>0</v>
      </c>
      <c r="S77">
        <f>SUMIFS('user stories'!$G$2:$G$2897,'user stories'!$H$2:$H$2897,$A77,'user stories'!$E$2:$E$2897,S$1,'user stories'!$C$2:$C$2897,"accepted")</f>
        <v>0</v>
      </c>
      <c r="T77">
        <f>SUMIFS('user stories'!$G$2:$G$2897,'user stories'!$H$2:$H$2897,$A77,'user stories'!$E$2:$E$2897,T$1,'user stories'!$C$2:$C$2897,"accepted")</f>
        <v>0</v>
      </c>
      <c r="U77">
        <f>SUMIFS('user stories'!$G$2:$G$2897,'user stories'!$H$2:$H$2897,$A77,'user stories'!$E$2:$E$2897,U$1,'user stories'!$C$2:$C$2897,"accepted")</f>
        <v>0</v>
      </c>
      <c r="V77">
        <f>SUMIFS('user stories'!$G$2:$G$2897,'user stories'!$H$2:$H$2897,$A77,'user stories'!$E$2:$E$2897,V$1,'user stories'!$C$2:$C$2897,"accepted")</f>
        <v>0</v>
      </c>
      <c r="W77">
        <f>SUMIFS('user stories'!$G$2:$G$2897,'user stories'!$H$2:$H$2897,$A77,'user stories'!$E$2:$E$2897,W$1,'user stories'!$C$2:$C$2897,"accepted")</f>
        <v>0</v>
      </c>
      <c r="X77">
        <f>SUMIFS('user stories'!$G$2:$G$2897,'user stories'!$H$2:$H$2897,$A77,'user stories'!$E$2:$E$2897,X$1,'user stories'!$C$2:$C$2897,"accepted")</f>
        <v>0</v>
      </c>
      <c r="Y77">
        <f>SUMIFS('user stories'!$G$2:$G$2897,'user stories'!$H$2:$H$2897,$A77,'user stories'!$E$2:$E$2897,Y$1,'user stories'!$C$2:$C$2897,"accepted")</f>
        <v>0</v>
      </c>
      <c r="Z77">
        <f>SUMIFS('user stories'!$G$2:$G$2897,'user stories'!$H$2:$H$2897,$A77,'user stories'!$E$2:$E$2897,Z$1,'user stories'!$C$2:$C$2897,"accepted")</f>
        <v>0</v>
      </c>
      <c r="AA77">
        <f>SUMIFS('user stories'!$G$2:$G$2897,'user stories'!$H$2:$H$2897,$A77,'user stories'!$E$2:$E$2897,AA$1,'user stories'!$C$2:$C$2897,"accepted")</f>
        <v>0</v>
      </c>
      <c r="AB77">
        <f>SUMIFS('user stories'!$G$2:$G$2897,'user stories'!$H$2:$H$2897,$A77,'user stories'!$E$2:$E$2897,AB$1,'user stories'!$C$2:$C$2897,"accepted")</f>
        <v>1</v>
      </c>
      <c r="AC77">
        <f>SUMIFS('user stories'!$G$2:$G$2897,'user stories'!$H$2:$H$2897,$A77,'user stories'!$E$2:$E$2897,AC$1,'user stories'!$C$2:$C$2897,"accepted")</f>
        <v>0</v>
      </c>
      <c r="AD77">
        <f>SUMIFS('user stories'!$G$2:$G$2897,'user stories'!$H$2:$H$2897,$A77,'user stories'!$E$2:$E$2897,AD$1,'user stories'!$C$2:$C$2897,"accepted")</f>
        <v>0</v>
      </c>
      <c r="AE77">
        <f>SUMIFS('user stories'!$G$2:$G$2897,'user stories'!$H$2:$H$2897,$A77,'user stories'!$E$2:$E$2897,AE$1,'user stories'!$C$2:$C$2897,"accepted")</f>
        <v>0</v>
      </c>
      <c r="AF77">
        <f>SUMIFS('user stories'!$G$2:$G$2897,'user stories'!$H$2:$H$2897,$A77,'user stories'!$E$2:$E$2897,AF$1,'user stories'!$C$2:$C$2897,"accepted")</f>
        <v>1</v>
      </c>
      <c r="AG77">
        <f>SUMIFS('user stories'!$G$2:$G$2897,'user stories'!$H$2:$H$2897,$A77,'user stories'!$E$2:$E$2897,AG$1,'user stories'!$C$2:$C$2897,"accepted")</f>
        <v>0</v>
      </c>
      <c r="AH77">
        <f>SUMIFS('user stories'!$G$2:$G$2897,'user stories'!$H$2:$H$2897,$A77,'user stories'!$E$2:$E$2897,AH$1,'user stories'!$C$2:$C$2897,"accepted")</f>
        <v>0</v>
      </c>
      <c r="AI77">
        <f>SUMIFS('user stories'!$G$2:$G$2897,'user stories'!$H$2:$H$2897,$A77,'user stories'!$E$2:$E$2897,AI$1,'user stories'!$C$2:$C$2897,"accepted")</f>
        <v>0</v>
      </c>
      <c r="AJ77">
        <f>SUMIFS('user stories'!$G$2:$G$2897,'user stories'!$H$2:$H$2897,$A77,'user stories'!$E$2:$E$2897,AJ$1,'user stories'!$C$2:$C$2897,"accepted")</f>
        <v>0</v>
      </c>
      <c r="AK77">
        <f>SUMIFS('user stories'!$G$2:$G$2897,'user stories'!$H$2:$H$2897,$A77,'user stories'!$E$2:$E$2897,AK$1,'user stories'!$C$2:$C$2897,"accepted")</f>
        <v>0</v>
      </c>
      <c r="AL77">
        <f>SUMIFS('user stories'!$G$2:$G$2897,'user stories'!$H$2:$H$2897,$A77,'user stories'!$E$2:$E$2897,AL$1,'user stories'!$C$2:$C$2897,"accepted")</f>
        <v>0</v>
      </c>
      <c r="AM77">
        <f>SUMIFS('user stories'!$G$2:$G$2897,'user stories'!$H$2:$H$2897,$A77,'user stories'!$E$2:$E$2897,AM$1,'user stories'!$C$2:$C$2897,"accepted")</f>
        <v>0</v>
      </c>
      <c r="AN77">
        <f>SUMIFS('user stories'!$G$2:$G$2897,'user stories'!$H$2:$H$2897,$A77,'user stories'!$E$2:$E$2897,AN$1,'user stories'!$C$2:$C$2897,"accepted")</f>
        <v>0</v>
      </c>
      <c r="AO77">
        <f>SUMIFS('user stories'!$G$2:$G$2897,'user stories'!$H$2:$H$2897,$A77,'user stories'!$E$2:$E$2897,AO$1,'user stories'!$C$2:$C$2897,"accepted")</f>
        <v>0</v>
      </c>
      <c r="AP77">
        <f>SUMIFS('user stories'!$G$2:$G$2897,'user stories'!$H$2:$H$2897,$A77,'user stories'!$E$2:$E$2897,AP$1,'user stories'!$C$2:$C$2897,"accepted")</f>
        <v>0</v>
      </c>
      <c r="AQ77">
        <f>SUMIFS('user stories'!$G$2:$G$2897,'user stories'!$H$2:$H$2897,$A77,'user stories'!$E$2:$E$2897,AQ$1,'user stories'!$C$2:$C$2897,"accepted")</f>
        <v>0</v>
      </c>
      <c r="AR77">
        <f>SUMIFS('user stories'!$G$2:$G$2897,'user stories'!$H$2:$H$2897,$A77,'user stories'!$E$2:$E$2897,AR$1,'user stories'!$C$2:$C$2897,"accepted")</f>
        <v>0</v>
      </c>
      <c r="AS77">
        <f>SUMIFS('user stories'!$G$2:$G$2897,'user stories'!$H$2:$H$2897,$A77,'user stories'!$E$2:$E$2897,AS$1,'user stories'!$C$2:$C$2897,"accepted")</f>
        <v>0</v>
      </c>
      <c r="AT77">
        <f>SUMIFS('user stories'!$G$2:$G$2897,'user stories'!$H$2:$H$2897,$A77,'user stories'!$E$2:$E$2897,AT$1,'user stories'!$C$2:$C$2897,"accepted")</f>
        <v>0</v>
      </c>
      <c r="AU77">
        <f>SUMIFS('user stories'!$G$2:$G$2897,'user stories'!$H$2:$H$2897,$A77,'user stories'!$E$2:$E$2897,AU$1,'user stories'!$C$2:$C$2897,"accepted")</f>
        <v>0</v>
      </c>
      <c r="AV77">
        <f>SUMIFS('user stories'!$G$2:$G$2897,'user stories'!$H$2:$H$2897,$A77,'user stories'!$E$2:$E$2897,AV$1,'user stories'!$C$2:$C$2897,"accepted")</f>
        <v>0</v>
      </c>
      <c r="AW77">
        <f>SUMIFS('user stories'!$G$2:$G$2897,'user stories'!$H$2:$H$2897,$A77,'user stories'!$E$2:$E$2897,AW$1,'user stories'!$C$2:$C$2897,"accepted")</f>
        <v>0</v>
      </c>
      <c r="AX77">
        <f>SUMIFS('user stories'!$G$2:$G$2897,'user stories'!$H$2:$H$2897,$A77,'user stories'!$E$2:$E$2897,AX$1,'user stories'!$C$2:$C$2897,"accepted")</f>
        <v>0</v>
      </c>
      <c r="AY77">
        <f>SUMIFS('user stories'!$G$2:$G$2897,'user stories'!$H$2:$H$2897,$A77,'user stories'!$E$2:$E$2897,AY$1,'user stories'!$C$2:$C$2897,"accepted")</f>
        <v>0</v>
      </c>
      <c r="AZ77">
        <f>SUMIFS('user stories'!$G$2:$G$2897,'user stories'!$H$2:$H$2897,$A77,'user stories'!$E$2:$E$2897,AZ$1,'user stories'!$C$2:$C$2897,"accepted")</f>
        <v>0</v>
      </c>
      <c r="BA77">
        <f>SUMIFS('user stories'!$G$2:$G$2897,'user stories'!$H$2:$H$2897,$A77,'user stories'!$E$2:$E$2897,BA$1,'user stories'!$C$2:$C$2897,"accepted")</f>
        <v>0</v>
      </c>
      <c r="BB77">
        <f>SUMIFS('user stories'!$G$2:$G$2897,'user stories'!$H$2:$H$2897,$A77,'user stories'!$E$2:$E$2897,BB$1,'user stories'!$C$2:$C$2897,"accepted")</f>
        <v>0</v>
      </c>
      <c r="BC77">
        <f>SUMIFS('user stories'!$G$2:$G$2897,'user stories'!$H$2:$H$2897,$A77,'user stories'!$E$2:$E$2897,BC$1,'user stories'!$C$2:$C$2897,"accepted")</f>
        <v>0</v>
      </c>
      <c r="BD77" s="4">
        <f t="shared" si="1"/>
        <v>2</v>
      </c>
    </row>
    <row r="78" spans="1:56" x14ac:dyDescent="0.25">
      <c r="A78" t="s">
        <v>264</v>
      </c>
      <c r="B78">
        <f>SUMIFS('user stories'!$G$2:$G$2897,'user stories'!$H$2:$H$2897,$A78,'user stories'!$E$2:$E$2897,B$1,'user stories'!$C$2:$C$2897,"accepted")</f>
        <v>0</v>
      </c>
      <c r="C78">
        <f>SUMIFS('user stories'!$G$2:$G$2897,'user stories'!$H$2:$H$2897,$A78,'user stories'!$E$2:$E$2897,C$1,'user stories'!$C$2:$C$2897,"accepted")</f>
        <v>0</v>
      </c>
      <c r="D78">
        <f>SUMIFS('user stories'!$G$2:$G$2897,'user stories'!$H$2:$H$2897,$A78,'user stories'!$E$2:$E$2897,D$1,'user stories'!$C$2:$C$2897,"accepted")</f>
        <v>0</v>
      </c>
      <c r="E78">
        <f>SUMIFS('user stories'!$G$2:$G$2897,'user stories'!$H$2:$H$2897,$A78,'user stories'!$E$2:$E$2897,E$1,'user stories'!$C$2:$C$2897,"accepted")</f>
        <v>0</v>
      </c>
      <c r="F78">
        <f>SUMIFS('user stories'!$G$2:$G$2897,'user stories'!$H$2:$H$2897,$A78,'user stories'!$E$2:$E$2897,F$1,'user stories'!$C$2:$C$2897,"accepted")</f>
        <v>0</v>
      </c>
      <c r="G78">
        <f>SUMIFS('user stories'!$G$2:$G$2897,'user stories'!$H$2:$H$2897,$A78,'user stories'!$E$2:$E$2897,G$1,'user stories'!$C$2:$C$2897,"accepted")</f>
        <v>0</v>
      </c>
      <c r="H78">
        <f>SUMIFS('user stories'!$G$2:$G$2897,'user stories'!$H$2:$H$2897,$A78,'user stories'!$E$2:$E$2897,H$1,'user stories'!$C$2:$C$2897,"accepted")</f>
        <v>0</v>
      </c>
      <c r="I78">
        <f>SUMIFS('user stories'!$G$2:$G$2897,'user stories'!$H$2:$H$2897,$A78,'user stories'!$E$2:$E$2897,I$1,'user stories'!$C$2:$C$2897,"accepted")</f>
        <v>0</v>
      </c>
      <c r="J78">
        <f>SUMIFS('user stories'!$G$2:$G$2897,'user stories'!$H$2:$H$2897,$A78,'user stories'!$E$2:$E$2897,J$1,'user stories'!$C$2:$C$2897,"accepted")</f>
        <v>0</v>
      </c>
      <c r="K78">
        <f>SUMIFS('user stories'!$G$2:$G$2897,'user stories'!$H$2:$H$2897,$A78,'user stories'!$E$2:$E$2897,K$1,'user stories'!$C$2:$C$2897,"accepted")</f>
        <v>0</v>
      </c>
      <c r="L78">
        <f>SUMIFS('user stories'!$G$2:$G$2897,'user stories'!$H$2:$H$2897,$A78,'user stories'!$E$2:$E$2897,L$1,'user stories'!$C$2:$C$2897,"accepted")</f>
        <v>0</v>
      </c>
      <c r="M78">
        <f>SUMIFS('user stories'!$G$2:$G$2897,'user stories'!$H$2:$H$2897,$A78,'user stories'!$E$2:$E$2897,M$1,'user stories'!$C$2:$C$2897,"accepted")</f>
        <v>0</v>
      </c>
      <c r="N78">
        <f>SUMIFS('user stories'!$G$2:$G$2897,'user stories'!$H$2:$H$2897,$A78,'user stories'!$E$2:$E$2897,N$1,'user stories'!$C$2:$C$2897,"accepted")</f>
        <v>0</v>
      </c>
      <c r="O78">
        <f>SUMIFS('user stories'!$G$2:$G$2897,'user stories'!$H$2:$H$2897,$A78,'user stories'!$E$2:$E$2897,O$1,'user stories'!$C$2:$C$2897,"accepted")</f>
        <v>0</v>
      </c>
      <c r="P78">
        <f>SUMIFS('user stories'!$G$2:$G$2897,'user stories'!$H$2:$H$2897,$A78,'user stories'!$E$2:$E$2897,P$1,'user stories'!$C$2:$C$2897,"accepted")</f>
        <v>0</v>
      </c>
      <c r="Q78">
        <f>SUMIFS('user stories'!$G$2:$G$2897,'user stories'!$H$2:$H$2897,$A78,'user stories'!$E$2:$E$2897,Q$1,'user stories'!$C$2:$C$2897,"accepted")</f>
        <v>0</v>
      </c>
      <c r="R78">
        <f>SUMIFS('user stories'!$G$2:$G$2897,'user stories'!$H$2:$H$2897,$A78,'user stories'!$E$2:$E$2897,R$1,'user stories'!$C$2:$C$2897,"accepted")</f>
        <v>0</v>
      </c>
      <c r="S78">
        <f>SUMIFS('user stories'!$G$2:$G$2897,'user stories'!$H$2:$H$2897,$A78,'user stories'!$E$2:$E$2897,S$1,'user stories'!$C$2:$C$2897,"accepted")</f>
        <v>0</v>
      </c>
      <c r="T78">
        <f>SUMIFS('user stories'!$G$2:$G$2897,'user stories'!$H$2:$H$2897,$A78,'user stories'!$E$2:$E$2897,T$1,'user stories'!$C$2:$C$2897,"accepted")</f>
        <v>0</v>
      </c>
      <c r="U78">
        <f>SUMIFS('user stories'!$G$2:$G$2897,'user stories'!$H$2:$H$2897,$A78,'user stories'!$E$2:$E$2897,U$1,'user stories'!$C$2:$C$2897,"accepted")</f>
        <v>0</v>
      </c>
      <c r="V78">
        <f>SUMIFS('user stories'!$G$2:$G$2897,'user stories'!$H$2:$H$2897,$A78,'user stories'!$E$2:$E$2897,V$1,'user stories'!$C$2:$C$2897,"accepted")</f>
        <v>0</v>
      </c>
      <c r="W78">
        <f>SUMIFS('user stories'!$G$2:$G$2897,'user stories'!$H$2:$H$2897,$A78,'user stories'!$E$2:$E$2897,W$1,'user stories'!$C$2:$C$2897,"accepted")</f>
        <v>0</v>
      </c>
      <c r="X78">
        <f>SUMIFS('user stories'!$G$2:$G$2897,'user stories'!$H$2:$H$2897,$A78,'user stories'!$E$2:$E$2897,X$1,'user stories'!$C$2:$C$2897,"accepted")</f>
        <v>0</v>
      </c>
      <c r="Y78">
        <f>SUMIFS('user stories'!$G$2:$G$2897,'user stories'!$H$2:$H$2897,$A78,'user stories'!$E$2:$E$2897,Y$1,'user stories'!$C$2:$C$2897,"accepted")</f>
        <v>0</v>
      </c>
      <c r="Z78">
        <f>SUMIFS('user stories'!$G$2:$G$2897,'user stories'!$H$2:$H$2897,$A78,'user stories'!$E$2:$E$2897,Z$1,'user stories'!$C$2:$C$2897,"accepted")</f>
        <v>0</v>
      </c>
      <c r="AA78">
        <f>SUMIFS('user stories'!$G$2:$G$2897,'user stories'!$H$2:$H$2897,$A78,'user stories'!$E$2:$E$2897,AA$1,'user stories'!$C$2:$C$2897,"accepted")</f>
        <v>0</v>
      </c>
      <c r="AB78">
        <f>SUMIFS('user stories'!$G$2:$G$2897,'user stories'!$H$2:$H$2897,$A78,'user stories'!$E$2:$E$2897,AB$1,'user stories'!$C$2:$C$2897,"accepted")</f>
        <v>7</v>
      </c>
      <c r="AC78">
        <f>SUMIFS('user stories'!$G$2:$G$2897,'user stories'!$H$2:$H$2897,$A78,'user stories'!$E$2:$E$2897,AC$1,'user stories'!$C$2:$C$2897,"accepted")</f>
        <v>3</v>
      </c>
      <c r="AD78">
        <f>SUMIFS('user stories'!$G$2:$G$2897,'user stories'!$H$2:$H$2897,$A78,'user stories'!$E$2:$E$2897,AD$1,'user stories'!$C$2:$C$2897,"accepted")</f>
        <v>3</v>
      </c>
      <c r="AE78">
        <f>SUMIFS('user stories'!$G$2:$G$2897,'user stories'!$H$2:$H$2897,$A78,'user stories'!$E$2:$E$2897,AE$1,'user stories'!$C$2:$C$2897,"accepted")</f>
        <v>10</v>
      </c>
      <c r="AF78">
        <f>SUMIFS('user stories'!$G$2:$G$2897,'user stories'!$H$2:$H$2897,$A78,'user stories'!$E$2:$E$2897,AF$1,'user stories'!$C$2:$C$2897,"accepted")</f>
        <v>0</v>
      </c>
      <c r="AG78">
        <f>SUMIFS('user stories'!$G$2:$G$2897,'user stories'!$H$2:$H$2897,$A78,'user stories'!$E$2:$E$2897,AG$1,'user stories'!$C$2:$C$2897,"accepted")</f>
        <v>0</v>
      </c>
      <c r="AH78">
        <f>SUMIFS('user stories'!$G$2:$G$2897,'user stories'!$H$2:$H$2897,$A78,'user stories'!$E$2:$E$2897,AH$1,'user stories'!$C$2:$C$2897,"accepted")</f>
        <v>0</v>
      </c>
      <c r="AI78">
        <f>SUMIFS('user stories'!$G$2:$G$2897,'user stories'!$H$2:$H$2897,$A78,'user stories'!$E$2:$E$2897,AI$1,'user stories'!$C$2:$C$2897,"accepted")</f>
        <v>0</v>
      </c>
      <c r="AJ78">
        <f>SUMIFS('user stories'!$G$2:$G$2897,'user stories'!$H$2:$H$2897,$A78,'user stories'!$E$2:$E$2897,AJ$1,'user stories'!$C$2:$C$2897,"accepted")</f>
        <v>0</v>
      </c>
      <c r="AK78">
        <f>SUMIFS('user stories'!$G$2:$G$2897,'user stories'!$H$2:$H$2897,$A78,'user stories'!$E$2:$E$2897,AK$1,'user stories'!$C$2:$C$2897,"accepted")</f>
        <v>0</v>
      </c>
      <c r="AL78">
        <f>SUMIFS('user stories'!$G$2:$G$2897,'user stories'!$H$2:$H$2897,$A78,'user stories'!$E$2:$E$2897,AL$1,'user stories'!$C$2:$C$2897,"accepted")</f>
        <v>0</v>
      </c>
      <c r="AM78">
        <f>SUMIFS('user stories'!$G$2:$G$2897,'user stories'!$H$2:$H$2897,$A78,'user stories'!$E$2:$E$2897,AM$1,'user stories'!$C$2:$C$2897,"accepted")</f>
        <v>0</v>
      </c>
      <c r="AN78">
        <f>SUMIFS('user stories'!$G$2:$G$2897,'user stories'!$H$2:$H$2897,$A78,'user stories'!$E$2:$E$2897,AN$1,'user stories'!$C$2:$C$2897,"accepted")</f>
        <v>0</v>
      </c>
      <c r="AO78">
        <f>SUMIFS('user stories'!$G$2:$G$2897,'user stories'!$H$2:$H$2897,$A78,'user stories'!$E$2:$E$2897,AO$1,'user stories'!$C$2:$C$2897,"accepted")</f>
        <v>0</v>
      </c>
      <c r="AP78">
        <f>SUMIFS('user stories'!$G$2:$G$2897,'user stories'!$H$2:$H$2897,$A78,'user stories'!$E$2:$E$2897,AP$1,'user stories'!$C$2:$C$2897,"accepted")</f>
        <v>0</v>
      </c>
      <c r="AQ78">
        <f>SUMIFS('user stories'!$G$2:$G$2897,'user stories'!$H$2:$H$2897,$A78,'user stories'!$E$2:$E$2897,AQ$1,'user stories'!$C$2:$C$2897,"accepted")</f>
        <v>0</v>
      </c>
      <c r="AR78">
        <f>SUMIFS('user stories'!$G$2:$G$2897,'user stories'!$H$2:$H$2897,$A78,'user stories'!$E$2:$E$2897,AR$1,'user stories'!$C$2:$C$2897,"accepted")</f>
        <v>0</v>
      </c>
      <c r="AS78">
        <f>SUMIFS('user stories'!$G$2:$G$2897,'user stories'!$H$2:$H$2897,$A78,'user stories'!$E$2:$E$2897,AS$1,'user stories'!$C$2:$C$2897,"accepted")</f>
        <v>0</v>
      </c>
      <c r="AT78">
        <f>SUMIFS('user stories'!$G$2:$G$2897,'user stories'!$H$2:$H$2897,$A78,'user stories'!$E$2:$E$2897,AT$1,'user stories'!$C$2:$C$2897,"accepted")</f>
        <v>0</v>
      </c>
      <c r="AU78">
        <f>SUMIFS('user stories'!$G$2:$G$2897,'user stories'!$H$2:$H$2897,$A78,'user stories'!$E$2:$E$2897,AU$1,'user stories'!$C$2:$C$2897,"accepted")</f>
        <v>0</v>
      </c>
      <c r="AV78">
        <f>SUMIFS('user stories'!$G$2:$G$2897,'user stories'!$H$2:$H$2897,$A78,'user stories'!$E$2:$E$2897,AV$1,'user stories'!$C$2:$C$2897,"accepted")</f>
        <v>0</v>
      </c>
      <c r="AW78">
        <f>SUMIFS('user stories'!$G$2:$G$2897,'user stories'!$H$2:$H$2897,$A78,'user stories'!$E$2:$E$2897,AW$1,'user stories'!$C$2:$C$2897,"accepted")</f>
        <v>0</v>
      </c>
      <c r="AX78">
        <f>SUMIFS('user stories'!$G$2:$G$2897,'user stories'!$H$2:$H$2897,$A78,'user stories'!$E$2:$E$2897,AX$1,'user stories'!$C$2:$C$2897,"accepted")</f>
        <v>0</v>
      </c>
      <c r="AY78">
        <f>SUMIFS('user stories'!$G$2:$G$2897,'user stories'!$H$2:$H$2897,$A78,'user stories'!$E$2:$E$2897,AY$1,'user stories'!$C$2:$C$2897,"accepted")</f>
        <v>0</v>
      </c>
      <c r="AZ78">
        <f>SUMIFS('user stories'!$G$2:$G$2897,'user stories'!$H$2:$H$2897,$A78,'user stories'!$E$2:$E$2897,AZ$1,'user stories'!$C$2:$C$2897,"accepted")</f>
        <v>0</v>
      </c>
      <c r="BA78">
        <f>SUMIFS('user stories'!$G$2:$G$2897,'user stories'!$H$2:$H$2897,$A78,'user stories'!$E$2:$E$2897,BA$1,'user stories'!$C$2:$C$2897,"accepted")</f>
        <v>0</v>
      </c>
      <c r="BB78">
        <f>SUMIFS('user stories'!$G$2:$G$2897,'user stories'!$H$2:$H$2897,$A78,'user stories'!$E$2:$E$2897,BB$1,'user stories'!$C$2:$C$2897,"accepted")</f>
        <v>0</v>
      </c>
      <c r="BC78">
        <f>SUMIFS('user stories'!$G$2:$G$2897,'user stories'!$H$2:$H$2897,$A78,'user stories'!$E$2:$E$2897,BC$1,'user stories'!$C$2:$C$2897,"accepted")</f>
        <v>0</v>
      </c>
      <c r="BD78" s="4">
        <f t="shared" si="1"/>
        <v>23</v>
      </c>
    </row>
    <row r="79" spans="1:56" x14ac:dyDescent="0.25">
      <c r="A79" t="s">
        <v>883</v>
      </c>
      <c r="B79">
        <f>SUMIFS('user stories'!$G$2:$G$2897,'user stories'!$H$2:$H$2897,$A79,'user stories'!$E$2:$E$2897,B$1,'user stories'!$C$2:$C$2897,"accepted")</f>
        <v>0</v>
      </c>
      <c r="C79">
        <f>SUMIFS('user stories'!$G$2:$G$2897,'user stories'!$H$2:$H$2897,$A79,'user stories'!$E$2:$E$2897,C$1,'user stories'!$C$2:$C$2897,"accepted")</f>
        <v>0</v>
      </c>
      <c r="D79">
        <f>SUMIFS('user stories'!$G$2:$G$2897,'user stories'!$H$2:$H$2897,$A79,'user stories'!$E$2:$E$2897,D$1,'user stories'!$C$2:$C$2897,"accepted")</f>
        <v>0</v>
      </c>
      <c r="E79">
        <f>SUMIFS('user stories'!$G$2:$G$2897,'user stories'!$H$2:$H$2897,$A79,'user stories'!$E$2:$E$2897,E$1,'user stories'!$C$2:$C$2897,"accepted")</f>
        <v>0</v>
      </c>
      <c r="F79">
        <f>SUMIFS('user stories'!$G$2:$G$2897,'user stories'!$H$2:$H$2897,$A79,'user stories'!$E$2:$E$2897,F$1,'user stories'!$C$2:$C$2897,"accepted")</f>
        <v>0</v>
      </c>
      <c r="G79">
        <f>SUMIFS('user stories'!$G$2:$G$2897,'user stories'!$H$2:$H$2897,$A79,'user stories'!$E$2:$E$2897,G$1,'user stories'!$C$2:$C$2897,"accepted")</f>
        <v>0</v>
      </c>
      <c r="H79">
        <f>SUMIFS('user stories'!$G$2:$G$2897,'user stories'!$H$2:$H$2897,$A79,'user stories'!$E$2:$E$2897,H$1,'user stories'!$C$2:$C$2897,"accepted")</f>
        <v>0</v>
      </c>
      <c r="I79">
        <f>SUMIFS('user stories'!$G$2:$G$2897,'user stories'!$H$2:$H$2897,$A79,'user stories'!$E$2:$E$2897,I$1,'user stories'!$C$2:$C$2897,"accepted")</f>
        <v>0</v>
      </c>
      <c r="J79">
        <f>SUMIFS('user stories'!$G$2:$G$2897,'user stories'!$H$2:$H$2897,$A79,'user stories'!$E$2:$E$2897,J$1,'user stories'!$C$2:$C$2897,"accepted")</f>
        <v>0</v>
      </c>
      <c r="K79">
        <f>SUMIFS('user stories'!$G$2:$G$2897,'user stories'!$H$2:$H$2897,$A79,'user stories'!$E$2:$E$2897,K$1,'user stories'!$C$2:$C$2897,"accepted")</f>
        <v>0</v>
      </c>
      <c r="L79">
        <f>SUMIFS('user stories'!$G$2:$G$2897,'user stories'!$H$2:$H$2897,$A79,'user stories'!$E$2:$E$2897,L$1,'user stories'!$C$2:$C$2897,"accepted")</f>
        <v>0</v>
      </c>
      <c r="M79">
        <f>SUMIFS('user stories'!$G$2:$G$2897,'user stories'!$H$2:$H$2897,$A79,'user stories'!$E$2:$E$2897,M$1,'user stories'!$C$2:$C$2897,"accepted")</f>
        <v>0</v>
      </c>
      <c r="N79">
        <f>SUMIFS('user stories'!$G$2:$G$2897,'user stories'!$H$2:$H$2897,$A79,'user stories'!$E$2:$E$2897,N$1,'user stories'!$C$2:$C$2897,"accepted")</f>
        <v>0</v>
      </c>
      <c r="O79">
        <f>SUMIFS('user stories'!$G$2:$G$2897,'user stories'!$H$2:$H$2897,$A79,'user stories'!$E$2:$E$2897,O$1,'user stories'!$C$2:$C$2897,"accepted")</f>
        <v>0</v>
      </c>
      <c r="P79">
        <f>SUMIFS('user stories'!$G$2:$G$2897,'user stories'!$H$2:$H$2897,$A79,'user stories'!$E$2:$E$2897,P$1,'user stories'!$C$2:$C$2897,"accepted")</f>
        <v>0</v>
      </c>
      <c r="Q79">
        <f>SUMIFS('user stories'!$G$2:$G$2897,'user stories'!$H$2:$H$2897,$A79,'user stories'!$E$2:$E$2897,Q$1,'user stories'!$C$2:$C$2897,"accepted")</f>
        <v>0</v>
      </c>
      <c r="R79">
        <f>SUMIFS('user stories'!$G$2:$G$2897,'user stories'!$H$2:$H$2897,$A79,'user stories'!$E$2:$E$2897,R$1,'user stories'!$C$2:$C$2897,"accepted")</f>
        <v>0</v>
      </c>
      <c r="S79">
        <f>SUMIFS('user stories'!$G$2:$G$2897,'user stories'!$H$2:$H$2897,$A79,'user stories'!$E$2:$E$2897,S$1,'user stories'!$C$2:$C$2897,"accepted")</f>
        <v>0</v>
      </c>
      <c r="T79">
        <f>SUMIFS('user stories'!$G$2:$G$2897,'user stories'!$H$2:$H$2897,$A79,'user stories'!$E$2:$E$2897,T$1,'user stories'!$C$2:$C$2897,"accepted")</f>
        <v>0</v>
      </c>
      <c r="U79">
        <f>SUMIFS('user stories'!$G$2:$G$2897,'user stories'!$H$2:$H$2897,$A79,'user stories'!$E$2:$E$2897,U$1,'user stories'!$C$2:$C$2897,"accepted")</f>
        <v>0</v>
      </c>
      <c r="V79">
        <f>SUMIFS('user stories'!$G$2:$G$2897,'user stories'!$H$2:$H$2897,$A79,'user stories'!$E$2:$E$2897,V$1,'user stories'!$C$2:$C$2897,"accepted")</f>
        <v>0</v>
      </c>
      <c r="W79">
        <f>SUMIFS('user stories'!$G$2:$G$2897,'user stories'!$H$2:$H$2897,$A79,'user stories'!$E$2:$E$2897,W$1,'user stories'!$C$2:$C$2897,"accepted")</f>
        <v>0</v>
      </c>
      <c r="X79">
        <f>SUMIFS('user stories'!$G$2:$G$2897,'user stories'!$H$2:$H$2897,$A79,'user stories'!$E$2:$E$2897,X$1,'user stories'!$C$2:$C$2897,"accepted")</f>
        <v>0</v>
      </c>
      <c r="Y79">
        <f>SUMIFS('user stories'!$G$2:$G$2897,'user stories'!$H$2:$H$2897,$A79,'user stories'!$E$2:$E$2897,Y$1,'user stories'!$C$2:$C$2897,"accepted")</f>
        <v>0</v>
      </c>
      <c r="Z79">
        <f>SUMIFS('user stories'!$G$2:$G$2897,'user stories'!$H$2:$H$2897,$A79,'user stories'!$E$2:$E$2897,Z$1,'user stories'!$C$2:$C$2897,"accepted")</f>
        <v>0</v>
      </c>
      <c r="AA79">
        <f>SUMIFS('user stories'!$G$2:$G$2897,'user stories'!$H$2:$H$2897,$A79,'user stories'!$E$2:$E$2897,AA$1,'user stories'!$C$2:$C$2897,"accepted")</f>
        <v>0</v>
      </c>
      <c r="AB79">
        <f>SUMIFS('user stories'!$G$2:$G$2897,'user stories'!$H$2:$H$2897,$A79,'user stories'!$E$2:$E$2897,AB$1,'user stories'!$C$2:$C$2897,"accepted")</f>
        <v>0</v>
      </c>
      <c r="AC79">
        <f>SUMIFS('user stories'!$G$2:$G$2897,'user stories'!$H$2:$H$2897,$A79,'user stories'!$E$2:$E$2897,AC$1,'user stories'!$C$2:$C$2897,"accepted")</f>
        <v>0</v>
      </c>
      <c r="AD79">
        <f>SUMIFS('user stories'!$G$2:$G$2897,'user stories'!$H$2:$H$2897,$A79,'user stories'!$E$2:$E$2897,AD$1,'user stories'!$C$2:$C$2897,"accepted")</f>
        <v>4</v>
      </c>
      <c r="AE79">
        <f>SUMIFS('user stories'!$G$2:$G$2897,'user stories'!$H$2:$H$2897,$A79,'user stories'!$E$2:$E$2897,AE$1,'user stories'!$C$2:$C$2897,"accepted")</f>
        <v>5</v>
      </c>
      <c r="AF79">
        <f>SUMIFS('user stories'!$G$2:$G$2897,'user stories'!$H$2:$H$2897,$A79,'user stories'!$E$2:$E$2897,AF$1,'user stories'!$C$2:$C$2897,"accepted")</f>
        <v>0</v>
      </c>
      <c r="AG79">
        <f>SUMIFS('user stories'!$G$2:$G$2897,'user stories'!$H$2:$H$2897,$A79,'user stories'!$E$2:$E$2897,AG$1,'user stories'!$C$2:$C$2897,"accepted")</f>
        <v>0</v>
      </c>
      <c r="AH79">
        <f>SUMIFS('user stories'!$G$2:$G$2897,'user stories'!$H$2:$H$2897,$A79,'user stories'!$E$2:$E$2897,AH$1,'user stories'!$C$2:$C$2897,"accepted")</f>
        <v>0</v>
      </c>
      <c r="AI79">
        <f>SUMIFS('user stories'!$G$2:$G$2897,'user stories'!$H$2:$H$2897,$A79,'user stories'!$E$2:$E$2897,AI$1,'user stories'!$C$2:$C$2897,"accepted")</f>
        <v>0</v>
      </c>
      <c r="AJ79">
        <f>SUMIFS('user stories'!$G$2:$G$2897,'user stories'!$H$2:$H$2897,$A79,'user stories'!$E$2:$E$2897,AJ$1,'user stories'!$C$2:$C$2897,"accepted")</f>
        <v>0</v>
      </c>
      <c r="AK79">
        <f>SUMIFS('user stories'!$G$2:$G$2897,'user stories'!$H$2:$H$2897,$A79,'user stories'!$E$2:$E$2897,AK$1,'user stories'!$C$2:$C$2897,"accepted")</f>
        <v>0</v>
      </c>
      <c r="AL79">
        <f>SUMIFS('user stories'!$G$2:$G$2897,'user stories'!$H$2:$H$2897,$A79,'user stories'!$E$2:$E$2897,AL$1,'user stories'!$C$2:$C$2897,"accepted")</f>
        <v>0</v>
      </c>
      <c r="AM79">
        <f>SUMIFS('user stories'!$G$2:$G$2897,'user stories'!$H$2:$H$2897,$A79,'user stories'!$E$2:$E$2897,AM$1,'user stories'!$C$2:$C$2897,"accepted")</f>
        <v>0</v>
      </c>
      <c r="AN79">
        <f>SUMIFS('user stories'!$G$2:$G$2897,'user stories'!$H$2:$H$2897,$A79,'user stories'!$E$2:$E$2897,AN$1,'user stories'!$C$2:$C$2897,"accepted")</f>
        <v>0</v>
      </c>
      <c r="AO79">
        <f>SUMIFS('user stories'!$G$2:$G$2897,'user stories'!$H$2:$H$2897,$A79,'user stories'!$E$2:$E$2897,AO$1,'user stories'!$C$2:$C$2897,"accepted")</f>
        <v>0</v>
      </c>
      <c r="AP79">
        <f>SUMIFS('user stories'!$G$2:$G$2897,'user stories'!$H$2:$H$2897,$A79,'user stories'!$E$2:$E$2897,AP$1,'user stories'!$C$2:$C$2897,"accepted")</f>
        <v>0</v>
      </c>
      <c r="AQ79">
        <f>SUMIFS('user stories'!$G$2:$G$2897,'user stories'!$H$2:$H$2897,$A79,'user stories'!$E$2:$E$2897,AQ$1,'user stories'!$C$2:$C$2897,"accepted")</f>
        <v>0</v>
      </c>
      <c r="AR79">
        <f>SUMIFS('user stories'!$G$2:$G$2897,'user stories'!$H$2:$H$2897,$A79,'user stories'!$E$2:$E$2897,AR$1,'user stories'!$C$2:$C$2897,"accepted")</f>
        <v>0</v>
      </c>
      <c r="AS79">
        <f>SUMIFS('user stories'!$G$2:$G$2897,'user stories'!$H$2:$H$2897,$A79,'user stories'!$E$2:$E$2897,AS$1,'user stories'!$C$2:$C$2897,"accepted")</f>
        <v>0</v>
      </c>
      <c r="AT79">
        <f>SUMIFS('user stories'!$G$2:$G$2897,'user stories'!$H$2:$H$2897,$A79,'user stories'!$E$2:$E$2897,AT$1,'user stories'!$C$2:$C$2897,"accepted")</f>
        <v>0</v>
      </c>
      <c r="AU79">
        <f>SUMIFS('user stories'!$G$2:$G$2897,'user stories'!$H$2:$H$2897,$A79,'user stories'!$E$2:$E$2897,AU$1,'user stories'!$C$2:$C$2897,"accepted")</f>
        <v>0</v>
      </c>
      <c r="AV79">
        <f>SUMIFS('user stories'!$G$2:$G$2897,'user stories'!$H$2:$H$2897,$A79,'user stories'!$E$2:$E$2897,AV$1,'user stories'!$C$2:$C$2897,"accepted")</f>
        <v>0</v>
      </c>
      <c r="AW79">
        <f>SUMIFS('user stories'!$G$2:$G$2897,'user stories'!$H$2:$H$2897,$A79,'user stories'!$E$2:$E$2897,AW$1,'user stories'!$C$2:$C$2897,"accepted")</f>
        <v>0</v>
      </c>
      <c r="AX79">
        <f>SUMIFS('user stories'!$G$2:$G$2897,'user stories'!$H$2:$H$2897,$A79,'user stories'!$E$2:$E$2897,AX$1,'user stories'!$C$2:$C$2897,"accepted")</f>
        <v>0</v>
      </c>
      <c r="AY79">
        <f>SUMIFS('user stories'!$G$2:$G$2897,'user stories'!$H$2:$H$2897,$A79,'user stories'!$E$2:$E$2897,AY$1,'user stories'!$C$2:$C$2897,"accepted")</f>
        <v>0</v>
      </c>
      <c r="AZ79">
        <f>SUMIFS('user stories'!$G$2:$G$2897,'user stories'!$H$2:$H$2897,$A79,'user stories'!$E$2:$E$2897,AZ$1,'user stories'!$C$2:$C$2897,"accepted")</f>
        <v>0</v>
      </c>
      <c r="BA79">
        <f>SUMIFS('user stories'!$G$2:$G$2897,'user stories'!$H$2:$H$2897,$A79,'user stories'!$E$2:$E$2897,BA$1,'user stories'!$C$2:$C$2897,"accepted")</f>
        <v>0</v>
      </c>
      <c r="BB79">
        <f>SUMIFS('user stories'!$G$2:$G$2897,'user stories'!$H$2:$H$2897,$A79,'user stories'!$E$2:$E$2897,BB$1,'user stories'!$C$2:$C$2897,"accepted")</f>
        <v>0</v>
      </c>
      <c r="BC79">
        <f>SUMIFS('user stories'!$G$2:$G$2897,'user stories'!$H$2:$H$2897,$A79,'user stories'!$E$2:$E$2897,BC$1,'user stories'!$C$2:$C$2897,"accepted")</f>
        <v>0</v>
      </c>
      <c r="BD79" s="4">
        <f t="shared" si="1"/>
        <v>9</v>
      </c>
    </row>
    <row r="80" spans="1:56" x14ac:dyDescent="0.25">
      <c r="A80" t="s">
        <v>771</v>
      </c>
      <c r="B80">
        <f>SUMIFS('user stories'!$G$2:$G$2897,'user stories'!$H$2:$H$2897,$A80,'user stories'!$E$2:$E$2897,B$1,'user stories'!$C$2:$C$2897,"accepted")</f>
        <v>0</v>
      </c>
      <c r="C80">
        <f>SUMIFS('user stories'!$G$2:$G$2897,'user stories'!$H$2:$H$2897,$A80,'user stories'!$E$2:$E$2897,C$1,'user stories'!$C$2:$C$2897,"accepted")</f>
        <v>0</v>
      </c>
      <c r="D80">
        <f>SUMIFS('user stories'!$G$2:$G$2897,'user stories'!$H$2:$H$2897,$A80,'user stories'!$E$2:$E$2897,D$1,'user stories'!$C$2:$C$2897,"accepted")</f>
        <v>0</v>
      </c>
      <c r="E80">
        <f>SUMIFS('user stories'!$G$2:$G$2897,'user stories'!$H$2:$H$2897,$A80,'user stories'!$E$2:$E$2897,E$1,'user stories'!$C$2:$C$2897,"accepted")</f>
        <v>0</v>
      </c>
      <c r="F80">
        <f>SUMIFS('user stories'!$G$2:$G$2897,'user stories'!$H$2:$H$2897,$A80,'user stories'!$E$2:$E$2897,F$1,'user stories'!$C$2:$C$2897,"accepted")</f>
        <v>0</v>
      </c>
      <c r="G80">
        <f>SUMIFS('user stories'!$G$2:$G$2897,'user stories'!$H$2:$H$2897,$A80,'user stories'!$E$2:$E$2897,G$1,'user stories'!$C$2:$C$2897,"accepted")</f>
        <v>0</v>
      </c>
      <c r="H80">
        <f>SUMIFS('user stories'!$G$2:$G$2897,'user stories'!$H$2:$H$2897,$A80,'user stories'!$E$2:$E$2897,H$1,'user stories'!$C$2:$C$2897,"accepted")</f>
        <v>0</v>
      </c>
      <c r="I80">
        <f>SUMIFS('user stories'!$G$2:$G$2897,'user stories'!$H$2:$H$2897,$A80,'user stories'!$E$2:$E$2897,I$1,'user stories'!$C$2:$C$2897,"accepted")</f>
        <v>0</v>
      </c>
      <c r="J80">
        <f>SUMIFS('user stories'!$G$2:$G$2897,'user stories'!$H$2:$H$2897,$A80,'user stories'!$E$2:$E$2897,J$1,'user stories'!$C$2:$C$2897,"accepted")</f>
        <v>0</v>
      </c>
      <c r="K80">
        <f>SUMIFS('user stories'!$G$2:$G$2897,'user stories'!$H$2:$H$2897,$A80,'user stories'!$E$2:$E$2897,K$1,'user stories'!$C$2:$C$2897,"accepted")</f>
        <v>0</v>
      </c>
      <c r="L80">
        <f>SUMIFS('user stories'!$G$2:$G$2897,'user stories'!$H$2:$H$2897,$A80,'user stories'!$E$2:$E$2897,L$1,'user stories'!$C$2:$C$2897,"accepted")</f>
        <v>0</v>
      </c>
      <c r="M80">
        <f>SUMIFS('user stories'!$G$2:$G$2897,'user stories'!$H$2:$H$2897,$A80,'user stories'!$E$2:$E$2897,M$1,'user stories'!$C$2:$C$2897,"accepted")</f>
        <v>0</v>
      </c>
      <c r="N80">
        <f>SUMIFS('user stories'!$G$2:$G$2897,'user stories'!$H$2:$H$2897,$A80,'user stories'!$E$2:$E$2897,N$1,'user stories'!$C$2:$C$2897,"accepted")</f>
        <v>0</v>
      </c>
      <c r="O80">
        <f>SUMIFS('user stories'!$G$2:$G$2897,'user stories'!$H$2:$H$2897,$A80,'user stories'!$E$2:$E$2897,O$1,'user stories'!$C$2:$C$2897,"accepted")</f>
        <v>0</v>
      </c>
      <c r="P80">
        <f>SUMIFS('user stories'!$G$2:$G$2897,'user stories'!$H$2:$H$2897,$A80,'user stories'!$E$2:$E$2897,P$1,'user stories'!$C$2:$C$2897,"accepted")</f>
        <v>0</v>
      </c>
      <c r="Q80">
        <f>SUMIFS('user stories'!$G$2:$G$2897,'user stories'!$H$2:$H$2897,$A80,'user stories'!$E$2:$E$2897,Q$1,'user stories'!$C$2:$C$2897,"accepted")</f>
        <v>0</v>
      </c>
      <c r="R80">
        <f>SUMIFS('user stories'!$G$2:$G$2897,'user stories'!$H$2:$H$2897,$A80,'user stories'!$E$2:$E$2897,R$1,'user stories'!$C$2:$C$2897,"accepted")</f>
        <v>0</v>
      </c>
      <c r="S80">
        <f>SUMIFS('user stories'!$G$2:$G$2897,'user stories'!$H$2:$H$2897,$A80,'user stories'!$E$2:$E$2897,S$1,'user stories'!$C$2:$C$2897,"accepted")</f>
        <v>0</v>
      </c>
      <c r="T80">
        <f>SUMIFS('user stories'!$G$2:$G$2897,'user stories'!$H$2:$H$2897,$A80,'user stories'!$E$2:$E$2897,T$1,'user stories'!$C$2:$C$2897,"accepted")</f>
        <v>0</v>
      </c>
      <c r="U80">
        <f>SUMIFS('user stories'!$G$2:$G$2897,'user stories'!$H$2:$H$2897,$A80,'user stories'!$E$2:$E$2897,U$1,'user stories'!$C$2:$C$2897,"accepted")</f>
        <v>0</v>
      </c>
      <c r="V80">
        <f>SUMIFS('user stories'!$G$2:$G$2897,'user stories'!$H$2:$H$2897,$A80,'user stories'!$E$2:$E$2897,V$1,'user stories'!$C$2:$C$2897,"accepted")</f>
        <v>0</v>
      </c>
      <c r="W80">
        <f>SUMIFS('user stories'!$G$2:$G$2897,'user stories'!$H$2:$H$2897,$A80,'user stories'!$E$2:$E$2897,W$1,'user stories'!$C$2:$C$2897,"accepted")</f>
        <v>0</v>
      </c>
      <c r="X80">
        <f>SUMIFS('user stories'!$G$2:$G$2897,'user stories'!$H$2:$H$2897,$A80,'user stories'!$E$2:$E$2897,X$1,'user stories'!$C$2:$C$2897,"accepted")</f>
        <v>2</v>
      </c>
      <c r="Y80">
        <f>SUMIFS('user stories'!$G$2:$G$2897,'user stories'!$H$2:$H$2897,$A80,'user stories'!$E$2:$E$2897,Y$1,'user stories'!$C$2:$C$2897,"accepted")</f>
        <v>0</v>
      </c>
      <c r="Z80">
        <f>SUMIFS('user stories'!$G$2:$G$2897,'user stories'!$H$2:$H$2897,$A80,'user stories'!$E$2:$E$2897,Z$1,'user stories'!$C$2:$C$2897,"accepted")</f>
        <v>16</v>
      </c>
      <c r="AA80">
        <f>SUMIFS('user stories'!$G$2:$G$2897,'user stories'!$H$2:$H$2897,$A80,'user stories'!$E$2:$E$2897,AA$1,'user stories'!$C$2:$C$2897,"accepted")</f>
        <v>0</v>
      </c>
      <c r="AB80">
        <f>SUMIFS('user stories'!$G$2:$G$2897,'user stories'!$H$2:$H$2897,$A80,'user stories'!$E$2:$E$2897,AB$1,'user stories'!$C$2:$C$2897,"accepted")</f>
        <v>0</v>
      </c>
      <c r="AC80">
        <f>SUMIFS('user stories'!$G$2:$G$2897,'user stories'!$H$2:$H$2897,$A80,'user stories'!$E$2:$E$2897,AC$1,'user stories'!$C$2:$C$2897,"accepted")</f>
        <v>0</v>
      </c>
      <c r="AD80">
        <f>SUMIFS('user stories'!$G$2:$G$2897,'user stories'!$H$2:$H$2897,$A80,'user stories'!$E$2:$E$2897,AD$1,'user stories'!$C$2:$C$2897,"accepted")</f>
        <v>0</v>
      </c>
      <c r="AE80">
        <f>SUMIFS('user stories'!$G$2:$G$2897,'user stories'!$H$2:$H$2897,$A80,'user stories'!$E$2:$E$2897,AE$1,'user stories'!$C$2:$C$2897,"accepted")</f>
        <v>5</v>
      </c>
      <c r="AF80">
        <f>SUMIFS('user stories'!$G$2:$G$2897,'user stories'!$H$2:$H$2897,$A80,'user stories'!$E$2:$E$2897,AF$1,'user stories'!$C$2:$C$2897,"accepted")</f>
        <v>0</v>
      </c>
      <c r="AG80">
        <f>SUMIFS('user stories'!$G$2:$G$2897,'user stories'!$H$2:$H$2897,$A80,'user stories'!$E$2:$E$2897,AG$1,'user stories'!$C$2:$C$2897,"accepted")</f>
        <v>0</v>
      </c>
      <c r="AH80">
        <f>SUMIFS('user stories'!$G$2:$G$2897,'user stories'!$H$2:$H$2897,$A80,'user stories'!$E$2:$E$2897,AH$1,'user stories'!$C$2:$C$2897,"accepted")</f>
        <v>0</v>
      </c>
      <c r="AI80">
        <f>SUMIFS('user stories'!$G$2:$G$2897,'user stories'!$H$2:$H$2897,$A80,'user stories'!$E$2:$E$2897,AI$1,'user stories'!$C$2:$C$2897,"accepted")</f>
        <v>0</v>
      </c>
      <c r="AJ80">
        <f>SUMIFS('user stories'!$G$2:$G$2897,'user stories'!$H$2:$H$2897,$A80,'user stories'!$E$2:$E$2897,AJ$1,'user stories'!$C$2:$C$2897,"accepted")</f>
        <v>0</v>
      </c>
      <c r="AK80">
        <f>SUMIFS('user stories'!$G$2:$G$2897,'user stories'!$H$2:$H$2897,$A80,'user stories'!$E$2:$E$2897,AK$1,'user stories'!$C$2:$C$2897,"accepted")</f>
        <v>0</v>
      </c>
      <c r="AL80">
        <f>SUMIFS('user stories'!$G$2:$G$2897,'user stories'!$H$2:$H$2897,$A80,'user stories'!$E$2:$E$2897,AL$1,'user stories'!$C$2:$C$2897,"accepted")</f>
        <v>0</v>
      </c>
      <c r="AM80">
        <f>SUMIFS('user stories'!$G$2:$G$2897,'user stories'!$H$2:$H$2897,$A80,'user stories'!$E$2:$E$2897,AM$1,'user stories'!$C$2:$C$2897,"accepted")</f>
        <v>0</v>
      </c>
      <c r="AN80">
        <f>SUMIFS('user stories'!$G$2:$G$2897,'user stories'!$H$2:$H$2897,$A80,'user stories'!$E$2:$E$2897,AN$1,'user stories'!$C$2:$C$2897,"accepted")</f>
        <v>0</v>
      </c>
      <c r="AO80">
        <f>SUMIFS('user stories'!$G$2:$G$2897,'user stories'!$H$2:$H$2897,$A80,'user stories'!$E$2:$E$2897,AO$1,'user stories'!$C$2:$C$2897,"accepted")</f>
        <v>0</v>
      </c>
      <c r="AP80">
        <f>SUMIFS('user stories'!$G$2:$G$2897,'user stories'!$H$2:$H$2897,$A80,'user stories'!$E$2:$E$2897,AP$1,'user stories'!$C$2:$C$2897,"accepted")</f>
        <v>0</v>
      </c>
      <c r="AQ80">
        <f>SUMIFS('user stories'!$G$2:$G$2897,'user stories'!$H$2:$H$2897,$A80,'user stories'!$E$2:$E$2897,AQ$1,'user stories'!$C$2:$C$2897,"accepted")</f>
        <v>0</v>
      </c>
      <c r="AR80">
        <f>SUMIFS('user stories'!$G$2:$G$2897,'user stories'!$H$2:$H$2897,$A80,'user stories'!$E$2:$E$2897,AR$1,'user stories'!$C$2:$C$2897,"accepted")</f>
        <v>0</v>
      </c>
      <c r="AS80">
        <f>SUMIFS('user stories'!$G$2:$G$2897,'user stories'!$H$2:$H$2897,$A80,'user stories'!$E$2:$E$2897,AS$1,'user stories'!$C$2:$C$2897,"accepted")</f>
        <v>0</v>
      </c>
      <c r="AT80">
        <f>SUMIFS('user stories'!$G$2:$G$2897,'user stories'!$H$2:$H$2897,$A80,'user stories'!$E$2:$E$2897,AT$1,'user stories'!$C$2:$C$2897,"accepted")</f>
        <v>0</v>
      </c>
      <c r="AU80">
        <f>SUMIFS('user stories'!$G$2:$G$2897,'user stories'!$H$2:$H$2897,$A80,'user stories'!$E$2:$E$2897,AU$1,'user stories'!$C$2:$C$2897,"accepted")</f>
        <v>0</v>
      </c>
      <c r="AV80">
        <f>SUMIFS('user stories'!$G$2:$G$2897,'user stories'!$H$2:$H$2897,$A80,'user stories'!$E$2:$E$2897,AV$1,'user stories'!$C$2:$C$2897,"accepted")</f>
        <v>0</v>
      </c>
      <c r="AW80">
        <f>SUMIFS('user stories'!$G$2:$G$2897,'user stories'!$H$2:$H$2897,$A80,'user stories'!$E$2:$E$2897,AW$1,'user stories'!$C$2:$C$2897,"accepted")</f>
        <v>0</v>
      </c>
      <c r="AX80">
        <f>SUMIFS('user stories'!$G$2:$G$2897,'user stories'!$H$2:$H$2897,$A80,'user stories'!$E$2:$E$2897,AX$1,'user stories'!$C$2:$C$2897,"accepted")</f>
        <v>0</v>
      </c>
      <c r="AY80">
        <f>SUMIFS('user stories'!$G$2:$G$2897,'user stories'!$H$2:$H$2897,$A80,'user stories'!$E$2:$E$2897,AY$1,'user stories'!$C$2:$C$2897,"accepted")</f>
        <v>0</v>
      </c>
      <c r="AZ80">
        <f>SUMIFS('user stories'!$G$2:$G$2897,'user stories'!$H$2:$H$2897,$A80,'user stories'!$E$2:$E$2897,AZ$1,'user stories'!$C$2:$C$2897,"accepted")</f>
        <v>0</v>
      </c>
      <c r="BA80">
        <f>SUMIFS('user stories'!$G$2:$G$2897,'user stories'!$H$2:$H$2897,$A80,'user stories'!$E$2:$E$2897,BA$1,'user stories'!$C$2:$C$2897,"accepted")</f>
        <v>0</v>
      </c>
      <c r="BB80">
        <f>SUMIFS('user stories'!$G$2:$G$2897,'user stories'!$H$2:$H$2897,$A80,'user stories'!$E$2:$E$2897,BB$1,'user stories'!$C$2:$C$2897,"accepted")</f>
        <v>0</v>
      </c>
      <c r="BC80">
        <f>SUMIFS('user stories'!$G$2:$G$2897,'user stories'!$H$2:$H$2897,$A80,'user stories'!$E$2:$E$2897,BC$1,'user stories'!$C$2:$C$2897,"accepted")</f>
        <v>0</v>
      </c>
      <c r="BD80" s="4">
        <f t="shared" si="1"/>
        <v>23</v>
      </c>
    </row>
    <row r="81" spans="1:56" x14ac:dyDescent="0.25">
      <c r="A81" t="s">
        <v>800</v>
      </c>
      <c r="B81">
        <f>SUMIFS('user stories'!$G$2:$G$2897,'user stories'!$H$2:$H$2897,$A81,'user stories'!$E$2:$E$2897,B$1,'user stories'!$C$2:$C$2897,"accepted")</f>
        <v>0</v>
      </c>
      <c r="C81">
        <f>SUMIFS('user stories'!$G$2:$G$2897,'user stories'!$H$2:$H$2897,$A81,'user stories'!$E$2:$E$2897,C$1,'user stories'!$C$2:$C$2897,"accepted")</f>
        <v>0</v>
      </c>
      <c r="D81">
        <f>SUMIFS('user stories'!$G$2:$G$2897,'user stories'!$H$2:$H$2897,$A81,'user stories'!$E$2:$E$2897,D$1,'user stories'!$C$2:$C$2897,"accepted")</f>
        <v>0</v>
      </c>
      <c r="E81">
        <f>SUMIFS('user stories'!$G$2:$G$2897,'user stories'!$H$2:$H$2897,$A81,'user stories'!$E$2:$E$2897,E$1,'user stories'!$C$2:$C$2897,"accepted")</f>
        <v>0</v>
      </c>
      <c r="F81">
        <f>SUMIFS('user stories'!$G$2:$G$2897,'user stories'!$H$2:$H$2897,$A81,'user stories'!$E$2:$E$2897,F$1,'user stories'!$C$2:$C$2897,"accepted")</f>
        <v>0</v>
      </c>
      <c r="G81">
        <f>SUMIFS('user stories'!$G$2:$G$2897,'user stories'!$H$2:$H$2897,$A81,'user stories'!$E$2:$E$2897,G$1,'user stories'!$C$2:$C$2897,"accepted")</f>
        <v>0</v>
      </c>
      <c r="H81">
        <f>SUMIFS('user stories'!$G$2:$G$2897,'user stories'!$H$2:$H$2897,$A81,'user stories'!$E$2:$E$2897,H$1,'user stories'!$C$2:$C$2897,"accepted")</f>
        <v>0</v>
      </c>
      <c r="I81">
        <f>SUMIFS('user stories'!$G$2:$G$2897,'user stories'!$H$2:$H$2897,$A81,'user stories'!$E$2:$E$2897,I$1,'user stories'!$C$2:$C$2897,"accepted")</f>
        <v>0</v>
      </c>
      <c r="J81">
        <f>SUMIFS('user stories'!$G$2:$G$2897,'user stories'!$H$2:$H$2897,$A81,'user stories'!$E$2:$E$2897,J$1,'user stories'!$C$2:$C$2897,"accepted")</f>
        <v>0</v>
      </c>
      <c r="K81">
        <f>SUMIFS('user stories'!$G$2:$G$2897,'user stories'!$H$2:$H$2897,$A81,'user stories'!$E$2:$E$2897,K$1,'user stories'!$C$2:$C$2897,"accepted")</f>
        <v>0</v>
      </c>
      <c r="L81">
        <f>SUMIFS('user stories'!$G$2:$G$2897,'user stories'!$H$2:$H$2897,$A81,'user stories'!$E$2:$E$2897,L$1,'user stories'!$C$2:$C$2897,"accepted")</f>
        <v>0</v>
      </c>
      <c r="M81">
        <f>SUMIFS('user stories'!$G$2:$G$2897,'user stories'!$H$2:$H$2897,$A81,'user stories'!$E$2:$E$2897,M$1,'user stories'!$C$2:$C$2897,"accepted")</f>
        <v>0</v>
      </c>
      <c r="N81">
        <f>SUMIFS('user stories'!$G$2:$G$2897,'user stories'!$H$2:$H$2897,$A81,'user stories'!$E$2:$E$2897,N$1,'user stories'!$C$2:$C$2897,"accepted")</f>
        <v>0</v>
      </c>
      <c r="O81">
        <f>SUMIFS('user stories'!$G$2:$G$2897,'user stories'!$H$2:$H$2897,$A81,'user stories'!$E$2:$E$2897,O$1,'user stories'!$C$2:$C$2897,"accepted")</f>
        <v>0</v>
      </c>
      <c r="P81">
        <f>SUMIFS('user stories'!$G$2:$G$2897,'user stories'!$H$2:$H$2897,$A81,'user stories'!$E$2:$E$2897,P$1,'user stories'!$C$2:$C$2897,"accepted")</f>
        <v>0</v>
      </c>
      <c r="Q81">
        <f>SUMIFS('user stories'!$G$2:$G$2897,'user stories'!$H$2:$H$2897,$A81,'user stories'!$E$2:$E$2897,Q$1,'user stories'!$C$2:$C$2897,"accepted")</f>
        <v>0</v>
      </c>
      <c r="R81">
        <f>SUMIFS('user stories'!$G$2:$G$2897,'user stories'!$H$2:$H$2897,$A81,'user stories'!$E$2:$E$2897,R$1,'user stories'!$C$2:$C$2897,"accepted")</f>
        <v>0</v>
      </c>
      <c r="S81">
        <f>SUMIFS('user stories'!$G$2:$G$2897,'user stories'!$H$2:$H$2897,$A81,'user stories'!$E$2:$E$2897,S$1,'user stories'!$C$2:$C$2897,"accepted")</f>
        <v>0</v>
      </c>
      <c r="T81">
        <f>SUMIFS('user stories'!$G$2:$G$2897,'user stories'!$H$2:$H$2897,$A81,'user stories'!$E$2:$E$2897,T$1,'user stories'!$C$2:$C$2897,"accepted")</f>
        <v>0</v>
      </c>
      <c r="U81">
        <f>SUMIFS('user stories'!$G$2:$G$2897,'user stories'!$H$2:$H$2897,$A81,'user stories'!$E$2:$E$2897,U$1,'user stories'!$C$2:$C$2897,"accepted")</f>
        <v>0</v>
      </c>
      <c r="V81">
        <f>SUMIFS('user stories'!$G$2:$G$2897,'user stories'!$H$2:$H$2897,$A81,'user stories'!$E$2:$E$2897,V$1,'user stories'!$C$2:$C$2897,"accepted")</f>
        <v>0</v>
      </c>
      <c r="W81">
        <f>SUMIFS('user stories'!$G$2:$G$2897,'user stories'!$H$2:$H$2897,$A81,'user stories'!$E$2:$E$2897,W$1,'user stories'!$C$2:$C$2897,"accepted")</f>
        <v>0</v>
      </c>
      <c r="X81">
        <f>SUMIFS('user stories'!$G$2:$G$2897,'user stories'!$H$2:$H$2897,$A81,'user stories'!$E$2:$E$2897,X$1,'user stories'!$C$2:$C$2897,"accepted")</f>
        <v>0</v>
      </c>
      <c r="Y81">
        <f>SUMIFS('user stories'!$G$2:$G$2897,'user stories'!$H$2:$H$2897,$A81,'user stories'!$E$2:$E$2897,Y$1,'user stories'!$C$2:$C$2897,"accepted")</f>
        <v>0</v>
      </c>
      <c r="Z81">
        <f>SUMIFS('user stories'!$G$2:$G$2897,'user stories'!$H$2:$H$2897,$A81,'user stories'!$E$2:$E$2897,Z$1,'user stories'!$C$2:$C$2897,"accepted")</f>
        <v>0</v>
      </c>
      <c r="AA81">
        <f>SUMIFS('user stories'!$G$2:$G$2897,'user stories'!$H$2:$H$2897,$A81,'user stories'!$E$2:$E$2897,AA$1,'user stories'!$C$2:$C$2897,"accepted")</f>
        <v>0</v>
      </c>
      <c r="AB81">
        <f>SUMIFS('user stories'!$G$2:$G$2897,'user stories'!$H$2:$H$2897,$A81,'user stories'!$E$2:$E$2897,AB$1,'user stories'!$C$2:$C$2897,"accepted")</f>
        <v>0</v>
      </c>
      <c r="AC81">
        <f>SUMIFS('user stories'!$G$2:$G$2897,'user stories'!$H$2:$H$2897,$A81,'user stories'!$E$2:$E$2897,AC$1,'user stories'!$C$2:$C$2897,"accepted")</f>
        <v>0</v>
      </c>
      <c r="AD81">
        <f>SUMIFS('user stories'!$G$2:$G$2897,'user stories'!$H$2:$H$2897,$A81,'user stories'!$E$2:$E$2897,AD$1,'user stories'!$C$2:$C$2897,"accepted")</f>
        <v>20</v>
      </c>
      <c r="AE81">
        <f>SUMIFS('user stories'!$G$2:$G$2897,'user stories'!$H$2:$H$2897,$A81,'user stories'!$E$2:$E$2897,AE$1,'user stories'!$C$2:$C$2897,"accepted")</f>
        <v>5</v>
      </c>
      <c r="AF81">
        <f>SUMIFS('user stories'!$G$2:$G$2897,'user stories'!$H$2:$H$2897,$A81,'user stories'!$E$2:$E$2897,AF$1,'user stories'!$C$2:$C$2897,"accepted")</f>
        <v>0</v>
      </c>
      <c r="AG81">
        <f>SUMIFS('user stories'!$G$2:$G$2897,'user stories'!$H$2:$H$2897,$A81,'user stories'!$E$2:$E$2897,AG$1,'user stories'!$C$2:$C$2897,"accepted")</f>
        <v>0</v>
      </c>
      <c r="AH81">
        <f>SUMIFS('user stories'!$G$2:$G$2897,'user stories'!$H$2:$H$2897,$A81,'user stories'!$E$2:$E$2897,AH$1,'user stories'!$C$2:$C$2897,"accepted")</f>
        <v>0</v>
      </c>
      <c r="AI81">
        <f>SUMIFS('user stories'!$G$2:$G$2897,'user stories'!$H$2:$H$2897,$A81,'user stories'!$E$2:$E$2897,AI$1,'user stories'!$C$2:$C$2897,"accepted")</f>
        <v>0</v>
      </c>
      <c r="AJ81">
        <f>SUMIFS('user stories'!$G$2:$G$2897,'user stories'!$H$2:$H$2897,$A81,'user stories'!$E$2:$E$2897,AJ$1,'user stories'!$C$2:$C$2897,"accepted")</f>
        <v>0</v>
      </c>
      <c r="AK81">
        <f>SUMIFS('user stories'!$G$2:$G$2897,'user stories'!$H$2:$H$2897,$A81,'user stories'!$E$2:$E$2897,AK$1,'user stories'!$C$2:$C$2897,"accepted")</f>
        <v>0</v>
      </c>
      <c r="AL81">
        <f>SUMIFS('user stories'!$G$2:$G$2897,'user stories'!$H$2:$H$2897,$A81,'user stories'!$E$2:$E$2897,AL$1,'user stories'!$C$2:$C$2897,"accepted")</f>
        <v>0</v>
      </c>
      <c r="AM81">
        <f>SUMIFS('user stories'!$G$2:$G$2897,'user stories'!$H$2:$H$2897,$A81,'user stories'!$E$2:$E$2897,AM$1,'user stories'!$C$2:$C$2897,"accepted")</f>
        <v>0</v>
      </c>
      <c r="AN81">
        <f>SUMIFS('user stories'!$G$2:$G$2897,'user stories'!$H$2:$H$2897,$A81,'user stories'!$E$2:$E$2897,AN$1,'user stories'!$C$2:$C$2897,"accepted")</f>
        <v>0</v>
      </c>
      <c r="AO81">
        <f>SUMIFS('user stories'!$G$2:$G$2897,'user stories'!$H$2:$H$2897,$A81,'user stories'!$E$2:$E$2897,AO$1,'user stories'!$C$2:$C$2897,"accepted")</f>
        <v>0</v>
      </c>
      <c r="AP81">
        <f>SUMIFS('user stories'!$G$2:$G$2897,'user stories'!$H$2:$H$2897,$A81,'user stories'!$E$2:$E$2897,AP$1,'user stories'!$C$2:$C$2897,"accepted")</f>
        <v>0</v>
      </c>
      <c r="AQ81">
        <f>SUMIFS('user stories'!$G$2:$G$2897,'user stories'!$H$2:$H$2897,$A81,'user stories'!$E$2:$E$2897,AQ$1,'user stories'!$C$2:$C$2897,"accepted")</f>
        <v>0</v>
      </c>
      <c r="AR81">
        <f>SUMIFS('user stories'!$G$2:$G$2897,'user stories'!$H$2:$H$2897,$A81,'user stories'!$E$2:$E$2897,AR$1,'user stories'!$C$2:$C$2897,"accepted")</f>
        <v>0</v>
      </c>
      <c r="AS81">
        <f>SUMIFS('user stories'!$G$2:$G$2897,'user stories'!$H$2:$H$2897,$A81,'user stories'!$E$2:$E$2897,AS$1,'user stories'!$C$2:$C$2897,"accepted")</f>
        <v>0</v>
      </c>
      <c r="AT81">
        <f>SUMIFS('user stories'!$G$2:$G$2897,'user stories'!$H$2:$H$2897,$A81,'user stories'!$E$2:$E$2897,AT$1,'user stories'!$C$2:$C$2897,"accepted")</f>
        <v>0</v>
      </c>
      <c r="AU81">
        <f>SUMIFS('user stories'!$G$2:$G$2897,'user stories'!$H$2:$H$2897,$A81,'user stories'!$E$2:$E$2897,AU$1,'user stories'!$C$2:$C$2897,"accepted")</f>
        <v>0</v>
      </c>
      <c r="AV81">
        <f>SUMIFS('user stories'!$G$2:$G$2897,'user stories'!$H$2:$H$2897,$A81,'user stories'!$E$2:$E$2897,AV$1,'user stories'!$C$2:$C$2897,"accepted")</f>
        <v>0</v>
      </c>
      <c r="AW81">
        <f>SUMIFS('user stories'!$G$2:$G$2897,'user stories'!$H$2:$H$2897,$A81,'user stories'!$E$2:$E$2897,AW$1,'user stories'!$C$2:$C$2897,"accepted")</f>
        <v>0</v>
      </c>
      <c r="AX81">
        <f>SUMIFS('user stories'!$G$2:$G$2897,'user stories'!$H$2:$H$2897,$A81,'user stories'!$E$2:$E$2897,AX$1,'user stories'!$C$2:$C$2897,"accepted")</f>
        <v>0</v>
      </c>
      <c r="AY81">
        <f>SUMIFS('user stories'!$G$2:$G$2897,'user stories'!$H$2:$H$2897,$A81,'user stories'!$E$2:$E$2897,AY$1,'user stories'!$C$2:$C$2897,"accepted")</f>
        <v>0</v>
      </c>
      <c r="AZ81">
        <f>SUMIFS('user stories'!$G$2:$G$2897,'user stories'!$H$2:$H$2897,$A81,'user stories'!$E$2:$E$2897,AZ$1,'user stories'!$C$2:$C$2897,"accepted")</f>
        <v>0</v>
      </c>
      <c r="BA81">
        <f>SUMIFS('user stories'!$G$2:$G$2897,'user stories'!$H$2:$H$2897,$A81,'user stories'!$E$2:$E$2897,BA$1,'user stories'!$C$2:$C$2897,"accepted")</f>
        <v>0</v>
      </c>
      <c r="BB81">
        <f>SUMIFS('user stories'!$G$2:$G$2897,'user stories'!$H$2:$H$2897,$A81,'user stories'!$E$2:$E$2897,BB$1,'user stories'!$C$2:$C$2897,"accepted")</f>
        <v>0</v>
      </c>
      <c r="BC81">
        <f>SUMIFS('user stories'!$G$2:$G$2897,'user stories'!$H$2:$H$2897,$A81,'user stories'!$E$2:$E$2897,BC$1,'user stories'!$C$2:$C$2897,"accepted")</f>
        <v>0</v>
      </c>
      <c r="BD81" s="4">
        <f t="shared" si="1"/>
        <v>25</v>
      </c>
    </row>
    <row r="82" spans="1:56" x14ac:dyDescent="0.25">
      <c r="A82" t="s">
        <v>779</v>
      </c>
      <c r="B82">
        <f>SUMIFS('user stories'!$G$2:$G$2897,'user stories'!$H$2:$H$2897,$A82,'user stories'!$E$2:$E$2897,B$1,'user stories'!$C$2:$C$2897,"accepted")</f>
        <v>0</v>
      </c>
      <c r="C82">
        <f>SUMIFS('user stories'!$G$2:$G$2897,'user stories'!$H$2:$H$2897,$A82,'user stories'!$E$2:$E$2897,C$1,'user stories'!$C$2:$C$2897,"accepted")</f>
        <v>0</v>
      </c>
      <c r="D82">
        <f>SUMIFS('user stories'!$G$2:$G$2897,'user stories'!$H$2:$H$2897,$A82,'user stories'!$E$2:$E$2897,D$1,'user stories'!$C$2:$C$2897,"accepted")</f>
        <v>0</v>
      </c>
      <c r="E82">
        <f>SUMIFS('user stories'!$G$2:$G$2897,'user stories'!$H$2:$H$2897,$A82,'user stories'!$E$2:$E$2897,E$1,'user stories'!$C$2:$C$2897,"accepted")</f>
        <v>0</v>
      </c>
      <c r="F82">
        <f>SUMIFS('user stories'!$G$2:$G$2897,'user stories'!$H$2:$H$2897,$A82,'user stories'!$E$2:$E$2897,F$1,'user stories'!$C$2:$C$2897,"accepted")</f>
        <v>0</v>
      </c>
      <c r="G82">
        <f>SUMIFS('user stories'!$G$2:$G$2897,'user stories'!$H$2:$H$2897,$A82,'user stories'!$E$2:$E$2897,G$1,'user stories'!$C$2:$C$2897,"accepted")</f>
        <v>0</v>
      </c>
      <c r="H82">
        <f>SUMIFS('user stories'!$G$2:$G$2897,'user stories'!$H$2:$H$2897,$A82,'user stories'!$E$2:$E$2897,H$1,'user stories'!$C$2:$C$2897,"accepted")</f>
        <v>0</v>
      </c>
      <c r="I82">
        <f>SUMIFS('user stories'!$G$2:$G$2897,'user stories'!$H$2:$H$2897,$A82,'user stories'!$E$2:$E$2897,I$1,'user stories'!$C$2:$C$2897,"accepted")</f>
        <v>0</v>
      </c>
      <c r="J82">
        <f>SUMIFS('user stories'!$G$2:$G$2897,'user stories'!$H$2:$H$2897,$A82,'user stories'!$E$2:$E$2897,J$1,'user stories'!$C$2:$C$2897,"accepted")</f>
        <v>0</v>
      </c>
      <c r="K82">
        <f>SUMIFS('user stories'!$G$2:$G$2897,'user stories'!$H$2:$H$2897,$A82,'user stories'!$E$2:$E$2897,K$1,'user stories'!$C$2:$C$2897,"accepted")</f>
        <v>0</v>
      </c>
      <c r="L82">
        <f>SUMIFS('user stories'!$G$2:$G$2897,'user stories'!$H$2:$H$2897,$A82,'user stories'!$E$2:$E$2897,L$1,'user stories'!$C$2:$C$2897,"accepted")</f>
        <v>0</v>
      </c>
      <c r="M82">
        <f>SUMIFS('user stories'!$G$2:$G$2897,'user stories'!$H$2:$H$2897,$A82,'user stories'!$E$2:$E$2897,M$1,'user stories'!$C$2:$C$2897,"accepted")</f>
        <v>0</v>
      </c>
      <c r="N82">
        <f>SUMIFS('user stories'!$G$2:$G$2897,'user stories'!$H$2:$H$2897,$A82,'user stories'!$E$2:$E$2897,N$1,'user stories'!$C$2:$C$2897,"accepted")</f>
        <v>0</v>
      </c>
      <c r="O82">
        <f>SUMIFS('user stories'!$G$2:$G$2897,'user stories'!$H$2:$H$2897,$A82,'user stories'!$E$2:$E$2897,O$1,'user stories'!$C$2:$C$2897,"accepted")</f>
        <v>0</v>
      </c>
      <c r="P82">
        <f>SUMIFS('user stories'!$G$2:$G$2897,'user stories'!$H$2:$H$2897,$A82,'user stories'!$E$2:$E$2897,P$1,'user stories'!$C$2:$C$2897,"accepted")</f>
        <v>0</v>
      </c>
      <c r="Q82">
        <f>SUMIFS('user stories'!$G$2:$G$2897,'user stories'!$H$2:$H$2897,$A82,'user stories'!$E$2:$E$2897,Q$1,'user stories'!$C$2:$C$2897,"accepted")</f>
        <v>0</v>
      </c>
      <c r="R82">
        <f>SUMIFS('user stories'!$G$2:$G$2897,'user stories'!$H$2:$H$2897,$A82,'user stories'!$E$2:$E$2897,R$1,'user stories'!$C$2:$C$2897,"accepted")</f>
        <v>0</v>
      </c>
      <c r="S82">
        <f>SUMIFS('user stories'!$G$2:$G$2897,'user stories'!$H$2:$H$2897,$A82,'user stories'!$E$2:$E$2897,S$1,'user stories'!$C$2:$C$2897,"accepted")</f>
        <v>0</v>
      </c>
      <c r="T82">
        <f>SUMIFS('user stories'!$G$2:$G$2897,'user stories'!$H$2:$H$2897,$A82,'user stories'!$E$2:$E$2897,T$1,'user stories'!$C$2:$C$2897,"accepted")</f>
        <v>0</v>
      </c>
      <c r="U82">
        <f>SUMIFS('user stories'!$G$2:$G$2897,'user stories'!$H$2:$H$2897,$A82,'user stories'!$E$2:$E$2897,U$1,'user stories'!$C$2:$C$2897,"accepted")</f>
        <v>0</v>
      </c>
      <c r="V82">
        <f>SUMIFS('user stories'!$G$2:$G$2897,'user stories'!$H$2:$H$2897,$A82,'user stories'!$E$2:$E$2897,V$1,'user stories'!$C$2:$C$2897,"accepted")</f>
        <v>0</v>
      </c>
      <c r="W82">
        <f>SUMIFS('user stories'!$G$2:$G$2897,'user stories'!$H$2:$H$2897,$A82,'user stories'!$E$2:$E$2897,W$1,'user stories'!$C$2:$C$2897,"accepted")</f>
        <v>0</v>
      </c>
      <c r="X82">
        <f>SUMIFS('user stories'!$G$2:$G$2897,'user stories'!$H$2:$H$2897,$A82,'user stories'!$E$2:$E$2897,X$1,'user stories'!$C$2:$C$2897,"accepted")</f>
        <v>0</v>
      </c>
      <c r="Y82">
        <f>SUMIFS('user stories'!$G$2:$G$2897,'user stories'!$H$2:$H$2897,$A82,'user stories'!$E$2:$E$2897,Y$1,'user stories'!$C$2:$C$2897,"accepted")</f>
        <v>0</v>
      </c>
      <c r="Z82">
        <f>SUMIFS('user stories'!$G$2:$G$2897,'user stories'!$H$2:$H$2897,$A82,'user stories'!$E$2:$E$2897,Z$1,'user stories'!$C$2:$C$2897,"accepted")</f>
        <v>0</v>
      </c>
      <c r="AA82">
        <f>SUMIFS('user stories'!$G$2:$G$2897,'user stories'!$H$2:$H$2897,$A82,'user stories'!$E$2:$E$2897,AA$1,'user stories'!$C$2:$C$2897,"accepted")</f>
        <v>0</v>
      </c>
      <c r="AB82">
        <f>SUMIFS('user stories'!$G$2:$G$2897,'user stories'!$H$2:$H$2897,$A82,'user stories'!$E$2:$E$2897,AB$1,'user stories'!$C$2:$C$2897,"accepted")</f>
        <v>0</v>
      </c>
      <c r="AC82">
        <f>SUMIFS('user stories'!$G$2:$G$2897,'user stories'!$H$2:$H$2897,$A82,'user stories'!$E$2:$E$2897,AC$1,'user stories'!$C$2:$C$2897,"accepted")</f>
        <v>0</v>
      </c>
      <c r="AD82">
        <f>SUMIFS('user stories'!$G$2:$G$2897,'user stories'!$H$2:$H$2897,$A82,'user stories'!$E$2:$E$2897,AD$1,'user stories'!$C$2:$C$2897,"accepted")</f>
        <v>0</v>
      </c>
      <c r="AE82">
        <f>SUMIFS('user stories'!$G$2:$G$2897,'user stories'!$H$2:$H$2897,$A82,'user stories'!$E$2:$E$2897,AE$1,'user stories'!$C$2:$C$2897,"accepted")</f>
        <v>6</v>
      </c>
      <c r="AF82">
        <f>SUMIFS('user stories'!$G$2:$G$2897,'user stories'!$H$2:$H$2897,$A82,'user stories'!$E$2:$E$2897,AF$1,'user stories'!$C$2:$C$2897,"accepted")</f>
        <v>0</v>
      </c>
      <c r="AG82">
        <f>SUMIFS('user stories'!$G$2:$G$2897,'user stories'!$H$2:$H$2897,$A82,'user stories'!$E$2:$E$2897,AG$1,'user stories'!$C$2:$C$2897,"accepted")</f>
        <v>0</v>
      </c>
      <c r="AH82">
        <f>SUMIFS('user stories'!$G$2:$G$2897,'user stories'!$H$2:$H$2897,$A82,'user stories'!$E$2:$E$2897,AH$1,'user stories'!$C$2:$C$2897,"accepted")</f>
        <v>0</v>
      </c>
      <c r="AI82">
        <f>SUMIFS('user stories'!$G$2:$G$2897,'user stories'!$H$2:$H$2897,$A82,'user stories'!$E$2:$E$2897,AI$1,'user stories'!$C$2:$C$2897,"accepted")</f>
        <v>0</v>
      </c>
      <c r="AJ82">
        <f>SUMIFS('user stories'!$G$2:$G$2897,'user stories'!$H$2:$H$2897,$A82,'user stories'!$E$2:$E$2897,AJ$1,'user stories'!$C$2:$C$2897,"accepted")</f>
        <v>0</v>
      </c>
      <c r="AK82">
        <f>SUMIFS('user stories'!$G$2:$G$2897,'user stories'!$H$2:$H$2897,$A82,'user stories'!$E$2:$E$2897,AK$1,'user stories'!$C$2:$C$2897,"accepted")</f>
        <v>0</v>
      </c>
      <c r="AL82">
        <f>SUMIFS('user stories'!$G$2:$G$2897,'user stories'!$H$2:$H$2897,$A82,'user stories'!$E$2:$E$2897,AL$1,'user stories'!$C$2:$C$2897,"accepted")</f>
        <v>0</v>
      </c>
      <c r="AM82">
        <f>SUMIFS('user stories'!$G$2:$G$2897,'user stories'!$H$2:$H$2897,$A82,'user stories'!$E$2:$E$2897,AM$1,'user stories'!$C$2:$C$2897,"accepted")</f>
        <v>0</v>
      </c>
      <c r="AN82">
        <f>SUMIFS('user stories'!$G$2:$G$2897,'user stories'!$H$2:$H$2897,$A82,'user stories'!$E$2:$E$2897,AN$1,'user stories'!$C$2:$C$2897,"accepted")</f>
        <v>0</v>
      </c>
      <c r="AO82">
        <f>SUMIFS('user stories'!$G$2:$G$2897,'user stories'!$H$2:$H$2897,$A82,'user stories'!$E$2:$E$2897,AO$1,'user stories'!$C$2:$C$2897,"accepted")</f>
        <v>0</v>
      </c>
      <c r="AP82">
        <f>SUMIFS('user stories'!$G$2:$G$2897,'user stories'!$H$2:$H$2897,$A82,'user stories'!$E$2:$E$2897,AP$1,'user stories'!$C$2:$C$2897,"accepted")</f>
        <v>0</v>
      </c>
      <c r="AQ82">
        <f>SUMIFS('user stories'!$G$2:$G$2897,'user stories'!$H$2:$H$2897,$A82,'user stories'!$E$2:$E$2897,AQ$1,'user stories'!$C$2:$C$2897,"accepted")</f>
        <v>0</v>
      </c>
      <c r="AR82">
        <f>SUMIFS('user stories'!$G$2:$G$2897,'user stories'!$H$2:$H$2897,$A82,'user stories'!$E$2:$E$2897,AR$1,'user stories'!$C$2:$C$2897,"accepted")</f>
        <v>0</v>
      </c>
      <c r="AS82">
        <f>SUMIFS('user stories'!$G$2:$G$2897,'user stories'!$H$2:$H$2897,$A82,'user stories'!$E$2:$E$2897,AS$1,'user stories'!$C$2:$C$2897,"accepted")</f>
        <v>0</v>
      </c>
      <c r="AT82">
        <f>SUMIFS('user stories'!$G$2:$G$2897,'user stories'!$H$2:$H$2897,$A82,'user stories'!$E$2:$E$2897,AT$1,'user stories'!$C$2:$C$2897,"accepted")</f>
        <v>0</v>
      </c>
      <c r="AU82">
        <f>SUMIFS('user stories'!$G$2:$G$2897,'user stories'!$H$2:$H$2897,$A82,'user stories'!$E$2:$E$2897,AU$1,'user stories'!$C$2:$C$2897,"accepted")</f>
        <v>0</v>
      </c>
      <c r="AV82">
        <f>SUMIFS('user stories'!$G$2:$G$2897,'user stories'!$H$2:$H$2897,$A82,'user stories'!$E$2:$E$2897,AV$1,'user stories'!$C$2:$C$2897,"accepted")</f>
        <v>0</v>
      </c>
      <c r="AW82">
        <f>SUMIFS('user stories'!$G$2:$G$2897,'user stories'!$H$2:$H$2897,$A82,'user stories'!$E$2:$E$2897,AW$1,'user stories'!$C$2:$C$2897,"accepted")</f>
        <v>0</v>
      </c>
      <c r="AX82">
        <f>SUMIFS('user stories'!$G$2:$G$2897,'user stories'!$H$2:$H$2897,$A82,'user stories'!$E$2:$E$2897,AX$1,'user stories'!$C$2:$C$2897,"accepted")</f>
        <v>0</v>
      </c>
      <c r="AY82">
        <f>SUMIFS('user stories'!$G$2:$G$2897,'user stories'!$H$2:$H$2897,$A82,'user stories'!$E$2:$E$2897,AY$1,'user stories'!$C$2:$C$2897,"accepted")</f>
        <v>0</v>
      </c>
      <c r="AZ82">
        <f>SUMIFS('user stories'!$G$2:$G$2897,'user stories'!$H$2:$H$2897,$A82,'user stories'!$E$2:$E$2897,AZ$1,'user stories'!$C$2:$C$2897,"accepted")</f>
        <v>0</v>
      </c>
      <c r="BA82">
        <f>SUMIFS('user stories'!$G$2:$G$2897,'user stories'!$H$2:$H$2897,$A82,'user stories'!$E$2:$E$2897,BA$1,'user stories'!$C$2:$C$2897,"accepted")</f>
        <v>0</v>
      </c>
      <c r="BB82">
        <f>SUMIFS('user stories'!$G$2:$G$2897,'user stories'!$H$2:$H$2897,$A82,'user stories'!$E$2:$E$2897,BB$1,'user stories'!$C$2:$C$2897,"accepted")</f>
        <v>0</v>
      </c>
      <c r="BC82">
        <f>SUMIFS('user stories'!$G$2:$G$2897,'user stories'!$H$2:$H$2897,$A82,'user stories'!$E$2:$E$2897,BC$1,'user stories'!$C$2:$C$2897,"accepted")</f>
        <v>0</v>
      </c>
      <c r="BD82" s="4">
        <f t="shared" si="1"/>
        <v>6</v>
      </c>
    </row>
    <row r="83" spans="1:56" x14ac:dyDescent="0.25">
      <c r="A83" t="s">
        <v>786</v>
      </c>
      <c r="M83">
        <f>SUMIFS('user stories'!$G$2:$G$2897,'user stories'!$H$2:$H$2897,$A83,'user stories'!$E$2:$E$2897,M$1,'user stories'!$C$2:$C$2897,"accepted")</f>
        <v>0</v>
      </c>
      <c r="N83">
        <f>SUMIFS('user stories'!$G$2:$G$2897,'user stories'!$H$2:$H$2897,$A83,'user stories'!$E$2:$E$2897,N$1,'user stories'!$C$2:$C$2897,"accepted")</f>
        <v>0</v>
      </c>
      <c r="O83">
        <f>SUMIFS('user stories'!$G$2:$G$2897,'user stories'!$H$2:$H$2897,$A83,'user stories'!$E$2:$E$2897,O$1,'user stories'!$C$2:$C$2897,"accepted")</f>
        <v>0</v>
      </c>
      <c r="P83">
        <f>SUMIFS('user stories'!$G$2:$G$2897,'user stories'!$H$2:$H$2897,$A83,'user stories'!$E$2:$E$2897,P$1,'user stories'!$C$2:$C$2897,"accepted")</f>
        <v>0</v>
      </c>
      <c r="Q83">
        <f>SUMIFS('user stories'!$G$2:$G$2897,'user stories'!$H$2:$H$2897,$A83,'user stories'!$E$2:$E$2897,Q$1,'user stories'!$C$2:$C$2897,"accepted")</f>
        <v>0</v>
      </c>
      <c r="R83">
        <f>SUMIFS('user stories'!$G$2:$G$2897,'user stories'!$H$2:$H$2897,$A83,'user stories'!$E$2:$E$2897,R$1,'user stories'!$C$2:$C$2897,"accepted")</f>
        <v>0</v>
      </c>
      <c r="S83">
        <f>SUMIFS('user stories'!$G$2:$G$2897,'user stories'!$H$2:$H$2897,$A83,'user stories'!$E$2:$E$2897,S$1,'user stories'!$C$2:$C$2897,"accepted")</f>
        <v>0</v>
      </c>
      <c r="T83">
        <f>SUMIFS('user stories'!$G$2:$G$2897,'user stories'!$H$2:$H$2897,$A83,'user stories'!$E$2:$E$2897,T$1,'user stories'!$C$2:$C$2897,"accepted")</f>
        <v>0</v>
      </c>
      <c r="U83">
        <f>SUMIFS('user stories'!$G$2:$G$2897,'user stories'!$H$2:$H$2897,$A83,'user stories'!$E$2:$E$2897,U$1,'user stories'!$C$2:$C$2897,"accepted")</f>
        <v>0</v>
      </c>
      <c r="V83">
        <f>SUMIFS('user stories'!$G$2:$G$2897,'user stories'!$H$2:$H$2897,$A83,'user stories'!$E$2:$E$2897,V$1,'user stories'!$C$2:$C$2897,"accepted")</f>
        <v>0</v>
      </c>
      <c r="W83">
        <f>SUMIFS('user stories'!$G$2:$G$2897,'user stories'!$H$2:$H$2897,$A83,'user stories'!$E$2:$E$2897,W$1,'user stories'!$C$2:$C$2897,"accepted")</f>
        <v>0</v>
      </c>
      <c r="X83">
        <f>SUMIFS('user stories'!$G$2:$G$2897,'user stories'!$H$2:$H$2897,$A83,'user stories'!$E$2:$E$2897,X$1,'user stories'!$C$2:$C$2897,"accepted")</f>
        <v>0</v>
      </c>
      <c r="Y83">
        <f>SUMIFS('user stories'!$G$2:$G$2897,'user stories'!$H$2:$H$2897,$A83,'user stories'!$E$2:$E$2897,Y$1,'user stories'!$C$2:$C$2897,"accepted")</f>
        <v>0</v>
      </c>
      <c r="Z83">
        <f>SUMIFS('user stories'!$G$2:$G$2897,'user stories'!$H$2:$H$2897,$A83,'user stories'!$E$2:$E$2897,Z$1,'user stories'!$C$2:$C$2897,"accepted")</f>
        <v>0</v>
      </c>
      <c r="AA83">
        <f>SUMIFS('user stories'!$G$2:$G$2897,'user stories'!$H$2:$H$2897,$A83,'user stories'!$E$2:$E$2897,AA$1,'user stories'!$C$2:$C$2897,"accepted")</f>
        <v>0</v>
      </c>
      <c r="AB83">
        <f>SUMIFS('user stories'!$G$2:$G$2897,'user stories'!$H$2:$H$2897,$A83,'user stories'!$E$2:$E$2897,AB$1,'user stories'!$C$2:$C$2897,"accepted")</f>
        <v>0</v>
      </c>
      <c r="AC83">
        <f>SUMIFS('user stories'!$G$2:$G$2897,'user stories'!$H$2:$H$2897,$A83,'user stories'!$E$2:$E$2897,AC$1,'user stories'!$C$2:$C$2897,"accepted")</f>
        <v>0</v>
      </c>
      <c r="AD83">
        <f>SUMIFS('user stories'!$G$2:$G$2897,'user stories'!$H$2:$H$2897,$A83,'user stories'!$E$2:$E$2897,AD$1,'user stories'!$C$2:$C$2897,"accepted")</f>
        <v>0</v>
      </c>
      <c r="AE83">
        <f>SUMIFS('user stories'!$G$2:$G$2897,'user stories'!$H$2:$H$2897,$A83,'user stories'!$E$2:$E$2897,AE$1,'user stories'!$C$2:$C$2897,"accepted")</f>
        <v>12</v>
      </c>
      <c r="AF83">
        <f>SUMIFS('user stories'!$G$2:$G$2897,'user stories'!$H$2:$H$2897,$A83,'user stories'!$E$2:$E$2897,AF$1,'user stories'!$C$2:$C$2897,"accepted")</f>
        <v>11</v>
      </c>
      <c r="AG83">
        <f>SUMIFS('user stories'!$G$2:$G$2897,'user stories'!$H$2:$H$2897,$A83,'user stories'!$E$2:$E$2897,AG$1,'user stories'!$C$2:$C$2897,"accepted")</f>
        <v>7</v>
      </c>
      <c r="AH83">
        <f>SUMIFS('user stories'!$G$2:$G$2897,'user stories'!$H$2:$H$2897,$A83,'user stories'!$E$2:$E$2897,AH$1,'user stories'!$C$2:$C$2897,"accepted")</f>
        <v>16</v>
      </c>
      <c r="AI83">
        <f>SUMIFS('user stories'!$G$2:$G$2897,'user stories'!$H$2:$H$2897,$A83,'user stories'!$E$2:$E$2897,AI$1,'user stories'!$C$2:$C$2897,"accepted")</f>
        <v>13</v>
      </c>
      <c r="AJ83">
        <f>SUMIFS('user stories'!$G$2:$G$2897,'user stories'!$H$2:$H$2897,$A83,'user stories'!$E$2:$E$2897,AJ$1,'user stories'!$C$2:$C$2897,"accepted")</f>
        <v>20</v>
      </c>
      <c r="AK83">
        <f>SUMIFS('user stories'!$G$2:$G$2897,'user stories'!$H$2:$H$2897,$A83,'user stories'!$E$2:$E$2897,AK$1,'user stories'!$C$2:$C$2897,"accepted")</f>
        <v>0</v>
      </c>
      <c r="AL83">
        <f>SUMIFS('user stories'!$G$2:$G$2897,'user stories'!$H$2:$H$2897,$A83,'user stories'!$E$2:$E$2897,AL$1,'user stories'!$C$2:$C$2897,"accepted")</f>
        <v>0</v>
      </c>
      <c r="AM83">
        <f>SUMIFS('user stories'!$G$2:$G$2897,'user stories'!$H$2:$H$2897,$A83,'user stories'!$E$2:$E$2897,AM$1,'user stories'!$C$2:$C$2897,"accepted")</f>
        <v>0</v>
      </c>
      <c r="AN83">
        <f>SUMIFS('user stories'!$G$2:$G$2897,'user stories'!$H$2:$H$2897,$A83,'user stories'!$E$2:$E$2897,AN$1,'user stories'!$C$2:$C$2897,"accepted")</f>
        <v>0</v>
      </c>
      <c r="AO83">
        <f>SUMIFS('user stories'!$G$2:$G$2897,'user stories'!$H$2:$H$2897,$A83,'user stories'!$E$2:$E$2897,AO$1,'user stories'!$C$2:$C$2897,"accepted")</f>
        <v>0</v>
      </c>
      <c r="AP83">
        <f>SUMIFS('user stories'!$G$2:$G$2897,'user stories'!$H$2:$H$2897,$A83,'user stories'!$E$2:$E$2897,AP$1,'user stories'!$C$2:$C$2897,"accepted")</f>
        <v>0</v>
      </c>
      <c r="AQ83">
        <f>SUMIFS('user stories'!$G$2:$G$2897,'user stories'!$H$2:$H$2897,$A83,'user stories'!$E$2:$E$2897,AQ$1,'user stories'!$C$2:$C$2897,"accepted")</f>
        <v>0</v>
      </c>
      <c r="AR83">
        <f>SUMIFS('user stories'!$G$2:$G$2897,'user stories'!$H$2:$H$2897,$A83,'user stories'!$E$2:$E$2897,AR$1,'user stories'!$C$2:$C$2897,"accepted")</f>
        <v>0</v>
      </c>
      <c r="AS83">
        <f>SUMIFS('user stories'!$G$2:$G$2897,'user stories'!$H$2:$H$2897,$A83,'user stories'!$E$2:$E$2897,AS$1,'user stories'!$C$2:$C$2897,"accepted")</f>
        <v>0</v>
      </c>
      <c r="AT83">
        <f>SUMIFS('user stories'!$G$2:$G$2897,'user stories'!$H$2:$H$2897,$A83,'user stories'!$E$2:$E$2897,AT$1,'user stories'!$C$2:$C$2897,"accepted")</f>
        <v>0</v>
      </c>
      <c r="AU83">
        <f>SUMIFS('user stories'!$G$2:$G$2897,'user stories'!$H$2:$H$2897,$A83,'user stories'!$E$2:$E$2897,AU$1,'user stories'!$C$2:$C$2897,"accepted")</f>
        <v>0</v>
      </c>
      <c r="AV83">
        <f>SUMIFS('user stories'!$G$2:$G$2897,'user stories'!$H$2:$H$2897,$A83,'user stories'!$E$2:$E$2897,AV$1,'user stories'!$C$2:$C$2897,"accepted")</f>
        <v>0</v>
      </c>
      <c r="AW83">
        <f>SUMIFS('user stories'!$G$2:$G$2897,'user stories'!$H$2:$H$2897,$A83,'user stories'!$E$2:$E$2897,AW$1,'user stories'!$C$2:$C$2897,"accepted")</f>
        <v>0</v>
      </c>
      <c r="AX83">
        <f>SUMIFS('user stories'!$G$2:$G$2897,'user stories'!$H$2:$H$2897,$A83,'user stories'!$E$2:$E$2897,AX$1,'user stories'!$C$2:$C$2897,"accepted")</f>
        <v>0</v>
      </c>
      <c r="AY83">
        <f>SUMIFS('user stories'!$G$2:$G$2897,'user stories'!$H$2:$H$2897,$A83,'user stories'!$E$2:$E$2897,AY$1,'user stories'!$C$2:$C$2897,"accepted")</f>
        <v>0</v>
      </c>
      <c r="AZ83">
        <f>SUMIFS('user stories'!$G$2:$G$2897,'user stories'!$H$2:$H$2897,$A83,'user stories'!$E$2:$E$2897,AZ$1,'user stories'!$C$2:$C$2897,"accepted")</f>
        <v>0</v>
      </c>
      <c r="BA83">
        <f>SUMIFS('user stories'!$G$2:$G$2897,'user stories'!$H$2:$H$2897,$A83,'user stories'!$E$2:$E$2897,BA$1,'user stories'!$C$2:$C$2897,"accepted")</f>
        <v>0</v>
      </c>
      <c r="BB83">
        <f>SUMIFS('user stories'!$G$2:$G$2897,'user stories'!$H$2:$H$2897,$A83,'user stories'!$E$2:$E$2897,BB$1,'user stories'!$C$2:$C$2897,"accepted")</f>
        <v>0</v>
      </c>
      <c r="BC83">
        <f>SUMIFS('user stories'!$G$2:$G$2897,'user stories'!$H$2:$H$2897,$A83,'user stories'!$E$2:$E$2897,BC$1,'user stories'!$C$2:$C$2897,"accepted")</f>
        <v>0</v>
      </c>
      <c r="BD83" s="4">
        <f t="shared" si="1"/>
        <v>79</v>
      </c>
    </row>
    <row r="84" spans="1:56" x14ac:dyDescent="0.25">
      <c r="A84" t="s">
        <v>836</v>
      </c>
      <c r="M84">
        <f>SUMIFS('user stories'!$G$2:$G$2897,'user stories'!$H$2:$H$2897,$A84,'user stories'!$E$2:$E$2897,M$1,'user stories'!$C$2:$C$2897,"accepted")</f>
        <v>0</v>
      </c>
      <c r="N84">
        <f>SUMIFS('user stories'!$G$2:$G$2897,'user stories'!$H$2:$H$2897,$A84,'user stories'!$E$2:$E$2897,N$1,'user stories'!$C$2:$C$2897,"accepted")</f>
        <v>0</v>
      </c>
      <c r="O84">
        <f>SUMIFS('user stories'!$G$2:$G$2897,'user stories'!$H$2:$H$2897,$A84,'user stories'!$E$2:$E$2897,O$1,'user stories'!$C$2:$C$2897,"accepted")</f>
        <v>0</v>
      </c>
      <c r="P84">
        <f>SUMIFS('user stories'!$G$2:$G$2897,'user stories'!$H$2:$H$2897,$A84,'user stories'!$E$2:$E$2897,P$1,'user stories'!$C$2:$C$2897,"accepted")</f>
        <v>0</v>
      </c>
      <c r="Q84">
        <f>SUMIFS('user stories'!$G$2:$G$2897,'user stories'!$H$2:$H$2897,$A84,'user stories'!$E$2:$E$2897,Q$1,'user stories'!$C$2:$C$2897,"accepted")</f>
        <v>0</v>
      </c>
      <c r="R84">
        <f>SUMIFS('user stories'!$G$2:$G$2897,'user stories'!$H$2:$H$2897,$A84,'user stories'!$E$2:$E$2897,R$1,'user stories'!$C$2:$C$2897,"accepted")</f>
        <v>0</v>
      </c>
      <c r="S84">
        <f>SUMIFS('user stories'!$G$2:$G$2897,'user stories'!$H$2:$H$2897,$A84,'user stories'!$E$2:$E$2897,S$1,'user stories'!$C$2:$C$2897,"accepted")</f>
        <v>0</v>
      </c>
      <c r="T84">
        <f>SUMIFS('user stories'!$G$2:$G$2897,'user stories'!$H$2:$H$2897,$A84,'user stories'!$E$2:$E$2897,T$1,'user stories'!$C$2:$C$2897,"accepted")</f>
        <v>0</v>
      </c>
      <c r="U84">
        <f>SUMIFS('user stories'!$G$2:$G$2897,'user stories'!$H$2:$H$2897,$A84,'user stories'!$E$2:$E$2897,U$1,'user stories'!$C$2:$C$2897,"accepted")</f>
        <v>0</v>
      </c>
      <c r="V84">
        <f>SUMIFS('user stories'!$G$2:$G$2897,'user stories'!$H$2:$H$2897,$A84,'user stories'!$E$2:$E$2897,V$1,'user stories'!$C$2:$C$2897,"accepted")</f>
        <v>0</v>
      </c>
      <c r="W84">
        <f>SUMIFS('user stories'!$G$2:$G$2897,'user stories'!$H$2:$H$2897,$A84,'user stories'!$E$2:$E$2897,W$1,'user stories'!$C$2:$C$2897,"accepted")</f>
        <v>0</v>
      </c>
      <c r="X84">
        <f>SUMIFS('user stories'!$G$2:$G$2897,'user stories'!$H$2:$H$2897,$A84,'user stories'!$E$2:$E$2897,X$1,'user stories'!$C$2:$C$2897,"accepted")</f>
        <v>0</v>
      </c>
      <c r="Y84">
        <f>SUMIFS('user stories'!$G$2:$G$2897,'user stories'!$H$2:$H$2897,$A84,'user stories'!$E$2:$E$2897,Y$1,'user stories'!$C$2:$C$2897,"accepted")</f>
        <v>0</v>
      </c>
      <c r="Z84">
        <f>SUMIFS('user stories'!$G$2:$G$2897,'user stories'!$H$2:$H$2897,$A84,'user stories'!$E$2:$E$2897,Z$1,'user stories'!$C$2:$C$2897,"accepted")</f>
        <v>0</v>
      </c>
      <c r="AA84">
        <f>SUMIFS('user stories'!$G$2:$G$2897,'user stories'!$H$2:$H$2897,$A84,'user stories'!$E$2:$E$2897,AA$1,'user stories'!$C$2:$C$2897,"accepted")</f>
        <v>0</v>
      </c>
      <c r="AB84">
        <f>SUMIFS('user stories'!$G$2:$G$2897,'user stories'!$H$2:$H$2897,$A84,'user stories'!$E$2:$E$2897,AB$1,'user stories'!$C$2:$C$2897,"accepted")</f>
        <v>0</v>
      </c>
      <c r="AC84">
        <f>SUMIFS('user stories'!$G$2:$G$2897,'user stories'!$H$2:$H$2897,$A84,'user stories'!$E$2:$E$2897,AC$1,'user stories'!$C$2:$C$2897,"accepted")</f>
        <v>0</v>
      </c>
      <c r="AD84">
        <f>SUMIFS('user stories'!$G$2:$G$2897,'user stories'!$H$2:$H$2897,$A84,'user stories'!$E$2:$E$2897,AD$1,'user stories'!$C$2:$C$2897,"accepted")</f>
        <v>0</v>
      </c>
      <c r="AE84">
        <f>SUMIFS('user stories'!$G$2:$G$2897,'user stories'!$H$2:$H$2897,$A84,'user stories'!$E$2:$E$2897,AE$1,'user stories'!$C$2:$C$2897,"accepted")</f>
        <v>3</v>
      </c>
      <c r="AF84">
        <f>SUMIFS('user stories'!$G$2:$G$2897,'user stories'!$H$2:$H$2897,$A84,'user stories'!$E$2:$E$2897,AF$1,'user stories'!$C$2:$C$2897,"accepted")</f>
        <v>0</v>
      </c>
      <c r="AG84">
        <f>SUMIFS('user stories'!$G$2:$G$2897,'user stories'!$H$2:$H$2897,$A84,'user stories'!$E$2:$E$2897,AG$1,'user stories'!$C$2:$C$2897,"accepted")</f>
        <v>2</v>
      </c>
      <c r="AH84">
        <f>SUMIFS('user stories'!$G$2:$G$2897,'user stories'!$H$2:$H$2897,$A84,'user stories'!$E$2:$E$2897,AH$1,'user stories'!$C$2:$C$2897,"accepted")</f>
        <v>3</v>
      </c>
      <c r="AI84">
        <f>SUMIFS('user stories'!$G$2:$G$2897,'user stories'!$H$2:$H$2897,$A84,'user stories'!$E$2:$E$2897,AI$1,'user stories'!$C$2:$C$2897,"accepted")</f>
        <v>1</v>
      </c>
      <c r="AJ84">
        <f>SUMIFS('user stories'!$G$2:$G$2897,'user stories'!$H$2:$H$2897,$A84,'user stories'!$E$2:$E$2897,AJ$1,'user stories'!$C$2:$C$2897,"accepted")</f>
        <v>3</v>
      </c>
      <c r="AK84">
        <f>SUMIFS('user stories'!$G$2:$G$2897,'user stories'!$H$2:$H$2897,$A84,'user stories'!$E$2:$E$2897,AK$1,'user stories'!$C$2:$C$2897,"accepted")</f>
        <v>3</v>
      </c>
      <c r="AL84">
        <f>SUMIFS('user stories'!$G$2:$G$2897,'user stories'!$H$2:$H$2897,$A84,'user stories'!$E$2:$E$2897,AL$1,'user stories'!$C$2:$C$2897,"accepted")</f>
        <v>8</v>
      </c>
      <c r="AM84">
        <f>SUMIFS('user stories'!$G$2:$G$2897,'user stories'!$H$2:$H$2897,$A84,'user stories'!$E$2:$E$2897,AM$1,'user stories'!$C$2:$C$2897,"accepted")</f>
        <v>11</v>
      </c>
      <c r="AN84">
        <f>SUMIFS('user stories'!$G$2:$G$2897,'user stories'!$H$2:$H$2897,$A84,'user stories'!$E$2:$E$2897,AN$1,'user stories'!$C$2:$C$2897,"accepted")</f>
        <v>8</v>
      </c>
      <c r="AO84">
        <f>SUMIFS('user stories'!$G$2:$G$2897,'user stories'!$H$2:$H$2897,$A84,'user stories'!$E$2:$E$2897,AO$1,'user stories'!$C$2:$C$2897,"accepted")</f>
        <v>5</v>
      </c>
      <c r="AP84">
        <f>SUMIFS('user stories'!$G$2:$G$2897,'user stories'!$H$2:$H$2897,$A84,'user stories'!$E$2:$E$2897,AP$1,'user stories'!$C$2:$C$2897,"accepted")</f>
        <v>5</v>
      </c>
      <c r="AQ84">
        <f>SUMIFS('user stories'!$G$2:$G$2897,'user stories'!$H$2:$H$2897,$A84,'user stories'!$E$2:$E$2897,AQ$1,'user stories'!$C$2:$C$2897,"accepted")</f>
        <v>7</v>
      </c>
      <c r="AR84">
        <f>SUMIFS('user stories'!$G$2:$G$2897,'user stories'!$H$2:$H$2897,$A84,'user stories'!$E$2:$E$2897,AR$1,'user stories'!$C$2:$C$2897,"accepted")</f>
        <v>0</v>
      </c>
      <c r="AS84">
        <f>SUMIFS('user stories'!$G$2:$G$2897,'user stories'!$H$2:$H$2897,$A84,'user stories'!$E$2:$E$2897,AS$1,'user stories'!$C$2:$C$2897,"accepted")</f>
        <v>2</v>
      </c>
      <c r="AT84">
        <f>SUMIFS('user stories'!$G$2:$G$2897,'user stories'!$H$2:$H$2897,$A84,'user stories'!$E$2:$E$2897,AT$1,'user stories'!$C$2:$C$2897,"accepted")</f>
        <v>0</v>
      </c>
      <c r="AU84">
        <f>SUMIFS('user stories'!$G$2:$G$2897,'user stories'!$H$2:$H$2897,$A84,'user stories'!$E$2:$E$2897,AU$1,'user stories'!$C$2:$C$2897,"accepted")</f>
        <v>2</v>
      </c>
      <c r="AV84">
        <f>SUMIFS('user stories'!$G$2:$G$2897,'user stories'!$H$2:$H$2897,$A84,'user stories'!$E$2:$E$2897,AV$1,'user stories'!$C$2:$C$2897,"accepted")</f>
        <v>0</v>
      </c>
      <c r="AW84">
        <f>SUMIFS('user stories'!$G$2:$G$2897,'user stories'!$H$2:$H$2897,$A84,'user stories'!$E$2:$E$2897,AW$1,'user stories'!$C$2:$C$2897,"accepted")</f>
        <v>0</v>
      </c>
      <c r="AX84">
        <f>SUMIFS('user stories'!$G$2:$G$2897,'user stories'!$H$2:$H$2897,$A84,'user stories'!$E$2:$E$2897,AX$1,'user stories'!$C$2:$C$2897,"accepted")</f>
        <v>0</v>
      </c>
      <c r="AY84">
        <f>SUMIFS('user stories'!$G$2:$G$2897,'user stories'!$H$2:$H$2897,$A84,'user stories'!$E$2:$E$2897,AY$1,'user stories'!$C$2:$C$2897,"accepted")</f>
        <v>0</v>
      </c>
      <c r="AZ84">
        <f>SUMIFS('user stories'!$G$2:$G$2897,'user stories'!$H$2:$H$2897,$A84,'user stories'!$E$2:$E$2897,AZ$1,'user stories'!$C$2:$C$2897,"accepted")</f>
        <v>0</v>
      </c>
      <c r="BA84">
        <f>SUMIFS('user stories'!$G$2:$G$2897,'user stories'!$H$2:$H$2897,$A84,'user stories'!$E$2:$E$2897,BA$1,'user stories'!$C$2:$C$2897,"accepted")</f>
        <v>0</v>
      </c>
      <c r="BB84">
        <f>SUMIFS('user stories'!$G$2:$G$2897,'user stories'!$H$2:$H$2897,$A84,'user stories'!$E$2:$E$2897,BB$1,'user stories'!$C$2:$C$2897,"accepted")</f>
        <v>0</v>
      </c>
      <c r="BC84">
        <f>SUMIFS('user stories'!$G$2:$G$2897,'user stories'!$H$2:$H$2897,$A84,'user stories'!$E$2:$E$2897,BC$1,'user stories'!$C$2:$C$2897,"accepted")</f>
        <v>0</v>
      </c>
      <c r="BD84" s="4">
        <f t="shared" si="1"/>
        <v>63</v>
      </c>
    </row>
    <row r="85" spans="1:56" x14ac:dyDescent="0.25">
      <c r="A85" t="s">
        <v>2510</v>
      </c>
      <c r="M85">
        <f>SUMIFS('user stories'!$G$2:$G$2897,'user stories'!$H$2:$H$2897,$A85,'user stories'!$E$2:$E$2897,M$1,'user stories'!$C$2:$C$2897,"accepted")</f>
        <v>0</v>
      </c>
      <c r="N85">
        <f>SUMIFS('user stories'!$G$2:$G$2897,'user stories'!$H$2:$H$2897,$A85,'user stories'!$E$2:$E$2897,N$1,'user stories'!$C$2:$C$2897,"accepted")</f>
        <v>0</v>
      </c>
      <c r="O85">
        <f>SUMIFS('user stories'!$G$2:$G$2897,'user stories'!$H$2:$H$2897,$A85,'user stories'!$E$2:$E$2897,O$1,'user stories'!$C$2:$C$2897,"accepted")</f>
        <v>0</v>
      </c>
      <c r="P85">
        <f>SUMIFS('user stories'!$G$2:$G$2897,'user stories'!$H$2:$H$2897,$A85,'user stories'!$E$2:$E$2897,P$1,'user stories'!$C$2:$C$2897,"accepted")</f>
        <v>0</v>
      </c>
      <c r="Q85">
        <f>SUMIFS('user stories'!$G$2:$G$2897,'user stories'!$H$2:$H$2897,$A85,'user stories'!$E$2:$E$2897,Q$1,'user stories'!$C$2:$C$2897,"accepted")</f>
        <v>0</v>
      </c>
      <c r="R85">
        <f>SUMIFS('user stories'!$G$2:$G$2897,'user stories'!$H$2:$H$2897,$A85,'user stories'!$E$2:$E$2897,R$1,'user stories'!$C$2:$C$2897,"accepted")</f>
        <v>0</v>
      </c>
      <c r="S85">
        <f>SUMIFS('user stories'!$G$2:$G$2897,'user stories'!$H$2:$H$2897,$A85,'user stories'!$E$2:$E$2897,S$1,'user stories'!$C$2:$C$2897,"accepted")</f>
        <v>0</v>
      </c>
      <c r="T85">
        <f>SUMIFS('user stories'!$G$2:$G$2897,'user stories'!$H$2:$H$2897,$A85,'user stories'!$E$2:$E$2897,T$1,'user stories'!$C$2:$C$2897,"accepted")</f>
        <v>0</v>
      </c>
      <c r="U85">
        <f>SUMIFS('user stories'!$G$2:$G$2897,'user stories'!$H$2:$H$2897,$A85,'user stories'!$E$2:$E$2897,U$1,'user stories'!$C$2:$C$2897,"accepted")</f>
        <v>0</v>
      </c>
      <c r="V85">
        <f>SUMIFS('user stories'!$G$2:$G$2897,'user stories'!$H$2:$H$2897,$A85,'user stories'!$E$2:$E$2897,V$1,'user stories'!$C$2:$C$2897,"accepted")</f>
        <v>0</v>
      </c>
      <c r="W85">
        <f>SUMIFS('user stories'!$G$2:$G$2897,'user stories'!$H$2:$H$2897,$A85,'user stories'!$E$2:$E$2897,W$1,'user stories'!$C$2:$C$2897,"accepted")</f>
        <v>0</v>
      </c>
      <c r="X85">
        <f>SUMIFS('user stories'!$G$2:$G$2897,'user stories'!$H$2:$H$2897,$A85,'user stories'!$E$2:$E$2897,X$1,'user stories'!$C$2:$C$2897,"accepted")</f>
        <v>0</v>
      </c>
      <c r="Y85">
        <f>SUMIFS('user stories'!$G$2:$G$2897,'user stories'!$H$2:$H$2897,$A85,'user stories'!$E$2:$E$2897,Y$1,'user stories'!$C$2:$C$2897,"accepted")</f>
        <v>0</v>
      </c>
      <c r="Z85">
        <f>SUMIFS('user stories'!$G$2:$G$2897,'user stories'!$H$2:$H$2897,$A85,'user stories'!$E$2:$E$2897,Z$1,'user stories'!$C$2:$C$2897,"accepted")</f>
        <v>0</v>
      </c>
      <c r="AA85">
        <f>SUMIFS('user stories'!$G$2:$G$2897,'user stories'!$H$2:$H$2897,$A85,'user stories'!$E$2:$E$2897,AA$1,'user stories'!$C$2:$C$2897,"accepted")</f>
        <v>0</v>
      </c>
      <c r="AB85">
        <f>SUMIFS('user stories'!$G$2:$G$2897,'user stories'!$H$2:$H$2897,$A85,'user stories'!$E$2:$E$2897,AB$1,'user stories'!$C$2:$C$2897,"accepted")</f>
        <v>0</v>
      </c>
      <c r="AC85">
        <f>SUMIFS('user stories'!$G$2:$G$2897,'user stories'!$H$2:$H$2897,$A85,'user stories'!$E$2:$E$2897,AC$1,'user stories'!$C$2:$C$2897,"accepted")</f>
        <v>0</v>
      </c>
      <c r="AD85">
        <f>SUMIFS('user stories'!$G$2:$G$2897,'user stories'!$H$2:$H$2897,$A85,'user stories'!$E$2:$E$2897,AD$1,'user stories'!$C$2:$C$2897,"accepted")</f>
        <v>0</v>
      </c>
      <c r="AE85">
        <f>SUMIFS('user stories'!$G$2:$G$2897,'user stories'!$H$2:$H$2897,$A85,'user stories'!$E$2:$E$2897,AE$1,'user stories'!$C$2:$C$2897,"accepted")</f>
        <v>0</v>
      </c>
      <c r="AF85">
        <f>SUMIFS('user stories'!$G$2:$G$2897,'user stories'!$H$2:$H$2897,$A85,'user stories'!$E$2:$E$2897,AF$1,'user stories'!$C$2:$C$2897,"accepted")</f>
        <v>0</v>
      </c>
      <c r="AG85">
        <f>SUMIFS('user stories'!$G$2:$G$2897,'user stories'!$H$2:$H$2897,$A85,'user stories'!$E$2:$E$2897,AG$1,'user stories'!$C$2:$C$2897,"accepted")</f>
        <v>0</v>
      </c>
      <c r="AH85">
        <f>SUMIFS('user stories'!$G$2:$G$2897,'user stories'!$H$2:$H$2897,$A85,'user stories'!$E$2:$E$2897,AH$1,'user stories'!$C$2:$C$2897,"accepted")</f>
        <v>0</v>
      </c>
      <c r="AI85">
        <f>SUMIFS('user stories'!$G$2:$G$2897,'user stories'!$H$2:$H$2897,$A85,'user stories'!$E$2:$E$2897,AI$1,'user stories'!$C$2:$C$2897,"accepted")</f>
        <v>0</v>
      </c>
      <c r="AJ85">
        <f>SUMIFS('user stories'!$G$2:$G$2897,'user stories'!$H$2:$H$2897,$A85,'user stories'!$E$2:$E$2897,AJ$1,'user stories'!$C$2:$C$2897,"accepted")</f>
        <v>0</v>
      </c>
      <c r="AK85">
        <f>SUMIFS('user stories'!$G$2:$G$2897,'user stories'!$H$2:$H$2897,$A85,'user stories'!$E$2:$E$2897,AK$1,'user stories'!$C$2:$C$2897,"accepted")</f>
        <v>0</v>
      </c>
      <c r="AL85">
        <f>SUMIFS('user stories'!$G$2:$G$2897,'user stories'!$H$2:$H$2897,$A85,'user stories'!$E$2:$E$2897,AL$1,'user stories'!$C$2:$C$2897,"accepted")</f>
        <v>0</v>
      </c>
      <c r="AM85">
        <f>SUMIFS('user stories'!$G$2:$G$2897,'user stories'!$H$2:$H$2897,$A85,'user stories'!$E$2:$E$2897,AM$1,'user stories'!$C$2:$C$2897,"accepted")</f>
        <v>0</v>
      </c>
      <c r="AN85">
        <f>SUMIFS('user stories'!$G$2:$G$2897,'user stories'!$H$2:$H$2897,$A85,'user stories'!$E$2:$E$2897,AN$1,'user stories'!$C$2:$C$2897,"accepted")</f>
        <v>0</v>
      </c>
      <c r="AO85">
        <f>SUMIFS('user stories'!$G$2:$G$2897,'user stories'!$H$2:$H$2897,$A85,'user stories'!$E$2:$E$2897,AO$1,'user stories'!$C$2:$C$2897,"accepted")</f>
        <v>0</v>
      </c>
      <c r="AP85">
        <f>SUMIFS('user stories'!$G$2:$G$2897,'user stories'!$H$2:$H$2897,$A85,'user stories'!$E$2:$E$2897,AP$1,'user stories'!$C$2:$C$2897,"accepted")</f>
        <v>0</v>
      </c>
      <c r="AQ85">
        <f>SUMIFS('user stories'!$G$2:$G$2897,'user stories'!$H$2:$H$2897,$A85,'user stories'!$E$2:$E$2897,AQ$1,'user stories'!$C$2:$C$2897,"accepted")</f>
        <v>0</v>
      </c>
      <c r="AR85">
        <f>SUMIFS('user stories'!$G$2:$G$2897,'user stories'!$H$2:$H$2897,$A85,'user stories'!$E$2:$E$2897,AR$1,'user stories'!$C$2:$C$2897,"accepted")</f>
        <v>0</v>
      </c>
      <c r="AS85">
        <f>SUMIFS('user stories'!$G$2:$G$2897,'user stories'!$H$2:$H$2897,$A85,'user stories'!$E$2:$E$2897,AS$1,'user stories'!$C$2:$C$2897,"accepted")</f>
        <v>0</v>
      </c>
      <c r="AT85">
        <f>SUMIFS('user stories'!$G$2:$G$2897,'user stories'!$H$2:$H$2897,$A85,'user stories'!$E$2:$E$2897,AT$1,'user stories'!$C$2:$C$2897,"accepted")</f>
        <v>0</v>
      </c>
      <c r="AU85">
        <f>SUMIFS('user stories'!$G$2:$G$2897,'user stories'!$H$2:$H$2897,$A85,'user stories'!$E$2:$E$2897,AU$1,'user stories'!$C$2:$C$2897,"accepted")</f>
        <v>0</v>
      </c>
      <c r="AV85">
        <f>SUMIFS('user stories'!$G$2:$G$2897,'user stories'!$H$2:$H$2897,$A85,'user stories'!$E$2:$E$2897,AV$1,'user stories'!$C$2:$C$2897,"accepted")</f>
        <v>0</v>
      </c>
      <c r="AW85">
        <f>SUMIFS('user stories'!$G$2:$G$2897,'user stories'!$H$2:$H$2897,$A85,'user stories'!$E$2:$E$2897,AW$1,'user stories'!$C$2:$C$2897,"accepted")</f>
        <v>0</v>
      </c>
      <c r="AX85">
        <f>SUMIFS('user stories'!$G$2:$G$2897,'user stories'!$H$2:$H$2897,$A85,'user stories'!$E$2:$E$2897,AX$1,'user stories'!$C$2:$C$2897,"accepted")</f>
        <v>0</v>
      </c>
      <c r="AY85">
        <f>SUMIFS('user stories'!$G$2:$G$2897,'user stories'!$H$2:$H$2897,$A85,'user stories'!$E$2:$E$2897,AY$1,'user stories'!$C$2:$C$2897,"accepted")</f>
        <v>0</v>
      </c>
      <c r="AZ85">
        <f>SUMIFS('user stories'!$G$2:$G$2897,'user stories'!$H$2:$H$2897,$A85,'user stories'!$E$2:$E$2897,AZ$1,'user stories'!$C$2:$C$2897,"accepted")</f>
        <v>0</v>
      </c>
      <c r="BA85">
        <f>SUMIFS('user stories'!$G$2:$G$2897,'user stories'!$H$2:$H$2897,$A85,'user stories'!$E$2:$E$2897,BA$1,'user stories'!$C$2:$C$2897,"accepted")</f>
        <v>0</v>
      </c>
      <c r="BB85">
        <f>SUMIFS('user stories'!$G$2:$G$2897,'user stories'!$H$2:$H$2897,$A85,'user stories'!$E$2:$E$2897,BB$1,'user stories'!$C$2:$C$2897,"accepted")</f>
        <v>0</v>
      </c>
      <c r="BC85">
        <f>SUMIFS('user stories'!$G$2:$G$2897,'user stories'!$H$2:$H$2897,$A85,'user stories'!$E$2:$E$2897,BC$1,'user stories'!$C$2:$C$2897,"accepted")</f>
        <v>0</v>
      </c>
      <c r="BD85" s="4">
        <f t="shared" si="1"/>
        <v>0</v>
      </c>
    </row>
    <row r="86" spans="1:56" x14ac:dyDescent="0.25">
      <c r="A86" t="s">
        <v>2511</v>
      </c>
      <c r="M86">
        <f>SUMIFS('user stories'!$G$2:$G$2897,'user stories'!$H$2:$H$2897,$A86,'user stories'!$E$2:$E$2897,M$1,'user stories'!$C$2:$C$2897,"accepted")</f>
        <v>0</v>
      </c>
      <c r="N86">
        <f>SUMIFS('user stories'!$G$2:$G$2897,'user stories'!$H$2:$H$2897,$A86,'user stories'!$E$2:$E$2897,N$1,'user stories'!$C$2:$C$2897,"accepted")</f>
        <v>0</v>
      </c>
      <c r="O86">
        <f>SUMIFS('user stories'!$G$2:$G$2897,'user stories'!$H$2:$H$2897,$A86,'user stories'!$E$2:$E$2897,O$1,'user stories'!$C$2:$C$2897,"accepted")</f>
        <v>0</v>
      </c>
      <c r="P86">
        <f>SUMIFS('user stories'!$G$2:$G$2897,'user stories'!$H$2:$H$2897,$A86,'user stories'!$E$2:$E$2897,P$1,'user stories'!$C$2:$C$2897,"accepted")</f>
        <v>0</v>
      </c>
      <c r="Q86">
        <f>SUMIFS('user stories'!$G$2:$G$2897,'user stories'!$H$2:$H$2897,$A86,'user stories'!$E$2:$E$2897,Q$1,'user stories'!$C$2:$C$2897,"accepted")</f>
        <v>0</v>
      </c>
      <c r="R86">
        <f>SUMIFS('user stories'!$G$2:$G$2897,'user stories'!$H$2:$H$2897,$A86,'user stories'!$E$2:$E$2897,R$1,'user stories'!$C$2:$C$2897,"accepted")</f>
        <v>0</v>
      </c>
      <c r="S86">
        <f>SUMIFS('user stories'!$G$2:$G$2897,'user stories'!$H$2:$H$2897,$A86,'user stories'!$E$2:$E$2897,S$1,'user stories'!$C$2:$C$2897,"accepted")</f>
        <v>0</v>
      </c>
      <c r="T86">
        <f>SUMIFS('user stories'!$G$2:$G$2897,'user stories'!$H$2:$H$2897,$A86,'user stories'!$E$2:$E$2897,T$1,'user stories'!$C$2:$C$2897,"accepted")</f>
        <v>0</v>
      </c>
      <c r="U86">
        <f>SUMIFS('user stories'!$G$2:$G$2897,'user stories'!$H$2:$H$2897,$A86,'user stories'!$E$2:$E$2897,U$1,'user stories'!$C$2:$C$2897,"accepted")</f>
        <v>0</v>
      </c>
      <c r="V86">
        <f>SUMIFS('user stories'!$G$2:$G$2897,'user stories'!$H$2:$H$2897,$A86,'user stories'!$E$2:$E$2897,V$1,'user stories'!$C$2:$C$2897,"accepted")</f>
        <v>0</v>
      </c>
      <c r="W86">
        <f>SUMIFS('user stories'!$G$2:$G$2897,'user stories'!$H$2:$H$2897,$A86,'user stories'!$E$2:$E$2897,W$1,'user stories'!$C$2:$C$2897,"accepted")</f>
        <v>0</v>
      </c>
      <c r="X86">
        <f>SUMIFS('user stories'!$G$2:$G$2897,'user stories'!$H$2:$H$2897,$A86,'user stories'!$E$2:$E$2897,X$1,'user stories'!$C$2:$C$2897,"accepted")</f>
        <v>0</v>
      </c>
      <c r="Y86">
        <f>SUMIFS('user stories'!$G$2:$G$2897,'user stories'!$H$2:$H$2897,$A86,'user stories'!$E$2:$E$2897,Y$1,'user stories'!$C$2:$C$2897,"accepted")</f>
        <v>0</v>
      </c>
      <c r="Z86">
        <f>SUMIFS('user stories'!$G$2:$G$2897,'user stories'!$H$2:$H$2897,$A86,'user stories'!$E$2:$E$2897,Z$1,'user stories'!$C$2:$C$2897,"accepted")</f>
        <v>0</v>
      </c>
      <c r="AA86">
        <f>SUMIFS('user stories'!$G$2:$G$2897,'user stories'!$H$2:$H$2897,$A86,'user stories'!$E$2:$E$2897,AA$1,'user stories'!$C$2:$C$2897,"accepted")</f>
        <v>0</v>
      </c>
      <c r="AB86">
        <f>SUMIFS('user stories'!$G$2:$G$2897,'user stories'!$H$2:$H$2897,$A86,'user stories'!$E$2:$E$2897,AB$1,'user stories'!$C$2:$C$2897,"accepted")</f>
        <v>0</v>
      </c>
      <c r="AC86">
        <f>SUMIFS('user stories'!$G$2:$G$2897,'user stories'!$H$2:$H$2897,$A86,'user stories'!$E$2:$E$2897,AC$1,'user stories'!$C$2:$C$2897,"accepted")</f>
        <v>0</v>
      </c>
      <c r="AD86">
        <f>SUMIFS('user stories'!$G$2:$G$2897,'user stories'!$H$2:$H$2897,$A86,'user stories'!$E$2:$E$2897,AD$1,'user stories'!$C$2:$C$2897,"accepted")</f>
        <v>0</v>
      </c>
      <c r="AE86">
        <f>SUMIFS('user stories'!$G$2:$G$2897,'user stories'!$H$2:$H$2897,$A86,'user stories'!$E$2:$E$2897,AE$1,'user stories'!$C$2:$C$2897,"accepted")</f>
        <v>0</v>
      </c>
      <c r="AF86">
        <f>SUMIFS('user stories'!$G$2:$G$2897,'user stories'!$H$2:$H$2897,$A86,'user stories'!$E$2:$E$2897,AF$1,'user stories'!$C$2:$C$2897,"accepted")</f>
        <v>0</v>
      </c>
      <c r="AG86">
        <f>SUMIFS('user stories'!$G$2:$G$2897,'user stories'!$H$2:$H$2897,$A86,'user stories'!$E$2:$E$2897,AG$1,'user stories'!$C$2:$C$2897,"accepted")</f>
        <v>0</v>
      </c>
      <c r="AH86">
        <f>SUMIFS('user stories'!$G$2:$G$2897,'user stories'!$H$2:$H$2897,$A86,'user stories'!$E$2:$E$2897,AH$1,'user stories'!$C$2:$C$2897,"accepted")</f>
        <v>0</v>
      </c>
      <c r="AI86">
        <f>SUMIFS('user stories'!$G$2:$G$2897,'user stories'!$H$2:$H$2897,$A86,'user stories'!$E$2:$E$2897,AI$1,'user stories'!$C$2:$C$2897,"accepted")</f>
        <v>0</v>
      </c>
      <c r="AJ86">
        <f>SUMIFS('user stories'!$G$2:$G$2897,'user stories'!$H$2:$H$2897,$A86,'user stories'!$E$2:$E$2897,AJ$1,'user stories'!$C$2:$C$2897,"accepted")</f>
        <v>0</v>
      </c>
      <c r="AK86">
        <f>SUMIFS('user stories'!$G$2:$G$2897,'user stories'!$H$2:$H$2897,$A86,'user stories'!$E$2:$E$2897,AK$1,'user stories'!$C$2:$C$2897,"accepted")</f>
        <v>0</v>
      </c>
      <c r="AL86">
        <f>SUMIFS('user stories'!$G$2:$G$2897,'user stories'!$H$2:$H$2897,$A86,'user stories'!$E$2:$E$2897,AL$1,'user stories'!$C$2:$C$2897,"accepted")</f>
        <v>0</v>
      </c>
      <c r="AM86">
        <f>SUMIFS('user stories'!$G$2:$G$2897,'user stories'!$H$2:$H$2897,$A86,'user stories'!$E$2:$E$2897,AM$1,'user stories'!$C$2:$C$2897,"accepted")</f>
        <v>0</v>
      </c>
      <c r="AN86">
        <f>SUMIFS('user stories'!$G$2:$G$2897,'user stories'!$H$2:$H$2897,$A86,'user stories'!$E$2:$E$2897,AN$1,'user stories'!$C$2:$C$2897,"accepted")</f>
        <v>0</v>
      </c>
      <c r="AO86">
        <f>SUMIFS('user stories'!$G$2:$G$2897,'user stories'!$H$2:$H$2897,$A86,'user stories'!$E$2:$E$2897,AO$1,'user stories'!$C$2:$C$2897,"accepted")</f>
        <v>0</v>
      </c>
      <c r="AP86">
        <f>SUMIFS('user stories'!$G$2:$G$2897,'user stories'!$H$2:$H$2897,$A86,'user stories'!$E$2:$E$2897,AP$1,'user stories'!$C$2:$C$2897,"accepted")</f>
        <v>0</v>
      </c>
      <c r="AQ86">
        <f>SUMIFS('user stories'!$G$2:$G$2897,'user stories'!$H$2:$H$2897,$A86,'user stories'!$E$2:$E$2897,AQ$1,'user stories'!$C$2:$C$2897,"accepted")</f>
        <v>0</v>
      </c>
      <c r="AR86">
        <f>SUMIFS('user stories'!$G$2:$G$2897,'user stories'!$H$2:$H$2897,$A86,'user stories'!$E$2:$E$2897,AR$1,'user stories'!$C$2:$C$2897,"accepted")</f>
        <v>0</v>
      </c>
      <c r="AS86">
        <f>SUMIFS('user stories'!$G$2:$G$2897,'user stories'!$H$2:$H$2897,$A86,'user stories'!$E$2:$E$2897,AS$1,'user stories'!$C$2:$C$2897,"accepted")</f>
        <v>0</v>
      </c>
      <c r="AT86">
        <f>SUMIFS('user stories'!$G$2:$G$2897,'user stories'!$H$2:$H$2897,$A86,'user stories'!$E$2:$E$2897,AT$1,'user stories'!$C$2:$C$2897,"accepted")</f>
        <v>0</v>
      </c>
      <c r="AU86">
        <f>SUMIFS('user stories'!$G$2:$G$2897,'user stories'!$H$2:$H$2897,$A86,'user stories'!$E$2:$E$2897,AU$1,'user stories'!$C$2:$C$2897,"accepted")</f>
        <v>0</v>
      </c>
      <c r="AV86">
        <f>SUMIFS('user stories'!$G$2:$G$2897,'user stories'!$H$2:$H$2897,$A86,'user stories'!$E$2:$E$2897,AV$1,'user stories'!$C$2:$C$2897,"accepted")</f>
        <v>0</v>
      </c>
      <c r="AW86">
        <f>SUMIFS('user stories'!$G$2:$G$2897,'user stories'!$H$2:$H$2897,$A86,'user stories'!$E$2:$E$2897,AW$1,'user stories'!$C$2:$C$2897,"accepted")</f>
        <v>0</v>
      </c>
      <c r="AX86">
        <f>SUMIFS('user stories'!$G$2:$G$2897,'user stories'!$H$2:$H$2897,$A86,'user stories'!$E$2:$E$2897,AX$1,'user stories'!$C$2:$C$2897,"accepted")</f>
        <v>0</v>
      </c>
      <c r="AY86">
        <f>SUMIFS('user stories'!$G$2:$G$2897,'user stories'!$H$2:$H$2897,$A86,'user stories'!$E$2:$E$2897,AY$1,'user stories'!$C$2:$C$2897,"accepted")</f>
        <v>0</v>
      </c>
      <c r="AZ86">
        <f>SUMIFS('user stories'!$G$2:$G$2897,'user stories'!$H$2:$H$2897,$A86,'user stories'!$E$2:$E$2897,AZ$1,'user stories'!$C$2:$C$2897,"accepted")</f>
        <v>0</v>
      </c>
      <c r="BA86">
        <f>SUMIFS('user stories'!$G$2:$G$2897,'user stories'!$H$2:$H$2897,$A86,'user stories'!$E$2:$E$2897,BA$1,'user stories'!$C$2:$C$2897,"accepted")</f>
        <v>0</v>
      </c>
      <c r="BB86">
        <f>SUMIFS('user stories'!$G$2:$G$2897,'user stories'!$H$2:$H$2897,$A86,'user stories'!$E$2:$E$2897,BB$1,'user stories'!$C$2:$C$2897,"accepted")</f>
        <v>0</v>
      </c>
      <c r="BC86">
        <f>SUMIFS('user stories'!$G$2:$G$2897,'user stories'!$H$2:$H$2897,$A86,'user stories'!$E$2:$E$2897,BC$1,'user stories'!$C$2:$C$2897,"accepted")</f>
        <v>0</v>
      </c>
      <c r="BD86" s="4">
        <f t="shared" si="1"/>
        <v>0</v>
      </c>
    </row>
    <row r="87" spans="1:56" x14ac:dyDescent="0.25">
      <c r="A87" t="s">
        <v>951</v>
      </c>
      <c r="M87">
        <f>SUMIFS('user stories'!$G$2:$G$2897,'user stories'!$H$2:$H$2897,$A87,'user stories'!$E$2:$E$2897,M$1,'user stories'!$C$2:$C$2897,"accepted")</f>
        <v>0</v>
      </c>
      <c r="N87">
        <f>SUMIFS('user stories'!$G$2:$G$2897,'user stories'!$H$2:$H$2897,$A87,'user stories'!$E$2:$E$2897,N$1,'user stories'!$C$2:$C$2897,"accepted")</f>
        <v>0</v>
      </c>
      <c r="O87">
        <f>SUMIFS('user stories'!$G$2:$G$2897,'user stories'!$H$2:$H$2897,$A87,'user stories'!$E$2:$E$2897,O$1,'user stories'!$C$2:$C$2897,"accepted")</f>
        <v>0</v>
      </c>
      <c r="P87">
        <f>SUMIFS('user stories'!$G$2:$G$2897,'user stories'!$H$2:$H$2897,$A87,'user stories'!$E$2:$E$2897,P$1,'user stories'!$C$2:$C$2897,"accepted")</f>
        <v>0</v>
      </c>
      <c r="Q87">
        <f>SUMIFS('user stories'!$G$2:$G$2897,'user stories'!$H$2:$H$2897,$A87,'user stories'!$E$2:$E$2897,Q$1,'user stories'!$C$2:$C$2897,"accepted")</f>
        <v>0</v>
      </c>
      <c r="R87">
        <f>SUMIFS('user stories'!$G$2:$G$2897,'user stories'!$H$2:$H$2897,$A87,'user stories'!$E$2:$E$2897,R$1,'user stories'!$C$2:$C$2897,"accepted")</f>
        <v>0</v>
      </c>
      <c r="S87">
        <f>SUMIFS('user stories'!$G$2:$G$2897,'user stories'!$H$2:$H$2897,$A87,'user stories'!$E$2:$E$2897,S$1,'user stories'!$C$2:$C$2897,"accepted")</f>
        <v>0</v>
      </c>
      <c r="T87">
        <f>SUMIFS('user stories'!$G$2:$G$2897,'user stories'!$H$2:$H$2897,$A87,'user stories'!$E$2:$E$2897,T$1,'user stories'!$C$2:$C$2897,"accepted")</f>
        <v>0</v>
      </c>
      <c r="U87">
        <f>SUMIFS('user stories'!$G$2:$G$2897,'user stories'!$H$2:$H$2897,$A87,'user stories'!$E$2:$E$2897,U$1,'user stories'!$C$2:$C$2897,"accepted")</f>
        <v>0</v>
      </c>
      <c r="V87">
        <f>SUMIFS('user stories'!$G$2:$G$2897,'user stories'!$H$2:$H$2897,$A87,'user stories'!$E$2:$E$2897,V$1,'user stories'!$C$2:$C$2897,"accepted")</f>
        <v>0</v>
      </c>
      <c r="W87">
        <f>SUMIFS('user stories'!$G$2:$G$2897,'user stories'!$H$2:$H$2897,$A87,'user stories'!$E$2:$E$2897,W$1,'user stories'!$C$2:$C$2897,"accepted")</f>
        <v>0</v>
      </c>
      <c r="X87">
        <f>SUMIFS('user stories'!$G$2:$G$2897,'user stories'!$H$2:$H$2897,$A87,'user stories'!$E$2:$E$2897,X$1,'user stories'!$C$2:$C$2897,"accepted")</f>
        <v>0</v>
      </c>
      <c r="Y87">
        <f>SUMIFS('user stories'!$G$2:$G$2897,'user stories'!$H$2:$H$2897,$A87,'user stories'!$E$2:$E$2897,Y$1,'user stories'!$C$2:$C$2897,"accepted")</f>
        <v>0</v>
      </c>
      <c r="Z87">
        <f>SUMIFS('user stories'!$G$2:$G$2897,'user stories'!$H$2:$H$2897,$A87,'user stories'!$E$2:$E$2897,Z$1,'user stories'!$C$2:$C$2897,"accepted")</f>
        <v>0</v>
      </c>
      <c r="AA87">
        <f>SUMIFS('user stories'!$G$2:$G$2897,'user stories'!$H$2:$H$2897,$A87,'user stories'!$E$2:$E$2897,AA$1,'user stories'!$C$2:$C$2897,"accepted")</f>
        <v>0</v>
      </c>
      <c r="AB87">
        <f>SUMIFS('user stories'!$G$2:$G$2897,'user stories'!$H$2:$H$2897,$A87,'user stories'!$E$2:$E$2897,AB$1,'user stories'!$C$2:$C$2897,"accepted")</f>
        <v>0</v>
      </c>
      <c r="AC87">
        <f>SUMIFS('user stories'!$G$2:$G$2897,'user stories'!$H$2:$H$2897,$A87,'user stories'!$E$2:$E$2897,AC$1,'user stories'!$C$2:$C$2897,"accepted")</f>
        <v>0</v>
      </c>
      <c r="AD87">
        <f>SUMIFS('user stories'!$G$2:$G$2897,'user stories'!$H$2:$H$2897,$A87,'user stories'!$E$2:$E$2897,AD$1,'user stories'!$C$2:$C$2897,"accepted")</f>
        <v>0</v>
      </c>
      <c r="AE87">
        <f>SUMIFS('user stories'!$G$2:$G$2897,'user stories'!$H$2:$H$2897,$A87,'user stories'!$E$2:$E$2897,AE$1,'user stories'!$C$2:$C$2897,"accepted")</f>
        <v>10</v>
      </c>
      <c r="AF87">
        <f>SUMIFS('user stories'!$G$2:$G$2897,'user stories'!$H$2:$H$2897,$A87,'user stories'!$E$2:$E$2897,AF$1,'user stories'!$C$2:$C$2897,"accepted")</f>
        <v>0</v>
      </c>
      <c r="AG87">
        <f>SUMIFS('user stories'!$G$2:$G$2897,'user stories'!$H$2:$H$2897,$A87,'user stories'!$E$2:$E$2897,AG$1,'user stories'!$C$2:$C$2897,"accepted")</f>
        <v>5</v>
      </c>
      <c r="AH87">
        <f>SUMIFS('user stories'!$G$2:$G$2897,'user stories'!$H$2:$H$2897,$A87,'user stories'!$E$2:$E$2897,AH$1,'user stories'!$C$2:$C$2897,"accepted")</f>
        <v>19</v>
      </c>
      <c r="AI87">
        <f>SUMIFS('user stories'!$G$2:$G$2897,'user stories'!$H$2:$H$2897,$A87,'user stories'!$E$2:$E$2897,AI$1,'user stories'!$C$2:$C$2897,"accepted")</f>
        <v>12</v>
      </c>
      <c r="AJ87">
        <f>SUMIFS('user stories'!$G$2:$G$2897,'user stories'!$H$2:$H$2897,$A87,'user stories'!$E$2:$E$2897,AJ$1,'user stories'!$C$2:$C$2897,"accepted")</f>
        <v>18</v>
      </c>
      <c r="AK87">
        <f>SUMIFS('user stories'!$G$2:$G$2897,'user stories'!$H$2:$H$2897,$A87,'user stories'!$E$2:$E$2897,AK$1,'user stories'!$C$2:$C$2897,"accepted")</f>
        <v>0</v>
      </c>
      <c r="AL87">
        <f>SUMIFS('user stories'!$G$2:$G$2897,'user stories'!$H$2:$H$2897,$A87,'user stories'!$E$2:$E$2897,AL$1,'user stories'!$C$2:$C$2897,"accepted")</f>
        <v>0</v>
      </c>
      <c r="AM87">
        <f>SUMIFS('user stories'!$G$2:$G$2897,'user stories'!$H$2:$H$2897,$A87,'user stories'!$E$2:$E$2897,AM$1,'user stories'!$C$2:$C$2897,"accepted")</f>
        <v>0</v>
      </c>
      <c r="AN87">
        <f>SUMIFS('user stories'!$G$2:$G$2897,'user stories'!$H$2:$H$2897,$A87,'user stories'!$E$2:$E$2897,AN$1,'user stories'!$C$2:$C$2897,"accepted")</f>
        <v>0</v>
      </c>
      <c r="AO87">
        <f>SUMIFS('user stories'!$G$2:$G$2897,'user stories'!$H$2:$H$2897,$A87,'user stories'!$E$2:$E$2897,AO$1,'user stories'!$C$2:$C$2897,"accepted")</f>
        <v>0</v>
      </c>
      <c r="AP87">
        <f>SUMIFS('user stories'!$G$2:$G$2897,'user stories'!$H$2:$H$2897,$A87,'user stories'!$E$2:$E$2897,AP$1,'user stories'!$C$2:$C$2897,"accepted")</f>
        <v>0</v>
      </c>
      <c r="AQ87">
        <f>SUMIFS('user stories'!$G$2:$G$2897,'user stories'!$H$2:$H$2897,$A87,'user stories'!$E$2:$E$2897,AQ$1,'user stories'!$C$2:$C$2897,"accepted")</f>
        <v>0</v>
      </c>
      <c r="AR87">
        <f>SUMIFS('user stories'!$G$2:$G$2897,'user stories'!$H$2:$H$2897,$A87,'user stories'!$E$2:$E$2897,AR$1,'user stories'!$C$2:$C$2897,"accepted")</f>
        <v>0</v>
      </c>
      <c r="AS87">
        <f>SUMIFS('user stories'!$G$2:$G$2897,'user stories'!$H$2:$H$2897,$A87,'user stories'!$E$2:$E$2897,AS$1,'user stories'!$C$2:$C$2897,"accepted")</f>
        <v>0</v>
      </c>
      <c r="AT87">
        <f>SUMIFS('user stories'!$G$2:$G$2897,'user stories'!$H$2:$H$2897,$A87,'user stories'!$E$2:$E$2897,AT$1,'user stories'!$C$2:$C$2897,"accepted")</f>
        <v>0</v>
      </c>
      <c r="AU87">
        <f>SUMIFS('user stories'!$G$2:$G$2897,'user stories'!$H$2:$H$2897,$A87,'user stories'!$E$2:$E$2897,AU$1,'user stories'!$C$2:$C$2897,"accepted")</f>
        <v>0</v>
      </c>
      <c r="AV87">
        <f>SUMIFS('user stories'!$G$2:$G$2897,'user stories'!$H$2:$H$2897,$A87,'user stories'!$E$2:$E$2897,AV$1,'user stories'!$C$2:$C$2897,"accepted")</f>
        <v>0</v>
      </c>
      <c r="AW87">
        <f>SUMIFS('user stories'!$G$2:$G$2897,'user stories'!$H$2:$H$2897,$A87,'user stories'!$E$2:$E$2897,AW$1,'user stories'!$C$2:$C$2897,"accepted")</f>
        <v>0</v>
      </c>
      <c r="AX87">
        <f>SUMIFS('user stories'!$G$2:$G$2897,'user stories'!$H$2:$H$2897,$A87,'user stories'!$E$2:$E$2897,AX$1,'user stories'!$C$2:$C$2897,"accepted")</f>
        <v>0</v>
      </c>
      <c r="AY87">
        <f>SUMIFS('user stories'!$G$2:$G$2897,'user stories'!$H$2:$H$2897,$A87,'user stories'!$E$2:$E$2897,AY$1,'user stories'!$C$2:$C$2897,"accepted")</f>
        <v>0</v>
      </c>
      <c r="AZ87">
        <f>SUMIFS('user stories'!$G$2:$G$2897,'user stories'!$H$2:$H$2897,$A87,'user stories'!$E$2:$E$2897,AZ$1,'user stories'!$C$2:$C$2897,"accepted")</f>
        <v>0</v>
      </c>
      <c r="BA87">
        <f>SUMIFS('user stories'!$G$2:$G$2897,'user stories'!$H$2:$H$2897,$A87,'user stories'!$E$2:$E$2897,BA$1,'user stories'!$C$2:$C$2897,"accepted")</f>
        <v>0</v>
      </c>
      <c r="BB87">
        <f>SUMIFS('user stories'!$G$2:$G$2897,'user stories'!$H$2:$H$2897,$A87,'user stories'!$E$2:$E$2897,BB$1,'user stories'!$C$2:$C$2897,"accepted")</f>
        <v>0</v>
      </c>
      <c r="BC87">
        <f>SUMIFS('user stories'!$G$2:$G$2897,'user stories'!$H$2:$H$2897,$A87,'user stories'!$E$2:$E$2897,BC$1,'user stories'!$C$2:$C$2897,"accepted")</f>
        <v>0</v>
      </c>
      <c r="BD87" s="4">
        <f t="shared" si="1"/>
        <v>64</v>
      </c>
    </row>
    <row r="88" spans="1:56" x14ac:dyDescent="0.25">
      <c r="A88" t="s">
        <v>985</v>
      </c>
      <c r="M88">
        <f>SUMIFS('user stories'!$G$2:$G$2897,'user stories'!$H$2:$H$2897,$A88,'user stories'!$E$2:$E$2897,M$1,'user stories'!$C$2:$C$2897,"accepted")</f>
        <v>0</v>
      </c>
      <c r="N88">
        <f>SUMIFS('user stories'!$G$2:$G$2897,'user stories'!$H$2:$H$2897,$A88,'user stories'!$E$2:$E$2897,N$1,'user stories'!$C$2:$C$2897,"accepted")</f>
        <v>0</v>
      </c>
      <c r="O88">
        <f>SUMIFS('user stories'!$G$2:$G$2897,'user stories'!$H$2:$H$2897,$A88,'user stories'!$E$2:$E$2897,O$1,'user stories'!$C$2:$C$2897,"accepted")</f>
        <v>0</v>
      </c>
      <c r="P88">
        <f>SUMIFS('user stories'!$G$2:$G$2897,'user stories'!$H$2:$H$2897,$A88,'user stories'!$E$2:$E$2897,P$1,'user stories'!$C$2:$C$2897,"accepted")</f>
        <v>0</v>
      </c>
      <c r="Q88">
        <f>SUMIFS('user stories'!$G$2:$G$2897,'user stories'!$H$2:$H$2897,$A88,'user stories'!$E$2:$E$2897,Q$1,'user stories'!$C$2:$C$2897,"accepted")</f>
        <v>0</v>
      </c>
      <c r="R88">
        <f>SUMIFS('user stories'!$G$2:$G$2897,'user stories'!$H$2:$H$2897,$A88,'user stories'!$E$2:$E$2897,R$1,'user stories'!$C$2:$C$2897,"accepted")</f>
        <v>0</v>
      </c>
      <c r="S88">
        <f>SUMIFS('user stories'!$G$2:$G$2897,'user stories'!$H$2:$H$2897,$A88,'user stories'!$E$2:$E$2897,S$1,'user stories'!$C$2:$C$2897,"accepted")</f>
        <v>0</v>
      </c>
      <c r="T88">
        <f>SUMIFS('user stories'!$G$2:$G$2897,'user stories'!$H$2:$H$2897,$A88,'user stories'!$E$2:$E$2897,T$1,'user stories'!$C$2:$C$2897,"accepted")</f>
        <v>0</v>
      </c>
      <c r="U88">
        <f>SUMIFS('user stories'!$G$2:$G$2897,'user stories'!$H$2:$H$2897,$A88,'user stories'!$E$2:$E$2897,U$1,'user stories'!$C$2:$C$2897,"accepted")</f>
        <v>0</v>
      </c>
      <c r="V88">
        <f>SUMIFS('user stories'!$G$2:$G$2897,'user stories'!$H$2:$H$2897,$A88,'user stories'!$E$2:$E$2897,V$1,'user stories'!$C$2:$C$2897,"accepted")</f>
        <v>0</v>
      </c>
      <c r="W88">
        <f>SUMIFS('user stories'!$G$2:$G$2897,'user stories'!$H$2:$H$2897,$A88,'user stories'!$E$2:$E$2897,W$1,'user stories'!$C$2:$C$2897,"accepted")</f>
        <v>0</v>
      </c>
      <c r="X88">
        <f>SUMIFS('user stories'!$G$2:$G$2897,'user stories'!$H$2:$H$2897,$A88,'user stories'!$E$2:$E$2897,X$1,'user stories'!$C$2:$C$2897,"accepted")</f>
        <v>0</v>
      </c>
      <c r="Y88">
        <f>SUMIFS('user stories'!$G$2:$G$2897,'user stories'!$H$2:$H$2897,$A88,'user stories'!$E$2:$E$2897,Y$1,'user stories'!$C$2:$C$2897,"accepted")</f>
        <v>0</v>
      </c>
      <c r="Z88">
        <f>SUMIFS('user stories'!$G$2:$G$2897,'user stories'!$H$2:$H$2897,$A88,'user stories'!$E$2:$E$2897,Z$1,'user stories'!$C$2:$C$2897,"accepted")</f>
        <v>0</v>
      </c>
      <c r="AA88">
        <f>SUMIFS('user stories'!$G$2:$G$2897,'user stories'!$H$2:$H$2897,$A88,'user stories'!$E$2:$E$2897,AA$1,'user stories'!$C$2:$C$2897,"accepted")</f>
        <v>0</v>
      </c>
      <c r="AB88">
        <f>SUMIFS('user stories'!$G$2:$G$2897,'user stories'!$H$2:$H$2897,$A88,'user stories'!$E$2:$E$2897,AB$1,'user stories'!$C$2:$C$2897,"accepted")</f>
        <v>0</v>
      </c>
      <c r="AC88">
        <f>SUMIFS('user stories'!$G$2:$G$2897,'user stories'!$H$2:$H$2897,$A88,'user stories'!$E$2:$E$2897,AC$1,'user stories'!$C$2:$C$2897,"accepted")</f>
        <v>0</v>
      </c>
      <c r="AD88">
        <f>SUMIFS('user stories'!$G$2:$G$2897,'user stories'!$H$2:$H$2897,$A88,'user stories'!$E$2:$E$2897,AD$1,'user stories'!$C$2:$C$2897,"accepted")</f>
        <v>0</v>
      </c>
      <c r="AE88">
        <f>SUMIFS('user stories'!$G$2:$G$2897,'user stories'!$H$2:$H$2897,$A88,'user stories'!$E$2:$E$2897,AE$1,'user stories'!$C$2:$C$2897,"accepted")</f>
        <v>8</v>
      </c>
      <c r="AF88">
        <f>SUMIFS('user stories'!$G$2:$G$2897,'user stories'!$H$2:$H$2897,$A88,'user stories'!$E$2:$E$2897,AF$1,'user stories'!$C$2:$C$2897,"accepted")</f>
        <v>0</v>
      </c>
      <c r="AG88">
        <f>SUMIFS('user stories'!$G$2:$G$2897,'user stories'!$H$2:$H$2897,$A88,'user stories'!$E$2:$E$2897,AG$1,'user stories'!$C$2:$C$2897,"accepted")</f>
        <v>6</v>
      </c>
      <c r="AH88">
        <f>SUMIFS('user stories'!$G$2:$G$2897,'user stories'!$H$2:$H$2897,$A88,'user stories'!$E$2:$E$2897,AH$1,'user stories'!$C$2:$C$2897,"accepted")</f>
        <v>27</v>
      </c>
      <c r="AI88">
        <f>SUMIFS('user stories'!$G$2:$G$2897,'user stories'!$H$2:$H$2897,$A88,'user stories'!$E$2:$E$2897,AI$1,'user stories'!$C$2:$C$2897,"accepted")</f>
        <v>14</v>
      </c>
      <c r="AJ88">
        <f>SUMIFS('user stories'!$G$2:$G$2897,'user stories'!$H$2:$H$2897,$A88,'user stories'!$E$2:$E$2897,AJ$1,'user stories'!$C$2:$C$2897,"accepted")</f>
        <v>18</v>
      </c>
      <c r="AK88">
        <f>SUMIFS('user stories'!$G$2:$G$2897,'user stories'!$H$2:$H$2897,$A88,'user stories'!$E$2:$E$2897,AK$1,'user stories'!$C$2:$C$2897,"accepted")</f>
        <v>0</v>
      </c>
      <c r="AL88">
        <f>SUMIFS('user stories'!$G$2:$G$2897,'user stories'!$H$2:$H$2897,$A88,'user stories'!$E$2:$E$2897,AL$1,'user stories'!$C$2:$C$2897,"accepted")</f>
        <v>0</v>
      </c>
      <c r="AM88">
        <f>SUMIFS('user stories'!$G$2:$G$2897,'user stories'!$H$2:$H$2897,$A88,'user stories'!$E$2:$E$2897,AM$1,'user stories'!$C$2:$C$2897,"accepted")</f>
        <v>0</v>
      </c>
      <c r="AN88">
        <f>SUMIFS('user stories'!$G$2:$G$2897,'user stories'!$H$2:$H$2897,$A88,'user stories'!$E$2:$E$2897,AN$1,'user stories'!$C$2:$C$2897,"accepted")</f>
        <v>0</v>
      </c>
      <c r="AO88">
        <f>SUMIFS('user stories'!$G$2:$G$2897,'user stories'!$H$2:$H$2897,$A88,'user stories'!$E$2:$E$2897,AO$1,'user stories'!$C$2:$C$2897,"accepted")</f>
        <v>0</v>
      </c>
      <c r="AP88">
        <f>SUMIFS('user stories'!$G$2:$G$2897,'user stories'!$H$2:$H$2897,$A88,'user stories'!$E$2:$E$2897,AP$1,'user stories'!$C$2:$C$2897,"accepted")</f>
        <v>0</v>
      </c>
      <c r="AQ88">
        <f>SUMIFS('user stories'!$G$2:$G$2897,'user stories'!$H$2:$H$2897,$A88,'user stories'!$E$2:$E$2897,AQ$1,'user stories'!$C$2:$C$2897,"accepted")</f>
        <v>0</v>
      </c>
      <c r="AR88">
        <f>SUMIFS('user stories'!$G$2:$G$2897,'user stories'!$H$2:$H$2897,$A88,'user stories'!$E$2:$E$2897,AR$1,'user stories'!$C$2:$C$2897,"accepted")</f>
        <v>0</v>
      </c>
      <c r="AS88">
        <f>SUMIFS('user stories'!$G$2:$G$2897,'user stories'!$H$2:$H$2897,$A88,'user stories'!$E$2:$E$2897,AS$1,'user stories'!$C$2:$C$2897,"accepted")</f>
        <v>0</v>
      </c>
      <c r="AT88">
        <f>SUMIFS('user stories'!$G$2:$G$2897,'user stories'!$H$2:$H$2897,$A88,'user stories'!$E$2:$E$2897,AT$1,'user stories'!$C$2:$C$2897,"accepted")</f>
        <v>0</v>
      </c>
      <c r="AU88">
        <f>SUMIFS('user stories'!$G$2:$G$2897,'user stories'!$H$2:$H$2897,$A88,'user stories'!$E$2:$E$2897,AU$1,'user stories'!$C$2:$C$2897,"accepted")</f>
        <v>0</v>
      </c>
      <c r="AV88">
        <f>SUMIFS('user stories'!$G$2:$G$2897,'user stories'!$H$2:$H$2897,$A88,'user stories'!$E$2:$E$2897,AV$1,'user stories'!$C$2:$C$2897,"accepted")</f>
        <v>0</v>
      </c>
      <c r="AW88">
        <f>SUMIFS('user stories'!$G$2:$G$2897,'user stories'!$H$2:$H$2897,$A88,'user stories'!$E$2:$E$2897,AW$1,'user stories'!$C$2:$C$2897,"accepted")</f>
        <v>0</v>
      </c>
      <c r="AX88">
        <f>SUMIFS('user stories'!$G$2:$G$2897,'user stories'!$H$2:$H$2897,$A88,'user stories'!$E$2:$E$2897,AX$1,'user stories'!$C$2:$C$2897,"accepted")</f>
        <v>0</v>
      </c>
      <c r="AY88">
        <f>SUMIFS('user stories'!$G$2:$G$2897,'user stories'!$H$2:$H$2897,$A88,'user stories'!$E$2:$E$2897,AY$1,'user stories'!$C$2:$C$2897,"accepted")</f>
        <v>0</v>
      </c>
      <c r="AZ88">
        <f>SUMIFS('user stories'!$G$2:$G$2897,'user stories'!$H$2:$H$2897,$A88,'user stories'!$E$2:$E$2897,AZ$1,'user stories'!$C$2:$C$2897,"accepted")</f>
        <v>0</v>
      </c>
      <c r="BA88">
        <f>SUMIFS('user stories'!$G$2:$G$2897,'user stories'!$H$2:$H$2897,$A88,'user stories'!$E$2:$E$2897,BA$1,'user stories'!$C$2:$C$2897,"accepted")</f>
        <v>0</v>
      </c>
      <c r="BB88">
        <f>SUMIFS('user stories'!$G$2:$G$2897,'user stories'!$H$2:$H$2897,$A88,'user stories'!$E$2:$E$2897,BB$1,'user stories'!$C$2:$C$2897,"accepted")</f>
        <v>0</v>
      </c>
      <c r="BC88">
        <f>SUMIFS('user stories'!$G$2:$G$2897,'user stories'!$H$2:$H$2897,$A88,'user stories'!$E$2:$E$2897,BC$1,'user stories'!$C$2:$C$2897,"accepted")</f>
        <v>0</v>
      </c>
      <c r="BD88" s="4">
        <f t="shared" si="1"/>
        <v>73</v>
      </c>
    </row>
    <row r="89" spans="1:56" x14ac:dyDescent="0.25">
      <c r="A89" t="s">
        <v>988</v>
      </c>
      <c r="M89">
        <f>SUMIFS('user stories'!$G$2:$G$2897,'user stories'!$H$2:$H$2897,$A89,'user stories'!$E$2:$E$2897,M$1,'user stories'!$C$2:$C$2897,"accepted")</f>
        <v>0</v>
      </c>
      <c r="N89">
        <f>SUMIFS('user stories'!$G$2:$G$2897,'user stories'!$H$2:$H$2897,$A89,'user stories'!$E$2:$E$2897,N$1,'user stories'!$C$2:$C$2897,"accepted")</f>
        <v>0</v>
      </c>
      <c r="O89">
        <f>SUMIFS('user stories'!$G$2:$G$2897,'user stories'!$H$2:$H$2897,$A89,'user stories'!$E$2:$E$2897,O$1,'user stories'!$C$2:$C$2897,"accepted")</f>
        <v>0</v>
      </c>
      <c r="P89">
        <f>SUMIFS('user stories'!$G$2:$G$2897,'user stories'!$H$2:$H$2897,$A89,'user stories'!$E$2:$E$2897,P$1,'user stories'!$C$2:$C$2897,"accepted")</f>
        <v>0</v>
      </c>
      <c r="Q89">
        <f>SUMIFS('user stories'!$G$2:$G$2897,'user stories'!$H$2:$H$2897,$A89,'user stories'!$E$2:$E$2897,Q$1,'user stories'!$C$2:$C$2897,"accepted")</f>
        <v>0</v>
      </c>
      <c r="R89">
        <f>SUMIFS('user stories'!$G$2:$G$2897,'user stories'!$H$2:$H$2897,$A89,'user stories'!$E$2:$E$2897,R$1,'user stories'!$C$2:$C$2897,"accepted")</f>
        <v>0</v>
      </c>
      <c r="S89">
        <f>SUMIFS('user stories'!$G$2:$G$2897,'user stories'!$H$2:$H$2897,$A89,'user stories'!$E$2:$E$2897,S$1,'user stories'!$C$2:$C$2897,"accepted")</f>
        <v>0</v>
      </c>
      <c r="T89">
        <f>SUMIFS('user stories'!$G$2:$G$2897,'user stories'!$H$2:$H$2897,$A89,'user stories'!$E$2:$E$2897,T$1,'user stories'!$C$2:$C$2897,"accepted")</f>
        <v>0</v>
      </c>
      <c r="U89">
        <f>SUMIFS('user stories'!$G$2:$G$2897,'user stories'!$H$2:$H$2897,$A89,'user stories'!$E$2:$E$2897,U$1,'user stories'!$C$2:$C$2897,"accepted")</f>
        <v>0</v>
      </c>
      <c r="V89">
        <f>SUMIFS('user stories'!$G$2:$G$2897,'user stories'!$H$2:$H$2897,$A89,'user stories'!$E$2:$E$2897,V$1,'user stories'!$C$2:$C$2897,"accepted")</f>
        <v>0</v>
      </c>
      <c r="W89">
        <f>SUMIFS('user stories'!$G$2:$G$2897,'user stories'!$H$2:$H$2897,$A89,'user stories'!$E$2:$E$2897,W$1,'user stories'!$C$2:$C$2897,"accepted")</f>
        <v>0</v>
      </c>
      <c r="X89">
        <f>SUMIFS('user stories'!$G$2:$G$2897,'user stories'!$H$2:$H$2897,$A89,'user stories'!$E$2:$E$2897,X$1,'user stories'!$C$2:$C$2897,"accepted")</f>
        <v>0</v>
      </c>
      <c r="Y89">
        <f>SUMIFS('user stories'!$G$2:$G$2897,'user stories'!$H$2:$H$2897,$A89,'user stories'!$E$2:$E$2897,Y$1,'user stories'!$C$2:$C$2897,"accepted")</f>
        <v>0</v>
      </c>
      <c r="Z89">
        <f>SUMIFS('user stories'!$G$2:$G$2897,'user stories'!$H$2:$H$2897,$A89,'user stories'!$E$2:$E$2897,Z$1,'user stories'!$C$2:$C$2897,"accepted")</f>
        <v>0</v>
      </c>
      <c r="AA89">
        <f>SUMIFS('user stories'!$G$2:$G$2897,'user stories'!$H$2:$H$2897,$A89,'user stories'!$E$2:$E$2897,AA$1,'user stories'!$C$2:$C$2897,"accepted")</f>
        <v>0</v>
      </c>
      <c r="AB89">
        <f>SUMIFS('user stories'!$G$2:$G$2897,'user stories'!$H$2:$H$2897,$A89,'user stories'!$E$2:$E$2897,AB$1,'user stories'!$C$2:$C$2897,"accepted")</f>
        <v>0</v>
      </c>
      <c r="AC89">
        <f>SUMIFS('user stories'!$G$2:$G$2897,'user stories'!$H$2:$H$2897,$A89,'user stories'!$E$2:$E$2897,AC$1,'user stories'!$C$2:$C$2897,"accepted")</f>
        <v>0</v>
      </c>
      <c r="AD89">
        <f>SUMIFS('user stories'!$G$2:$G$2897,'user stories'!$H$2:$H$2897,$A89,'user stories'!$E$2:$E$2897,AD$1,'user stories'!$C$2:$C$2897,"accepted")</f>
        <v>0</v>
      </c>
      <c r="AE89">
        <f>SUMIFS('user stories'!$G$2:$G$2897,'user stories'!$H$2:$H$2897,$A89,'user stories'!$E$2:$E$2897,AE$1,'user stories'!$C$2:$C$2897,"accepted")</f>
        <v>7</v>
      </c>
      <c r="AF89">
        <f>SUMIFS('user stories'!$G$2:$G$2897,'user stories'!$H$2:$H$2897,$A89,'user stories'!$E$2:$E$2897,AF$1,'user stories'!$C$2:$C$2897,"accepted")</f>
        <v>2</v>
      </c>
      <c r="AG89">
        <f>SUMIFS('user stories'!$G$2:$G$2897,'user stories'!$H$2:$H$2897,$A89,'user stories'!$E$2:$E$2897,AG$1,'user stories'!$C$2:$C$2897,"accepted")</f>
        <v>0</v>
      </c>
      <c r="AH89">
        <f>SUMIFS('user stories'!$G$2:$G$2897,'user stories'!$H$2:$H$2897,$A89,'user stories'!$E$2:$E$2897,AH$1,'user stories'!$C$2:$C$2897,"accepted")</f>
        <v>0</v>
      </c>
      <c r="AI89">
        <f>SUMIFS('user stories'!$G$2:$G$2897,'user stories'!$H$2:$H$2897,$A89,'user stories'!$E$2:$E$2897,AI$1,'user stories'!$C$2:$C$2897,"accepted")</f>
        <v>0</v>
      </c>
      <c r="AJ89">
        <f>SUMIFS('user stories'!$G$2:$G$2897,'user stories'!$H$2:$H$2897,$A89,'user stories'!$E$2:$E$2897,AJ$1,'user stories'!$C$2:$C$2897,"accepted")</f>
        <v>0</v>
      </c>
      <c r="AK89">
        <f>SUMIFS('user stories'!$G$2:$G$2897,'user stories'!$H$2:$H$2897,$A89,'user stories'!$E$2:$E$2897,AK$1,'user stories'!$C$2:$C$2897,"accepted")</f>
        <v>5</v>
      </c>
      <c r="AL89">
        <f>SUMIFS('user stories'!$G$2:$G$2897,'user stories'!$H$2:$H$2897,$A89,'user stories'!$E$2:$E$2897,AL$1,'user stories'!$C$2:$C$2897,"accepted")</f>
        <v>0</v>
      </c>
      <c r="AM89">
        <f>SUMIFS('user stories'!$G$2:$G$2897,'user stories'!$H$2:$H$2897,$A89,'user stories'!$E$2:$E$2897,AM$1,'user stories'!$C$2:$C$2897,"accepted")</f>
        <v>0</v>
      </c>
      <c r="AN89">
        <f>SUMIFS('user stories'!$G$2:$G$2897,'user stories'!$H$2:$H$2897,$A89,'user stories'!$E$2:$E$2897,AN$1,'user stories'!$C$2:$C$2897,"accepted")</f>
        <v>0</v>
      </c>
      <c r="AO89">
        <f>SUMIFS('user stories'!$G$2:$G$2897,'user stories'!$H$2:$H$2897,$A89,'user stories'!$E$2:$E$2897,AO$1,'user stories'!$C$2:$C$2897,"accepted")</f>
        <v>0</v>
      </c>
      <c r="AP89">
        <f>SUMIFS('user stories'!$G$2:$G$2897,'user stories'!$H$2:$H$2897,$A89,'user stories'!$E$2:$E$2897,AP$1,'user stories'!$C$2:$C$2897,"accepted")</f>
        <v>3</v>
      </c>
      <c r="AQ89">
        <f>SUMIFS('user stories'!$G$2:$G$2897,'user stories'!$H$2:$H$2897,$A89,'user stories'!$E$2:$E$2897,AQ$1,'user stories'!$C$2:$C$2897,"accepted")</f>
        <v>0</v>
      </c>
      <c r="AR89">
        <f>SUMIFS('user stories'!$G$2:$G$2897,'user stories'!$H$2:$H$2897,$A89,'user stories'!$E$2:$E$2897,AR$1,'user stories'!$C$2:$C$2897,"accepted")</f>
        <v>13</v>
      </c>
      <c r="AS89">
        <f>SUMIFS('user stories'!$G$2:$G$2897,'user stories'!$H$2:$H$2897,$A89,'user stories'!$E$2:$E$2897,AS$1,'user stories'!$C$2:$C$2897,"accepted")</f>
        <v>8</v>
      </c>
      <c r="AT89">
        <f>SUMIFS('user stories'!$G$2:$G$2897,'user stories'!$H$2:$H$2897,$A89,'user stories'!$E$2:$E$2897,AT$1,'user stories'!$C$2:$C$2897,"accepted")</f>
        <v>0</v>
      </c>
      <c r="AU89">
        <f>SUMIFS('user stories'!$G$2:$G$2897,'user stories'!$H$2:$H$2897,$A89,'user stories'!$E$2:$E$2897,AU$1,'user stories'!$C$2:$C$2897,"accepted")</f>
        <v>0</v>
      </c>
      <c r="AV89">
        <f>SUMIFS('user stories'!$G$2:$G$2897,'user stories'!$H$2:$H$2897,$A89,'user stories'!$E$2:$E$2897,AV$1,'user stories'!$C$2:$C$2897,"accepted")</f>
        <v>0</v>
      </c>
      <c r="AW89">
        <f>SUMIFS('user stories'!$G$2:$G$2897,'user stories'!$H$2:$H$2897,$A89,'user stories'!$E$2:$E$2897,AW$1,'user stories'!$C$2:$C$2897,"accepted")</f>
        <v>0</v>
      </c>
      <c r="AX89">
        <f>SUMIFS('user stories'!$G$2:$G$2897,'user stories'!$H$2:$H$2897,$A89,'user stories'!$E$2:$E$2897,AX$1,'user stories'!$C$2:$C$2897,"accepted")</f>
        <v>0</v>
      </c>
      <c r="AY89">
        <f>SUMIFS('user stories'!$G$2:$G$2897,'user stories'!$H$2:$H$2897,$A89,'user stories'!$E$2:$E$2897,AY$1,'user stories'!$C$2:$C$2897,"accepted")</f>
        <v>0</v>
      </c>
      <c r="AZ89">
        <f>SUMIFS('user stories'!$G$2:$G$2897,'user stories'!$H$2:$H$2897,$A89,'user stories'!$E$2:$E$2897,AZ$1,'user stories'!$C$2:$C$2897,"accepted")</f>
        <v>0</v>
      </c>
      <c r="BA89">
        <f>SUMIFS('user stories'!$G$2:$G$2897,'user stories'!$H$2:$H$2897,$A89,'user stories'!$E$2:$E$2897,BA$1,'user stories'!$C$2:$C$2897,"accepted")</f>
        <v>0</v>
      </c>
      <c r="BB89">
        <f>SUMIFS('user stories'!$G$2:$G$2897,'user stories'!$H$2:$H$2897,$A89,'user stories'!$E$2:$E$2897,BB$1,'user stories'!$C$2:$C$2897,"accepted")</f>
        <v>0</v>
      </c>
      <c r="BC89">
        <f>SUMIFS('user stories'!$G$2:$G$2897,'user stories'!$H$2:$H$2897,$A89,'user stories'!$E$2:$E$2897,BC$1,'user stories'!$C$2:$C$2897,"accepted")</f>
        <v>0</v>
      </c>
      <c r="BD89" s="4">
        <f t="shared" si="1"/>
        <v>38</v>
      </c>
    </row>
    <row r="90" spans="1:56" x14ac:dyDescent="0.25">
      <c r="A90" t="s">
        <v>731</v>
      </c>
      <c r="M90">
        <f>SUMIFS('user stories'!$G$2:$G$2897,'user stories'!$H$2:$H$2897,$A90,'user stories'!$E$2:$E$2897,M$1,'user stories'!$C$2:$C$2897,"accepted")</f>
        <v>0</v>
      </c>
      <c r="N90">
        <f>SUMIFS('user stories'!$G$2:$G$2897,'user stories'!$H$2:$H$2897,$A90,'user stories'!$E$2:$E$2897,N$1,'user stories'!$C$2:$C$2897,"accepted")</f>
        <v>0</v>
      </c>
      <c r="O90">
        <f>SUMIFS('user stories'!$G$2:$G$2897,'user stories'!$H$2:$H$2897,$A90,'user stories'!$E$2:$E$2897,O$1,'user stories'!$C$2:$C$2897,"accepted")</f>
        <v>0</v>
      </c>
      <c r="P90">
        <f>SUMIFS('user stories'!$G$2:$G$2897,'user stories'!$H$2:$H$2897,$A90,'user stories'!$E$2:$E$2897,P$1,'user stories'!$C$2:$C$2897,"accepted")</f>
        <v>0</v>
      </c>
      <c r="Q90">
        <f>SUMIFS('user stories'!$G$2:$G$2897,'user stories'!$H$2:$H$2897,$A90,'user stories'!$E$2:$E$2897,Q$1,'user stories'!$C$2:$C$2897,"accepted")</f>
        <v>0</v>
      </c>
      <c r="R90">
        <f>SUMIFS('user stories'!$G$2:$G$2897,'user stories'!$H$2:$H$2897,$A90,'user stories'!$E$2:$E$2897,R$1,'user stories'!$C$2:$C$2897,"accepted")</f>
        <v>0</v>
      </c>
      <c r="S90">
        <f>SUMIFS('user stories'!$G$2:$G$2897,'user stories'!$H$2:$H$2897,$A90,'user stories'!$E$2:$E$2897,S$1,'user stories'!$C$2:$C$2897,"accepted")</f>
        <v>0</v>
      </c>
      <c r="T90">
        <f>SUMIFS('user stories'!$G$2:$G$2897,'user stories'!$H$2:$H$2897,$A90,'user stories'!$E$2:$E$2897,T$1,'user stories'!$C$2:$C$2897,"accepted")</f>
        <v>0</v>
      </c>
      <c r="U90">
        <f>SUMIFS('user stories'!$G$2:$G$2897,'user stories'!$H$2:$H$2897,$A90,'user stories'!$E$2:$E$2897,U$1,'user stories'!$C$2:$C$2897,"accepted")</f>
        <v>0</v>
      </c>
      <c r="V90">
        <f>SUMIFS('user stories'!$G$2:$G$2897,'user stories'!$H$2:$H$2897,$A90,'user stories'!$E$2:$E$2897,V$1,'user stories'!$C$2:$C$2897,"accepted")</f>
        <v>0</v>
      </c>
      <c r="W90">
        <f>SUMIFS('user stories'!$G$2:$G$2897,'user stories'!$H$2:$H$2897,$A90,'user stories'!$E$2:$E$2897,W$1,'user stories'!$C$2:$C$2897,"accepted")</f>
        <v>0</v>
      </c>
      <c r="X90">
        <f>SUMIFS('user stories'!$G$2:$G$2897,'user stories'!$H$2:$H$2897,$A90,'user stories'!$E$2:$E$2897,X$1,'user stories'!$C$2:$C$2897,"accepted")</f>
        <v>0</v>
      </c>
      <c r="Y90">
        <f>SUMIFS('user stories'!$G$2:$G$2897,'user stories'!$H$2:$H$2897,$A90,'user stories'!$E$2:$E$2897,Y$1,'user stories'!$C$2:$C$2897,"accepted")</f>
        <v>0</v>
      </c>
      <c r="Z90">
        <f>SUMIFS('user stories'!$G$2:$G$2897,'user stories'!$H$2:$H$2897,$A90,'user stories'!$E$2:$E$2897,Z$1,'user stories'!$C$2:$C$2897,"accepted")</f>
        <v>0</v>
      </c>
      <c r="AA90">
        <f>SUMIFS('user stories'!$G$2:$G$2897,'user stories'!$H$2:$H$2897,$A90,'user stories'!$E$2:$E$2897,AA$1,'user stories'!$C$2:$C$2897,"accepted")</f>
        <v>0</v>
      </c>
      <c r="AB90">
        <f>SUMIFS('user stories'!$G$2:$G$2897,'user stories'!$H$2:$H$2897,$A90,'user stories'!$E$2:$E$2897,AB$1,'user stories'!$C$2:$C$2897,"accepted")</f>
        <v>0</v>
      </c>
      <c r="AC90">
        <f>SUMIFS('user stories'!$G$2:$G$2897,'user stories'!$H$2:$H$2897,$A90,'user stories'!$E$2:$E$2897,AC$1,'user stories'!$C$2:$C$2897,"accepted")</f>
        <v>0</v>
      </c>
      <c r="AD90">
        <f>SUMIFS('user stories'!$G$2:$G$2897,'user stories'!$H$2:$H$2897,$A90,'user stories'!$E$2:$E$2897,AD$1,'user stories'!$C$2:$C$2897,"accepted")</f>
        <v>0</v>
      </c>
      <c r="AE90">
        <f>SUMIFS('user stories'!$G$2:$G$2897,'user stories'!$H$2:$H$2897,$A90,'user stories'!$E$2:$E$2897,AE$1,'user stories'!$C$2:$C$2897,"accepted")</f>
        <v>0</v>
      </c>
      <c r="AF90">
        <f>SUMIFS('user stories'!$G$2:$G$2897,'user stories'!$H$2:$H$2897,$A90,'user stories'!$E$2:$E$2897,AF$1,'user stories'!$C$2:$C$2897,"accepted")</f>
        <v>0</v>
      </c>
      <c r="AG90">
        <f>SUMIFS('user stories'!$G$2:$G$2897,'user stories'!$H$2:$H$2897,$A90,'user stories'!$E$2:$E$2897,AG$1,'user stories'!$C$2:$C$2897,"accepted")</f>
        <v>2</v>
      </c>
      <c r="AH90">
        <f>SUMIFS('user stories'!$G$2:$G$2897,'user stories'!$H$2:$H$2897,$A90,'user stories'!$E$2:$E$2897,AH$1,'user stories'!$C$2:$C$2897,"accepted")</f>
        <v>3</v>
      </c>
      <c r="AI90">
        <f>SUMIFS('user stories'!$G$2:$G$2897,'user stories'!$H$2:$H$2897,$A90,'user stories'!$E$2:$E$2897,AI$1,'user stories'!$C$2:$C$2897,"accepted")</f>
        <v>11</v>
      </c>
      <c r="AJ90">
        <f>SUMIFS('user stories'!$G$2:$G$2897,'user stories'!$H$2:$H$2897,$A90,'user stories'!$E$2:$E$2897,AJ$1,'user stories'!$C$2:$C$2897,"accepted")</f>
        <v>0</v>
      </c>
      <c r="AK90">
        <f>SUMIFS('user stories'!$G$2:$G$2897,'user stories'!$H$2:$H$2897,$A90,'user stories'!$E$2:$E$2897,AK$1,'user stories'!$C$2:$C$2897,"accepted")</f>
        <v>3</v>
      </c>
      <c r="AL90">
        <f>SUMIFS('user stories'!$G$2:$G$2897,'user stories'!$H$2:$H$2897,$A90,'user stories'!$E$2:$E$2897,AL$1,'user stories'!$C$2:$C$2897,"accepted")</f>
        <v>0</v>
      </c>
      <c r="AM90">
        <f>SUMIFS('user stories'!$G$2:$G$2897,'user stories'!$H$2:$H$2897,$A90,'user stories'!$E$2:$E$2897,AM$1,'user stories'!$C$2:$C$2897,"accepted")</f>
        <v>0</v>
      </c>
      <c r="AN90">
        <f>SUMIFS('user stories'!$G$2:$G$2897,'user stories'!$H$2:$H$2897,$A90,'user stories'!$E$2:$E$2897,AN$1,'user stories'!$C$2:$C$2897,"accepted")</f>
        <v>4</v>
      </c>
      <c r="AO90">
        <f>SUMIFS('user stories'!$G$2:$G$2897,'user stories'!$H$2:$H$2897,$A90,'user stories'!$E$2:$E$2897,AO$1,'user stories'!$C$2:$C$2897,"accepted")</f>
        <v>14</v>
      </c>
      <c r="AP90">
        <f>SUMIFS('user stories'!$G$2:$G$2897,'user stories'!$H$2:$H$2897,$A90,'user stories'!$E$2:$E$2897,AP$1,'user stories'!$C$2:$C$2897,"accepted")</f>
        <v>2</v>
      </c>
      <c r="AQ90">
        <f>SUMIFS('user stories'!$G$2:$G$2897,'user stories'!$H$2:$H$2897,$A90,'user stories'!$E$2:$E$2897,AQ$1,'user stories'!$C$2:$C$2897,"accepted")</f>
        <v>13</v>
      </c>
      <c r="AR90">
        <f>SUMIFS('user stories'!$G$2:$G$2897,'user stories'!$H$2:$H$2897,$A90,'user stories'!$E$2:$E$2897,AR$1,'user stories'!$C$2:$C$2897,"accepted")</f>
        <v>5</v>
      </c>
      <c r="AS90">
        <f>SUMIFS('user stories'!$G$2:$G$2897,'user stories'!$H$2:$H$2897,$A90,'user stories'!$E$2:$E$2897,AS$1,'user stories'!$C$2:$C$2897,"accepted")</f>
        <v>8</v>
      </c>
      <c r="AT90">
        <f>SUMIFS('user stories'!$G$2:$G$2897,'user stories'!$H$2:$H$2897,$A90,'user stories'!$E$2:$E$2897,AT$1,'user stories'!$C$2:$C$2897,"accepted")</f>
        <v>10</v>
      </c>
      <c r="AU90">
        <f>SUMIFS('user stories'!$G$2:$G$2897,'user stories'!$H$2:$H$2897,$A90,'user stories'!$E$2:$E$2897,AU$1,'user stories'!$C$2:$C$2897,"accepted")</f>
        <v>1</v>
      </c>
      <c r="AV90">
        <f>SUMIFS('user stories'!$G$2:$G$2897,'user stories'!$H$2:$H$2897,$A90,'user stories'!$E$2:$E$2897,AV$1,'user stories'!$C$2:$C$2897,"accepted")</f>
        <v>5</v>
      </c>
      <c r="AW90">
        <f>SUMIFS('user stories'!$G$2:$G$2897,'user stories'!$H$2:$H$2897,$A90,'user stories'!$E$2:$E$2897,AW$1,'user stories'!$C$2:$C$2897,"accepted")</f>
        <v>0</v>
      </c>
      <c r="AX90">
        <f>SUMIFS('user stories'!$G$2:$G$2897,'user stories'!$H$2:$H$2897,$A90,'user stories'!$E$2:$E$2897,AX$1,'user stories'!$C$2:$C$2897,"accepted")</f>
        <v>0</v>
      </c>
      <c r="AY90">
        <f>SUMIFS('user stories'!$G$2:$G$2897,'user stories'!$H$2:$H$2897,$A90,'user stories'!$E$2:$E$2897,AY$1,'user stories'!$C$2:$C$2897,"accepted")</f>
        <v>0</v>
      </c>
      <c r="AZ90">
        <f>SUMIFS('user stories'!$G$2:$G$2897,'user stories'!$H$2:$H$2897,$A90,'user stories'!$E$2:$E$2897,AZ$1,'user stories'!$C$2:$C$2897,"accepted")</f>
        <v>0</v>
      </c>
      <c r="BA90">
        <f>SUMIFS('user stories'!$G$2:$G$2897,'user stories'!$H$2:$H$2897,$A90,'user stories'!$E$2:$E$2897,BA$1,'user stories'!$C$2:$C$2897,"accepted")</f>
        <v>0</v>
      </c>
      <c r="BB90">
        <f>SUMIFS('user stories'!$G$2:$G$2897,'user stories'!$H$2:$H$2897,$A90,'user stories'!$E$2:$E$2897,BB$1,'user stories'!$C$2:$C$2897,"accepted")</f>
        <v>7</v>
      </c>
      <c r="BC90">
        <f>SUMIFS('user stories'!$G$2:$G$2897,'user stories'!$H$2:$H$2897,$A90,'user stories'!$E$2:$E$2897,BC$1,'user stories'!$C$2:$C$2897,"accepted")</f>
        <v>11</v>
      </c>
      <c r="BD90" s="4">
        <f t="shared" si="1"/>
        <v>99</v>
      </c>
    </row>
    <row r="91" spans="1:56" x14ac:dyDescent="0.25">
      <c r="A91" t="s">
        <v>2512</v>
      </c>
      <c r="M91">
        <f>SUMIFS('user stories'!$G$2:$G$2897,'user stories'!$H$2:$H$2897,$A91,'user stories'!$E$2:$E$2897,M$1,'user stories'!$C$2:$C$2897,"accepted")</f>
        <v>0</v>
      </c>
      <c r="N91">
        <f>SUMIFS('user stories'!$G$2:$G$2897,'user stories'!$H$2:$H$2897,$A91,'user stories'!$E$2:$E$2897,N$1,'user stories'!$C$2:$C$2897,"accepted")</f>
        <v>0</v>
      </c>
      <c r="O91">
        <f>SUMIFS('user stories'!$G$2:$G$2897,'user stories'!$H$2:$H$2897,$A91,'user stories'!$E$2:$E$2897,O$1,'user stories'!$C$2:$C$2897,"accepted")</f>
        <v>0</v>
      </c>
      <c r="P91">
        <f>SUMIFS('user stories'!$G$2:$G$2897,'user stories'!$H$2:$H$2897,$A91,'user stories'!$E$2:$E$2897,P$1,'user stories'!$C$2:$C$2897,"accepted")</f>
        <v>0</v>
      </c>
      <c r="Q91">
        <f>SUMIFS('user stories'!$G$2:$G$2897,'user stories'!$H$2:$H$2897,$A91,'user stories'!$E$2:$E$2897,Q$1,'user stories'!$C$2:$C$2897,"accepted")</f>
        <v>0</v>
      </c>
      <c r="R91">
        <f>SUMIFS('user stories'!$G$2:$G$2897,'user stories'!$H$2:$H$2897,$A91,'user stories'!$E$2:$E$2897,R$1,'user stories'!$C$2:$C$2897,"accepted")</f>
        <v>0</v>
      </c>
      <c r="S91">
        <f>SUMIFS('user stories'!$G$2:$G$2897,'user stories'!$H$2:$H$2897,$A91,'user stories'!$E$2:$E$2897,S$1,'user stories'!$C$2:$C$2897,"accepted")</f>
        <v>0</v>
      </c>
      <c r="T91">
        <f>SUMIFS('user stories'!$G$2:$G$2897,'user stories'!$H$2:$H$2897,$A91,'user stories'!$E$2:$E$2897,T$1,'user stories'!$C$2:$C$2897,"accepted")</f>
        <v>0</v>
      </c>
      <c r="U91">
        <f>SUMIFS('user stories'!$G$2:$G$2897,'user stories'!$H$2:$H$2897,$A91,'user stories'!$E$2:$E$2897,U$1,'user stories'!$C$2:$C$2897,"accepted")</f>
        <v>0</v>
      </c>
      <c r="V91">
        <f>SUMIFS('user stories'!$G$2:$G$2897,'user stories'!$H$2:$H$2897,$A91,'user stories'!$E$2:$E$2897,V$1,'user stories'!$C$2:$C$2897,"accepted")</f>
        <v>0</v>
      </c>
      <c r="W91">
        <f>SUMIFS('user stories'!$G$2:$G$2897,'user stories'!$H$2:$H$2897,$A91,'user stories'!$E$2:$E$2897,W$1,'user stories'!$C$2:$C$2897,"accepted")</f>
        <v>0</v>
      </c>
      <c r="X91">
        <f>SUMIFS('user stories'!$G$2:$G$2897,'user stories'!$H$2:$H$2897,$A91,'user stories'!$E$2:$E$2897,X$1,'user stories'!$C$2:$C$2897,"accepted")</f>
        <v>0</v>
      </c>
      <c r="Y91">
        <f>SUMIFS('user stories'!$G$2:$G$2897,'user stories'!$H$2:$H$2897,$A91,'user stories'!$E$2:$E$2897,Y$1,'user stories'!$C$2:$C$2897,"accepted")</f>
        <v>0</v>
      </c>
      <c r="Z91">
        <f>SUMIFS('user stories'!$G$2:$G$2897,'user stories'!$H$2:$H$2897,$A91,'user stories'!$E$2:$E$2897,Z$1,'user stories'!$C$2:$C$2897,"accepted")</f>
        <v>0</v>
      </c>
      <c r="AA91">
        <f>SUMIFS('user stories'!$G$2:$G$2897,'user stories'!$H$2:$H$2897,$A91,'user stories'!$E$2:$E$2897,AA$1,'user stories'!$C$2:$C$2897,"accepted")</f>
        <v>0</v>
      </c>
      <c r="AB91">
        <f>SUMIFS('user stories'!$G$2:$G$2897,'user stories'!$H$2:$H$2897,$A91,'user stories'!$E$2:$E$2897,AB$1,'user stories'!$C$2:$C$2897,"accepted")</f>
        <v>0</v>
      </c>
      <c r="AC91">
        <f>SUMIFS('user stories'!$G$2:$G$2897,'user stories'!$H$2:$H$2897,$A91,'user stories'!$E$2:$E$2897,AC$1,'user stories'!$C$2:$C$2897,"accepted")</f>
        <v>0</v>
      </c>
      <c r="AD91">
        <f>SUMIFS('user stories'!$G$2:$G$2897,'user stories'!$H$2:$H$2897,$A91,'user stories'!$E$2:$E$2897,AD$1,'user stories'!$C$2:$C$2897,"accepted")</f>
        <v>0</v>
      </c>
      <c r="AE91">
        <f>SUMIFS('user stories'!$G$2:$G$2897,'user stories'!$H$2:$H$2897,$A91,'user stories'!$E$2:$E$2897,AE$1,'user stories'!$C$2:$C$2897,"accepted")</f>
        <v>0</v>
      </c>
      <c r="AF91">
        <f>SUMIFS('user stories'!$G$2:$G$2897,'user stories'!$H$2:$H$2897,$A91,'user stories'!$E$2:$E$2897,AF$1,'user stories'!$C$2:$C$2897,"accepted")</f>
        <v>0</v>
      </c>
      <c r="AG91">
        <f>SUMIFS('user stories'!$G$2:$G$2897,'user stories'!$H$2:$H$2897,$A91,'user stories'!$E$2:$E$2897,AG$1,'user stories'!$C$2:$C$2897,"accepted")</f>
        <v>0</v>
      </c>
      <c r="AH91">
        <f>SUMIFS('user stories'!$G$2:$G$2897,'user stories'!$H$2:$H$2897,$A91,'user stories'!$E$2:$E$2897,AH$1,'user stories'!$C$2:$C$2897,"accepted")</f>
        <v>0</v>
      </c>
      <c r="AI91">
        <f>SUMIFS('user stories'!$G$2:$G$2897,'user stories'!$H$2:$H$2897,$A91,'user stories'!$E$2:$E$2897,AI$1,'user stories'!$C$2:$C$2897,"accepted")</f>
        <v>0</v>
      </c>
      <c r="AJ91">
        <f>SUMIFS('user stories'!$G$2:$G$2897,'user stories'!$H$2:$H$2897,$A91,'user stories'!$E$2:$E$2897,AJ$1,'user stories'!$C$2:$C$2897,"accepted")</f>
        <v>0</v>
      </c>
      <c r="AK91">
        <f>SUMIFS('user stories'!$G$2:$G$2897,'user stories'!$H$2:$H$2897,$A91,'user stories'!$E$2:$E$2897,AK$1,'user stories'!$C$2:$C$2897,"accepted")</f>
        <v>0</v>
      </c>
      <c r="AL91">
        <f>SUMIFS('user stories'!$G$2:$G$2897,'user stories'!$H$2:$H$2897,$A91,'user stories'!$E$2:$E$2897,AL$1,'user stories'!$C$2:$C$2897,"accepted")</f>
        <v>0</v>
      </c>
      <c r="AM91">
        <f>SUMIFS('user stories'!$G$2:$G$2897,'user stories'!$H$2:$H$2897,$A91,'user stories'!$E$2:$E$2897,AM$1,'user stories'!$C$2:$C$2897,"accepted")</f>
        <v>0</v>
      </c>
      <c r="AN91">
        <f>SUMIFS('user stories'!$G$2:$G$2897,'user stories'!$H$2:$H$2897,$A91,'user stories'!$E$2:$E$2897,AN$1,'user stories'!$C$2:$C$2897,"accepted")</f>
        <v>0</v>
      </c>
      <c r="AO91">
        <f>SUMIFS('user stories'!$G$2:$G$2897,'user stories'!$H$2:$H$2897,$A91,'user stories'!$E$2:$E$2897,AO$1,'user stories'!$C$2:$C$2897,"accepted")</f>
        <v>0</v>
      </c>
      <c r="AP91">
        <f>SUMIFS('user stories'!$G$2:$G$2897,'user stories'!$H$2:$H$2897,$A91,'user stories'!$E$2:$E$2897,AP$1,'user stories'!$C$2:$C$2897,"accepted")</f>
        <v>0</v>
      </c>
      <c r="AQ91">
        <f>SUMIFS('user stories'!$G$2:$G$2897,'user stories'!$H$2:$H$2897,$A91,'user stories'!$E$2:$E$2897,AQ$1,'user stories'!$C$2:$C$2897,"accepted")</f>
        <v>0</v>
      </c>
      <c r="AR91">
        <f>SUMIFS('user stories'!$G$2:$G$2897,'user stories'!$H$2:$H$2897,$A91,'user stories'!$E$2:$E$2897,AR$1,'user stories'!$C$2:$C$2897,"accepted")</f>
        <v>0</v>
      </c>
      <c r="AS91">
        <f>SUMIFS('user stories'!$G$2:$G$2897,'user stories'!$H$2:$H$2897,$A91,'user stories'!$E$2:$E$2897,AS$1,'user stories'!$C$2:$C$2897,"accepted")</f>
        <v>0</v>
      </c>
      <c r="AT91">
        <f>SUMIFS('user stories'!$G$2:$G$2897,'user stories'!$H$2:$H$2897,$A91,'user stories'!$E$2:$E$2897,AT$1,'user stories'!$C$2:$C$2897,"accepted")</f>
        <v>0</v>
      </c>
      <c r="AU91">
        <f>SUMIFS('user stories'!$G$2:$G$2897,'user stories'!$H$2:$H$2897,$A91,'user stories'!$E$2:$E$2897,AU$1,'user stories'!$C$2:$C$2897,"accepted")</f>
        <v>0</v>
      </c>
      <c r="AV91">
        <f>SUMIFS('user stories'!$G$2:$G$2897,'user stories'!$H$2:$H$2897,$A91,'user stories'!$E$2:$E$2897,AV$1,'user stories'!$C$2:$C$2897,"accepted")</f>
        <v>0</v>
      </c>
      <c r="AW91">
        <f>SUMIFS('user stories'!$G$2:$G$2897,'user stories'!$H$2:$H$2897,$A91,'user stories'!$E$2:$E$2897,AW$1,'user stories'!$C$2:$C$2897,"accepted")</f>
        <v>0</v>
      </c>
      <c r="AX91">
        <f>SUMIFS('user stories'!$G$2:$G$2897,'user stories'!$H$2:$H$2897,$A91,'user stories'!$E$2:$E$2897,AX$1,'user stories'!$C$2:$C$2897,"accepted")</f>
        <v>0</v>
      </c>
      <c r="AY91">
        <f>SUMIFS('user stories'!$G$2:$G$2897,'user stories'!$H$2:$H$2897,$A91,'user stories'!$E$2:$E$2897,AY$1,'user stories'!$C$2:$C$2897,"accepted")</f>
        <v>0</v>
      </c>
      <c r="AZ91">
        <f>SUMIFS('user stories'!$G$2:$G$2897,'user stories'!$H$2:$H$2897,$A91,'user stories'!$E$2:$E$2897,AZ$1,'user stories'!$C$2:$C$2897,"accepted")</f>
        <v>0</v>
      </c>
      <c r="BA91">
        <f>SUMIFS('user stories'!$G$2:$G$2897,'user stories'!$H$2:$H$2897,$A91,'user stories'!$E$2:$E$2897,BA$1,'user stories'!$C$2:$C$2897,"accepted")</f>
        <v>0</v>
      </c>
      <c r="BB91">
        <f>SUMIFS('user stories'!$G$2:$G$2897,'user stories'!$H$2:$H$2897,$A91,'user stories'!$E$2:$E$2897,BB$1,'user stories'!$C$2:$C$2897,"accepted")</f>
        <v>0</v>
      </c>
      <c r="BC91">
        <f>SUMIFS('user stories'!$G$2:$G$2897,'user stories'!$H$2:$H$2897,$A91,'user stories'!$E$2:$E$2897,BC$1,'user stories'!$C$2:$C$2897,"accepted")</f>
        <v>0</v>
      </c>
      <c r="BD91" s="4">
        <f t="shared" si="1"/>
        <v>0</v>
      </c>
    </row>
    <row r="92" spans="1:56" x14ac:dyDescent="0.25">
      <c r="A92" t="s">
        <v>1030</v>
      </c>
      <c r="M92">
        <f>SUMIFS('user stories'!$G$2:$G$2897,'user stories'!$H$2:$H$2897,$A92,'user stories'!$E$2:$E$2897,M$1,'user stories'!$C$2:$C$2897,"accepted")</f>
        <v>0</v>
      </c>
      <c r="N92">
        <f>SUMIFS('user stories'!$G$2:$G$2897,'user stories'!$H$2:$H$2897,$A92,'user stories'!$E$2:$E$2897,N$1,'user stories'!$C$2:$C$2897,"accepted")</f>
        <v>0</v>
      </c>
      <c r="O92">
        <f>SUMIFS('user stories'!$G$2:$G$2897,'user stories'!$H$2:$H$2897,$A92,'user stories'!$E$2:$E$2897,O$1,'user stories'!$C$2:$C$2897,"accepted")</f>
        <v>0</v>
      </c>
      <c r="P92">
        <f>SUMIFS('user stories'!$G$2:$G$2897,'user stories'!$H$2:$H$2897,$A92,'user stories'!$E$2:$E$2897,P$1,'user stories'!$C$2:$C$2897,"accepted")</f>
        <v>0</v>
      </c>
      <c r="Q92">
        <f>SUMIFS('user stories'!$G$2:$G$2897,'user stories'!$H$2:$H$2897,$A92,'user stories'!$E$2:$E$2897,Q$1,'user stories'!$C$2:$C$2897,"accepted")</f>
        <v>0</v>
      </c>
      <c r="R92">
        <f>SUMIFS('user stories'!$G$2:$G$2897,'user stories'!$H$2:$H$2897,$A92,'user stories'!$E$2:$E$2897,R$1,'user stories'!$C$2:$C$2897,"accepted")</f>
        <v>0</v>
      </c>
      <c r="S92">
        <f>SUMIFS('user stories'!$G$2:$G$2897,'user stories'!$H$2:$H$2897,$A92,'user stories'!$E$2:$E$2897,S$1,'user stories'!$C$2:$C$2897,"accepted")</f>
        <v>0</v>
      </c>
      <c r="T92">
        <f>SUMIFS('user stories'!$G$2:$G$2897,'user stories'!$H$2:$H$2897,$A92,'user stories'!$E$2:$E$2897,T$1,'user stories'!$C$2:$C$2897,"accepted")</f>
        <v>0</v>
      </c>
      <c r="U92">
        <f>SUMIFS('user stories'!$G$2:$G$2897,'user stories'!$H$2:$H$2897,$A92,'user stories'!$E$2:$E$2897,U$1,'user stories'!$C$2:$C$2897,"accepted")</f>
        <v>0</v>
      </c>
      <c r="V92">
        <f>SUMIFS('user stories'!$G$2:$G$2897,'user stories'!$H$2:$H$2897,$A92,'user stories'!$E$2:$E$2897,V$1,'user stories'!$C$2:$C$2897,"accepted")</f>
        <v>0</v>
      </c>
      <c r="W92">
        <f>SUMIFS('user stories'!$G$2:$G$2897,'user stories'!$H$2:$H$2897,$A92,'user stories'!$E$2:$E$2897,W$1,'user stories'!$C$2:$C$2897,"accepted")</f>
        <v>0</v>
      </c>
      <c r="X92">
        <f>SUMIFS('user stories'!$G$2:$G$2897,'user stories'!$H$2:$H$2897,$A92,'user stories'!$E$2:$E$2897,X$1,'user stories'!$C$2:$C$2897,"accepted")</f>
        <v>0</v>
      </c>
      <c r="Y92">
        <f>SUMIFS('user stories'!$G$2:$G$2897,'user stories'!$H$2:$H$2897,$A92,'user stories'!$E$2:$E$2897,Y$1,'user stories'!$C$2:$C$2897,"accepted")</f>
        <v>0</v>
      </c>
      <c r="Z92">
        <f>SUMIFS('user stories'!$G$2:$G$2897,'user stories'!$H$2:$H$2897,$A92,'user stories'!$E$2:$E$2897,Z$1,'user stories'!$C$2:$C$2897,"accepted")</f>
        <v>0</v>
      </c>
      <c r="AA92">
        <f>SUMIFS('user stories'!$G$2:$G$2897,'user stories'!$H$2:$H$2897,$A92,'user stories'!$E$2:$E$2897,AA$1,'user stories'!$C$2:$C$2897,"accepted")</f>
        <v>0</v>
      </c>
      <c r="AB92">
        <f>SUMIFS('user stories'!$G$2:$G$2897,'user stories'!$H$2:$H$2897,$A92,'user stories'!$E$2:$E$2897,AB$1,'user stories'!$C$2:$C$2897,"accepted")</f>
        <v>0</v>
      </c>
      <c r="AC92">
        <f>SUMIFS('user stories'!$G$2:$G$2897,'user stories'!$H$2:$H$2897,$A92,'user stories'!$E$2:$E$2897,AC$1,'user stories'!$C$2:$C$2897,"accepted")</f>
        <v>0</v>
      </c>
      <c r="AD92">
        <f>SUMIFS('user stories'!$G$2:$G$2897,'user stories'!$H$2:$H$2897,$A92,'user stories'!$E$2:$E$2897,AD$1,'user stories'!$C$2:$C$2897,"accepted")</f>
        <v>0</v>
      </c>
      <c r="AE92">
        <f>SUMIFS('user stories'!$G$2:$G$2897,'user stories'!$H$2:$H$2897,$A92,'user stories'!$E$2:$E$2897,AE$1,'user stories'!$C$2:$C$2897,"accepted")</f>
        <v>0</v>
      </c>
      <c r="AF92">
        <f>SUMIFS('user stories'!$G$2:$G$2897,'user stories'!$H$2:$H$2897,$A92,'user stories'!$E$2:$E$2897,AF$1,'user stories'!$C$2:$C$2897,"accepted")</f>
        <v>2</v>
      </c>
      <c r="AG92">
        <f>SUMIFS('user stories'!$G$2:$G$2897,'user stories'!$H$2:$H$2897,$A92,'user stories'!$E$2:$E$2897,AG$1,'user stories'!$C$2:$C$2897,"accepted")</f>
        <v>0</v>
      </c>
      <c r="AH92">
        <f>SUMIFS('user stories'!$G$2:$G$2897,'user stories'!$H$2:$H$2897,$A92,'user stories'!$E$2:$E$2897,AH$1,'user stories'!$C$2:$C$2897,"accepted")</f>
        <v>5</v>
      </c>
      <c r="AI92">
        <f>SUMIFS('user stories'!$G$2:$G$2897,'user stories'!$H$2:$H$2897,$A92,'user stories'!$E$2:$E$2897,AI$1,'user stories'!$C$2:$C$2897,"accepted")</f>
        <v>2</v>
      </c>
      <c r="AJ92">
        <f>SUMIFS('user stories'!$G$2:$G$2897,'user stories'!$H$2:$H$2897,$A92,'user stories'!$E$2:$E$2897,AJ$1,'user stories'!$C$2:$C$2897,"accepted")</f>
        <v>0</v>
      </c>
      <c r="AK92">
        <f>SUMIFS('user stories'!$G$2:$G$2897,'user stories'!$H$2:$H$2897,$A92,'user stories'!$E$2:$E$2897,AK$1,'user stories'!$C$2:$C$2897,"accepted")</f>
        <v>0</v>
      </c>
      <c r="AL92">
        <f>SUMIFS('user stories'!$G$2:$G$2897,'user stories'!$H$2:$H$2897,$A92,'user stories'!$E$2:$E$2897,AL$1,'user stories'!$C$2:$C$2897,"accepted")</f>
        <v>0</v>
      </c>
      <c r="AM92">
        <f>SUMIFS('user stories'!$G$2:$G$2897,'user stories'!$H$2:$H$2897,$A92,'user stories'!$E$2:$E$2897,AM$1,'user stories'!$C$2:$C$2897,"accepted")</f>
        <v>0</v>
      </c>
      <c r="AN92">
        <f>SUMIFS('user stories'!$G$2:$G$2897,'user stories'!$H$2:$H$2897,$A92,'user stories'!$E$2:$E$2897,AN$1,'user stories'!$C$2:$C$2897,"accepted")</f>
        <v>3</v>
      </c>
      <c r="AO92">
        <f>SUMIFS('user stories'!$G$2:$G$2897,'user stories'!$H$2:$H$2897,$A92,'user stories'!$E$2:$E$2897,AO$1,'user stories'!$C$2:$C$2897,"accepted")</f>
        <v>3</v>
      </c>
      <c r="AP92">
        <f>SUMIFS('user stories'!$G$2:$G$2897,'user stories'!$H$2:$H$2897,$A92,'user stories'!$E$2:$E$2897,AP$1,'user stories'!$C$2:$C$2897,"accepted")</f>
        <v>0</v>
      </c>
      <c r="AQ92">
        <f>SUMIFS('user stories'!$G$2:$G$2897,'user stories'!$H$2:$H$2897,$A92,'user stories'!$E$2:$E$2897,AQ$1,'user stories'!$C$2:$C$2897,"accepted")</f>
        <v>5</v>
      </c>
      <c r="AR92">
        <f>SUMIFS('user stories'!$G$2:$G$2897,'user stories'!$H$2:$H$2897,$A92,'user stories'!$E$2:$E$2897,AR$1,'user stories'!$C$2:$C$2897,"accepted")</f>
        <v>10</v>
      </c>
      <c r="AS92">
        <f>SUMIFS('user stories'!$G$2:$G$2897,'user stories'!$H$2:$H$2897,$A92,'user stories'!$E$2:$E$2897,AS$1,'user stories'!$C$2:$C$2897,"accepted")</f>
        <v>11</v>
      </c>
      <c r="AT92">
        <f>SUMIFS('user stories'!$G$2:$G$2897,'user stories'!$H$2:$H$2897,$A92,'user stories'!$E$2:$E$2897,AT$1,'user stories'!$C$2:$C$2897,"accepted")</f>
        <v>14</v>
      </c>
      <c r="AU92">
        <f>SUMIFS('user stories'!$G$2:$G$2897,'user stories'!$H$2:$H$2897,$A92,'user stories'!$E$2:$E$2897,AU$1,'user stories'!$C$2:$C$2897,"accepted")</f>
        <v>5</v>
      </c>
      <c r="AV92">
        <f>SUMIFS('user stories'!$G$2:$G$2897,'user stories'!$H$2:$H$2897,$A92,'user stories'!$E$2:$E$2897,AV$1,'user stories'!$C$2:$C$2897,"accepted")</f>
        <v>18</v>
      </c>
      <c r="AW92">
        <f>SUMIFS('user stories'!$G$2:$G$2897,'user stories'!$H$2:$H$2897,$A92,'user stories'!$E$2:$E$2897,AW$1,'user stories'!$C$2:$C$2897,"accepted")</f>
        <v>1</v>
      </c>
      <c r="AX92">
        <f>SUMIFS('user stories'!$G$2:$G$2897,'user stories'!$H$2:$H$2897,$A92,'user stories'!$E$2:$E$2897,AX$1,'user stories'!$C$2:$C$2897,"accepted")</f>
        <v>8</v>
      </c>
      <c r="AY92">
        <f>SUMIFS('user stories'!$G$2:$G$2897,'user stories'!$H$2:$H$2897,$A92,'user stories'!$E$2:$E$2897,AY$1,'user stories'!$C$2:$C$2897,"accepted")</f>
        <v>0</v>
      </c>
      <c r="AZ92">
        <f>SUMIFS('user stories'!$G$2:$G$2897,'user stories'!$H$2:$H$2897,$A92,'user stories'!$E$2:$E$2897,AZ$1,'user stories'!$C$2:$C$2897,"accepted")</f>
        <v>3</v>
      </c>
      <c r="BA92">
        <f>SUMIFS('user stories'!$G$2:$G$2897,'user stories'!$H$2:$H$2897,$A92,'user stories'!$E$2:$E$2897,BA$1,'user stories'!$C$2:$C$2897,"accepted")</f>
        <v>10</v>
      </c>
      <c r="BB92">
        <f>SUMIFS('user stories'!$G$2:$G$2897,'user stories'!$H$2:$H$2897,$A92,'user stories'!$E$2:$E$2897,BB$1,'user stories'!$C$2:$C$2897,"accepted")</f>
        <v>11</v>
      </c>
      <c r="BC92">
        <f>SUMIFS('user stories'!$G$2:$G$2897,'user stories'!$H$2:$H$2897,$A92,'user stories'!$E$2:$E$2897,BC$1,'user stories'!$C$2:$C$2897,"accepted")</f>
        <v>0</v>
      </c>
      <c r="BD92" s="4">
        <f t="shared" si="1"/>
        <v>111</v>
      </c>
    </row>
    <row r="93" spans="1:56" x14ac:dyDescent="0.25">
      <c r="A93" t="s">
        <v>277</v>
      </c>
      <c r="M93">
        <f>SUMIFS('user stories'!$G$2:$G$2897,'user stories'!$H$2:$H$2897,$A93,'user stories'!$E$2:$E$2897,M$1,'user stories'!$C$2:$C$2897,"accepted")</f>
        <v>0</v>
      </c>
      <c r="N93">
        <f>SUMIFS('user stories'!$G$2:$G$2897,'user stories'!$H$2:$H$2897,$A93,'user stories'!$E$2:$E$2897,N$1,'user stories'!$C$2:$C$2897,"accepted")</f>
        <v>0</v>
      </c>
      <c r="O93">
        <f>SUMIFS('user stories'!$G$2:$G$2897,'user stories'!$H$2:$H$2897,$A93,'user stories'!$E$2:$E$2897,O$1,'user stories'!$C$2:$C$2897,"accepted")</f>
        <v>0</v>
      </c>
      <c r="P93">
        <f>SUMIFS('user stories'!$G$2:$G$2897,'user stories'!$H$2:$H$2897,$A93,'user stories'!$E$2:$E$2897,P$1,'user stories'!$C$2:$C$2897,"accepted")</f>
        <v>0</v>
      </c>
      <c r="Q93">
        <f>SUMIFS('user stories'!$G$2:$G$2897,'user stories'!$H$2:$H$2897,$A93,'user stories'!$E$2:$E$2897,Q$1,'user stories'!$C$2:$C$2897,"accepted")</f>
        <v>0</v>
      </c>
      <c r="R93">
        <f>SUMIFS('user stories'!$G$2:$G$2897,'user stories'!$H$2:$H$2897,$A93,'user stories'!$E$2:$E$2897,R$1,'user stories'!$C$2:$C$2897,"accepted")</f>
        <v>0</v>
      </c>
      <c r="S93">
        <f>SUMIFS('user stories'!$G$2:$G$2897,'user stories'!$H$2:$H$2897,$A93,'user stories'!$E$2:$E$2897,S$1,'user stories'!$C$2:$C$2897,"accepted")</f>
        <v>0</v>
      </c>
      <c r="T93">
        <f>SUMIFS('user stories'!$G$2:$G$2897,'user stories'!$H$2:$H$2897,$A93,'user stories'!$E$2:$E$2897,T$1,'user stories'!$C$2:$C$2897,"accepted")</f>
        <v>0</v>
      </c>
      <c r="U93">
        <f>SUMIFS('user stories'!$G$2:$G$2897,'user stories'!$H$2:$H$2897,$A93,'user stories'!$E$2:$E$2897,U$1,'user stories'!$C$2:$C$2897,"accepted")</f>
        <v>0</v>
      </c>
      <c r="V93">
        <f>SUMIFS('user stories'!$G$2:$G$2897,'user stories'!$H$2:$H$2897,$A93,'user stories'!$E$2:$E$2897,V$1,'user stories'!$C$2:$C$2897,"accepted")</f>
        <v>0</v>
      </c>
      <c r="W93">
        <f>SUMIFS('user stories'!$G$2:$G$2897,'user stories'!$H$2:$H$2897,$A93,'user stories'!$E$2:$E$2897,W$1,'user stories'!$C$2:$C$2897,"accepted")</f>
        <v>0</v>
      </c>
      <c r="X93">
        <f>SUMIFS('user stories'!$G$2:$G$2897,'user stories'!$H$2:$H$2897,$A93,'user stories'!$E$2:$E$2897,X$1,'user stories'!$C$2:$C$2897,"accepted")</f>
        <v>0</v>
      </c>
      <c r="Y93">
        <f>SUMIFS('user stories'!$G$2:$G$2897,'user stories'!$H$2:$H$2897,$A93,'user stories'!$E$2:$E$2897,Y$1,'user stories'!$C$2:$C$2897,"accepted")</f>
        <v>0</v>
      </c>
      <c r="Z93">
        <f>SUMIFS('user stories'!$G$2:$G$2897,'user stories'!$H$2:$H$2897,$A93,'user stories'!$E$2:$E$2897,Z$1,'user stories'!$C$2:$C$2897,"accepted")</f>
        <v>0</v>
      </c>
      <c r="AA93">
        <f>SUMIFS('user stories'!$G$2:$G$2897,'user stories'!$H$2:$H$2897,$A93,'user stories'!$E$2:$E$2897,AA$1,'user stories'!$C$2:$C$2897,"accepted")</f>
        <v>0</v>
      </c>
      <c r="AB93">
        <f>SUMIFS('user stories'!$G$2:$G$2897,'user stories'!$H$2:$H$2897,$A93,'user stories'!$E$2:$E$2897,AB$1,'user stories'!$C$2:$C$2897,"accepted")</f>
        <v>0</v>
      </c>
      <c r="AC93">
        <f>SUMIFS('user stories'!$G$2:$G$2897,'user stories'!$H$2:$H$2897,$A93,'user stories'!$E$2:$E$2897,AC$1,'user stories'!$C$2:$C$2897,"accepted")</f>
        <v>0</v>
      </c>
      <c r="AD93">
        <f>SUMIFS('user stories'!$G$2:$G$2897,'user stories'!$H$2:$H$2897,$A93,'user stories'!$E$2:$E$2897,AD$1,'user stories'!$C$2:$C$2897,"accepted")</f>
        <v>0</v>
      </c>
      <c r="AE93">
        <f>SUMIFS('user stories'!$G$2:$G$2897,'user stories'!$H$2:$H$2897,$A93,'user stories'!$E$2:$E$2897,AE$1,'user stories'!$C$2:$C$2897,"accepted")</f>
        <v>2</v>
      </c>
      <c r="AF93">
        <f>SUMIFS('user stories'!$G$2:$G$2897,'user stories'!$H$2:$H$2897,$A93,'user stories'!$E$2:$E$2897,AF$1,'user stories'!$C$2:$C$2897,"accepted")</f>
        <v>3</v>
      </c>
      <c r="AG93">
        <f>SUMIFS('user stories'!$G$2:$G$2897,'user stories'!$H$2:$H$2897,$A93,'user stories'!$E$2:$E$2897,AG$1,'user stories'!$C$2:$C$2897,"accepted")</f>
        <v>0</v>
      </c>
      <c r="AH93">
        <f>SUMIFS('user stories'!$G$2:$G$2897,'user stories'!$H$2:$H$2897,$A93,'user stories'!$E$2:$E$2897,AH$1,'user stories'!$C$2:$C$2897,"accepted")</f>
        <v>5</v>
      </c>
      <c r="AI93">
        <f>SUMIFS('user stories'!$G$2:$G$2897,'user stories'!$H$2:$H$2897,$A93,'user stories'!$E$2:$E$2897,AI$1,'user stories'!$C$2:$C$2897,"accepted")</f>
        <v>0</v>
      </c>
      <c r="AJ93">
        <f>SUMIFS('user stories'!$G$2:$G$2897,'user stories'!$H$2:$H$2897,$A93,'user stories'!$E$2:$E$2897,AJ$1,'user stories'!$C$2:$C$2897,"accepted")</f>
        <v>0</v>
      </c>
      <c r="AK93">
        <f>SUMIFS('user stories'!$G$2:$G$2897,'user stories'!$H$2:$H$2897,$A93,'user stories'!$E$2:$E$2897,AK$1,'user stories'!$C$2:$C$2897,"accepted")</f>
        <v>3</v>
      </c>
      <c r="AL93">
        <f>SUMIFS('user stories'!$G$2:$G$2897,'user stories'!$H$2:$H$2897,$A93,'user stories'!$E$2:$E$2897,AL$1,'user stories'!$C$2:$C$2897,"accepted")</f>
        <v>0</v>
      </c>
      <c r="AM93">
        <f>SUMIFS('user stories'!$G$2:$G$2897,'user stories'!$H$2:$H$2897,$A93,'user stories'!$E$2:$E$2897,AM$1,'user stories'!$C$2:$C$2897,"accepted")</f>
        <v>0</v>
      </c>
      <c r="AN93">
        <f>SUMIFS('user stories'!$G$2:$G$2897,'user stories'!$H$2:$H$2897,$A93,'user stories'!$E$2:$E$2897,AN$1,'user stories'!$C$2:$C$2897,"accepted")</f>
        <v>3</v>
      </c>
      <c r="AO93">
        <f>SUMIFS('user stories'!$G$2:$G$2897,'user stories'!$H$2:$H$2897,$A93,'user stories'!$E$2:$E$2897,AO$1,'user stories'!$C$2:$C$2897,"accepted")</f>
        <v>0</v>
      </c>
      <c r="AP93">
        <f>SUMIFS('user stories'!$G$2:$G$2897,'user stories'!$H$2:$H$2897,$A93,'user stories'!$E$2:$E$2897,AP$1,'user stories'!$C$2:$C$2897,"accepted")</f>
        <v>0</v>
      </c>
      <c r="AQ93">
        <f>SUMIFS('user stories'!$G$2:$G$2897,'user stories'!$H$2:$H$2897,$A93,'user stories'!$E$2:$E$2897,AQ$1,'user stories'!$C$2:$C$2897,"accepted")</f>
        <v>0</v>
      </c>
      <c r="AR93">
        <f>SUMIFS('user stories'!$G$2:$G$2897,'user stories'!$H$2:$H$2897,$A93,'user stories'!$E$2:$E$2897,AR$1,'user stories'!$C$2:$C$2897,"accepted")</f>
        <v>0</v>
      </c>
      <c r="AS93">
        <f>SUMIFS('user stories'!$G$2:$G$2897,'user stories'!$H$2:$H$2897,$A93,'user stories'!$E$2:$E$2897,AS$1,'user stories'!$C$2:$C$2897,"accepted")</f>
        <v>0</v>
      </c>
      <c r="AT93">
        <f>SUMIFS('user stories'!$G$2:$G$2897,'user stories'!$H$2:$H$2897,$A93,'user stories'!$E$2:$E$2897,AT$1,'user stories'!$C$2:$C$2897,"accepted")</f>
        <v>0</v>
      </c>
      <c r="AU93">
        <f>SUMIFS('user stories'!$G$2:$G$2897,'user stories'!$H$2:$H$2897,$A93,'user stories'!$E$2:$E$2897,AU$1,'user stories'!$C$2:$C$2897,"accepted")</f>
        <v>0</v>
      </c>
      <c r="AV93">
        <f>SUMIFS('user stories'!$G$2:$G$2897,'user stories'!$H$2:$H$2897,$A93,'user stories'!$E$2:$E$2897,AV$1,'user stories'!$C$2:$C$2897,"accepted")</f>
        <v>0</v>
      </c>
      <c r="AW93">
        <f>SUMIFS('user stories'!$G$2:$G$2897,'user stories'!$H$2:$H$2897,$A93,'user stories'!$E$2:$E$2897,AW$1,'user stories'!$C$2:$C$2897,"accepted")</f>
        <v>0</v>
      </c>
      <c r="AX93">
        <f>SUMIFS('user stories'!$G$2:$G$2897,'user stories'!$H$2:$H$2897,$A93,'user stories'!$E$2:$E$2897,AX$1,'user stories'!$C$2:$C$2897,"accepted")</f>
        <v>0</v>
      </c>
      <c r="AY93">
        <f>SUMIFS('user stories'!$G$2:$G$2897,'user stories'!$H$2:$H$2897,$A93,'user stories'!$E$2:$E$2897,AY$1,'user stories'!$C$2:$C$2897,"accepted")</f>
        <v>0</v>
      </c>
      <c r="AZ93">
        <f>SUMIFS('user stories'!$G$2:$G$2897,'user stories'!$H$2:$H$2897,$A93,'user stories'!$E$2:$E$2897,AZ$1,'user stories'!$C$2:$C$2897,"accepted")</f>
        <v>0</v>
      </c>
      <c r="BA93">
        <f>SUMIFS('user stories'!$G$2:$G$2897,'user stories'!$H$2:$H$2897,$A93,'user stories'!$E$2:$E$2897,BA$1,'user stories'!$C$2:$C$2897,"accepted")</f>
        <v>0</v>
      </c>
      <c r="BB93">
        <f>SUMIFS('user stories'!$G$2:$G$2897,'user stories'!$H$2:$H$2897,$A93,'user stories'!$E$2:$E$2897,BB$1,'user stories'!$C$2:$C$2897,"accepted")</f>
        <v>0</v>
      </c>
      <c r="BC93">
        <f>SUMIFS('user stories'!$G$2:$G$2897,'user stories'!$H$2:$H$2897,$A93,'user stories'!$E$2:$E$2897,BC$1,'user stories'!$C$2:$C$2897,"accepted")</f>
        <v>0</v>
      </c>
      <c r="BD93" s="4">
        <f t="shared" si="1"/>
        <v>16</v>
      </c>
    </row>
    <row r="94" spans="1:56" x14ac:dyDescent="0.25">
      <c r="A94" t="s">
        <v>1019</v>
      </c>
      <c r="M94">
        <f>SUMIFS('user stories'!$G$2:$G$2897,'user stories'!$H$2:$H$2897,$A94,'user stories'!$E$2:$E$2897,M$1,'user stories'!$C$2:$C$2897,"accepted")</f>
        <v>0</v>
      </c>
      <c r="N94">
        <f>SUMIFS('user stories'!$G$2:$G$2897,'user stories'!$H$2:$H$2897,$A94,'user stories'!$E$2:$E$2897,N$1,'user stories'!$C$2:$C$2897,"accepted")</f>
        <v>0</v>
      </c>
      <c r="O94">
        <f>SUMIFS('user stories'!$G$2:$G$2897,'user stories'!$H$2:$H$2897,$A94,'user stories'!$E$2:$E$2897,O$1,'user stories'!$C$2:$C$2897,"accepted")</f>
        <v>0</v>
      </c>
      <c r="P94">
        <f>SUMIFS('user stories'!$G$2:$G$2897,'user stories'!$H$2:$H$2897,$A94,'user stories'!$E$2:$E$2897,P$1,'user stories'!$C$2:$C$2897,"accepted")</f>
        <v>0</v>
      </c>
      <c r="Q94">
        <f>SUMIFS('user stories'!$G$2:$G$2897,'user stories'!$H$2:$H$2897,$A94,'user stories'!$E$2:$E$2897,Q$1,'user stories'!$C$2:$C$2897,"accepted")</f>
        <v>0</v>
      </c>
      <c r="R94">
        <f>SUMIFS('user stories'!$G$2:$G$2897,'user stories'!$H$2:$H$2897,$A94,'user stories'!$E$2:$E$2897,R$1,'user stories'!$C$2:$C$2897,"accepted")</f>
        <v>0</v>
      </c>
      <c r="S94">
        <f>SUMIFS('user stories'!$G$2:$G$2897,'user stories'!$H$2:$H$2897,$A94,'user stories'!$E$2:$E$2897,S$1,'user stories'!$C$2:$C$2897,"accepted")</f>
        <v>0</v>
      </c>
      <c r="T94">
        <f>SUMIFS('user stories'!$G$2:$G$2897,'user stories'!$H$2:$H$2897,$A94,'user stories'!$E$2:$E$2897,T$1,'user stories'!$C$2:$C$2897,"accepted")</f>
        <v>0</v>
      </c>
      <c r="U94">
        <f>SUMIFS('user stories'!$G$2:$G$2897,'user stories'!$H$2:$H$2897,$A94,'user stories'!$E$2:$E$2897,U$1,'user stories'!$C$2:$C$2897,"accepted")</f>
        <v>0</v>
      </c>
      <c r="V94">
        <f>SUMIFS('user stories'!$G$2:$G$2897,'user stories'!$H$2:$H$2897,$A94,'user stories'!$E$2:$E$2897,V$1,'user stories'!$C$2:$C$2897,"accepted")</f>
        <v>0</v>
      </c>
      <c r="W94">
        <f>SUMIFS('user stories'!$G$2:$G$2897,'user stories'!$H$2:$H$2897,$A94,'user stories'!$E$2:$E$2897,W$1,'user stories'!$C$2:$C$2897,"accepted")</f>
        <v>0</v>
      </c>
      <c r="X94">
        <f>SUMIFS('user stories'!$G$2:$G$2897,'user stories'!$H$2:$H$2897,$A94,'user stories'!$E$2:$E$2897,X$1,'user stories'!$C$2:$C$2897,"accepted")</f>
        <v>0</v>
      </c>
      <c r="Y94">
        <f>SUMIFS('user stories'!$G$2:$G$2897,'user stories'!$H$2:$H$2897,$A94,'user stories'!$E$2:$E$2897,Y$1,'user stories'!$C$2:$C$2897,"accepted")</f>
        <v>0</v>
      </c>
      <c r="Z94">
        <f>SUMIFS('user stories'!$G$2:$G$2897,'user stories'!$H$2:$H$2897,$A94,'user stories'!$E$2:$E$2897,Z$1,'user stories'!$C$2:$C$2897,"accepted")</f>
        <v>0</v>
      </c>
      <c r="AA94">
        <f>SUMIFS('user stories'!$G$2:$G$2897,'user stories'!$H$2:$H$2897,$A94,'user stories'!$E$2:$E$2897,AA$1,'user stories'!$C$2:$C$2897,"accepted")</f>
        <v>0</v>
      </c>
      <c r="AB94">
        <f>SUMIFS('user stories'!$G$2:$G$2897,'user stories'!$H$2:$H$2897,$A94,'user stories'!$E$2:$E$2897,AB$1,'user stories'!$C$2:$C$2897,"accepted")</f>
        <v>0</v>
      </c>
      <c r="AC94">
        <f>SUMIFS('user stories'!$G$2:$G$2897,'user stories'!$H$2:$H$2897,$A94,'user stories'!$E$2:$E$2897,AC$1,'user stories'!$C$2:$C$2897,"accepted")</f>
        <v>0</v>
      </c>
      <c r="AD94">
        <f>SUMIFS('user stories'!$G$2:$G$2897,'user stories'!$H$2:$H$2897,$A94,'user stories'!$E$2:$E$2897,AD$1,'user stories'!$C$2:$C$2897,"accepted")</f>
        <v>0</v>
      </c>
      <c r="AE94">
        <f>SUMIFS('user stories'!$G$2:$G$2897,'user stories'!$H$2:$H$2897,$A94,'user stories'!$E$2:$E$2897,AE$1,'user stories'!$C$2:$C$2897,"accepted")</f>
        <v>2</v>
      </c>
      <c r="AF94">
        <f>SUMIFS('user stories'!$G$2:$G$2897,'user stories'!$H$2:$H$2897,$A94,'user stories'!$E$2:$E$2897,AF$1,'user stories'!$C$2:$C$2897,"accepted")</f>
        <v>3</v>
      </c>
      <c r="AG94">
        <f>SUMIFS('user stories'!$G$2:$G$2897,'user stories'!$H$2:$H$2897,$A94,'user stories'!$E$2:$E$2897,AG$1,'user stories'!$C$2:$C$2897,"accepted")</f>
        <v>3</v>
      </c>
      <c r="AH94">
        <f>SUMIFS('user stories'!$G$2:$G$2897,'user stories'!$H$2:$H$2897,$A94,'user stories'!$E$2:$E$2897,AH$1,'user stories'!$C$2:$C$2897,"accepted")</f>
        <v>3</v>
      </c>
      <c r="AI94">
        <f>SUMIFS('user stories'!$G$2:$G$2897,'user stories'!$H$2:$H$2897,$A94,'user stories'!$E$2:$E$2897,AI$1,'user stories'!$C$2:$C$2897,"accepted")</f>
        <v>0</v>
      </c>
      <c r="AJ94">
        <f>SUMIFS('user stories'!$G$2:$G$2897,'user stories'!$H$2:$H$2897,$A94,'user stories'!$E$2:$E$2897,AJ$1,'user stories'!$C$2:$C$2897,"accepted")</f>
        <v>0</v>
      </c>
      <c r="AK94">
        <f>SUMIFS('user stories'!$G$2:$G$2897,'user stories'!$H$2:$H$2897,$A94,'user stories'!$E$2:$E$2897,AK$1,'user stories'!$C$2:$C$2897,"accepted")</f>
        <v>0</v>
      </c>
      <c r="AL94">
        <f>SUMIFS('user stories'!$G$2:$G$2897,'user stories'!$H$2:$H$2897,$A94,'user stories'!$E$2:$E$2897,AL$1,'user stories'!$C$2:$C$2897,"accepted")</f>
        <v>0</v>
      </c>
      <c r="AM94">
        <f>SUMIFS('user stories'!$G$2:$G$2897,'user stories'!$H$2:$H$2897,$A94,'user stories'!$E$2:$E$2897,AM$1,'user stories'!$C$2:$C$2897,"accepted")</f>
        <v>0</v>
      </c>
      <c r="AN94">
        <f>SUMIFS('user stories'!$G$2:$G$2897,'user stories'!$H$2:$H$2897,$A94,'user stories'!$E$2:$E$2897,AN$1,'user stories'!$C$2:$C$2897,"accepted")</f>
        <v>0</v>
      </c>
      <c r="AO94">
        <f>SUMIFS('user stories'!$G$2:$G$2897,'user stories'!$H$2:$H$2897,$A94,'user stories'!$E$2:$E$2897,AO$1,'user stories'!$C$2:$C$2897,"accepted")</f>
        <v>0</v>
      </c>
      <c r="AP94">
        <f>SUMIFS('user stories'!$G$2:$G$2897,'user stories'!$H$2:$H$2897,$A94,'user stories'!$E$2:$E$2897,AP$1,'user stories'!$C$2:$C$2897,"accepted")</f>
        <v>0</v>
      </c>
      <c r="AQ94">
        <f>SUMIFS('user stories'!$G$2:$G$2897,'user stories'!$H$2:$H$2897,$A94,'user stories'!$E$2:$E$2897,AQ$1,'user stories'!$C$2:$C$2897,"accepted")</f>
        <v>0</v>
      </c>
      <c r="AR94">
        <f>SUMIFS('user stories'!$G$2:$G$2897,'user stories'!$H$2:$H$2897,$A94,'user stories'!$E$2:$E$2897,AR$1,'user stories'!$C$2:$C$2897,"accepted")</f>
        <v>0</v>
      </c>
      <c r="AS94">
        <f>SUMIFS('user stories'!$G$2:$G$2897,'user stories'!$H$2:$H$2897,$A94,'user stories'!$E$2:$E$2897,AS$1,'user stories'!$C$2:$C$2897,"accepted")</f>
        <v>0</v>
      </c>
      <c r="AT94">
        <f>SUMIFS('user stories'!$G$2:$G$2897,'user stories'!$H$2:$H$2897,$A94,'user stories'!$E$2:$E$2897,AT$1,'user stories'!$C$2:$C$2897,"accepted")</f>
        <v>0</v>
      </c>
      <c r="AU94">
        <f>SUMIFS('user stories'!$G$2:$G$2897,'user stories'!$H$2:$H$2897,$A94,'user stories'!$E$2:$E$2897,AU$1,'user stories'!$C$2:$C$2897,"accepted")</f>
        <v>0</v>
      </c>
      <c r="AV94">
        <f>SUMIFS('user stories'!$G$2:$G$2897,'user stories'!$H$2:$H$2897,$A94,'user stories'!$E$2:$E$2897,AV$1,'user stories'!$C$2:$C$2897,"accepted")</f>
        <v>0</v>
      </c>
      <c r="AW94">
        <f>SUMIFS('user stories'!$G$2:$G$2897,'user stories'!$H$2:$H$2897,$A94,'user stories'!$E$2:$E$2897,AW$1,'user stories'!$C$2:$C$2897,"accepted")</f>
        <v>0</v>
      </c>
      <c r="AX94">
        <f>SUMIFS('user stories'!$G$2:$G$2897,'user stories'!$H$2:$H$2897,$A94,'user stories'!$E$2:$E$2897,AX$1,'user stories'!$C$2:$C$2897,"accepted")</f>
        <v>0</v>
      </c>
      <c r="AY94">
        <f>SUMIFS('user stories'!$G$2:$G$2897,'user stories'!$H$2:$H$2897,$A94,'user stories'!$E$2:$E$2897,AY$1,'user stories'!$C$2:$C$2897,"accepted")</f>
        <v>0</v>
      </c>
      <c r="AZ94">
        <f>SUMIFS('user stories'!$G$2:$G$2897,'user stories'!$H$2:$H$2897,$A94,'user stories'!$E$2:$E$2897,AZ$1,'user stories'!$C$2:$C$2897,"accepted")</f>
        <v>0</v>
      </c>
      <c r="BA94">
        <f>SUMIFS('user stories'!$G$2:$G$2897,'user stories'!$H$2:$H$2897,$A94,'user stories'!$E$2:$E$2897,BA$1,'user stories'!$C$2:$C$2897,"accepted")</f>
        <v>0</v>
      </c>
      <c r="BB94">
        <f>SUMIFS('user stories'!$G$2:$G$2897,'user stories'!$H$2:$H$2897,$A94,'user stories'!$E$2:$E$2897,BB$1,'user stories'!$C$2:$C$2897,"accepted")</f>
        <v>0</v>
      </c>
      <c r="BC94">
        <f>SUMIFS('user stories'!$G$2:$G$2897,'user stories'!$H$2:$H$2897,$A94,'user stories'!$E$2:$E$2897,BC$1,'user stories'!$C$2:$C$2897,"accepted")</f>
        <v>0</v>
      </c>
      <c r="BD94" s="4">
        <f t="shared" si="1"/>
        <v>11</v>
      </c>
    </row>
    <row r="95" spans="1:56" x14ac:dyDescent="0.25">
      <c r="A95" t="s">
        <v>553</v>
      </c>
      <c r="O95">
        <f>SUMIFS('user stories'!$G$2:$G$2897,'user stories'!$H$2:$H$2897,$A95,'user stories'!$E$2:$E$2897,O$1,'user stories'!$C$2:$C$2897,"accepted")</f>
        <v>0</v>
      </c>
      <c r="P95">
        <f>SUMIFS('user stories'!$G$2:$G$2897,'user stories'!$H$2:$H$2897,$A95,'user stories'!$E$2:$E$2897,P$1,'user stories'!$C$2:$C$2897,"accepted")</f>
        <v>0</v>
      </c>
      <c r="Q95">
        <f>SUMIFS('user stories'!$G$2:$G$2897,'user stories'!$H$2:$H$2897,$A95,'user stories'!$E$2:$E$2897,Q$1,'user stories'!$C$2:$C$2897,"accepted")</f>
        <v>0</v>
      </c>
      <c r="R95">
        <f>SUMIFS('user stories'!$G$2:$G$2897,'user stories'!$H$2:$H$2897,$A95,'user stories'!$E$2:$E$2897,R$1,'user stories'!$C$2:$C$2897,"accepted")</f>
        <v>0</v>
      </c>
      <c r="S95">
        <f>SUMIFS('user stories'!$G$2:$G$2897,'user stories'!$H$2:$H$2897,$A95,'user stories'!$E$2:$E$2897,S$1,'user stories'!$C$2:$C$2897,"accepted")</f>
        <v>0</v>
      </c>
      <c r="T95">
        <f>SUMIFS('user stories'!$G$2:$G$2897,'user stories'!$H$2:$H$2897,$A95,'user stories'!$E$2:$E$2897,T$1,'user stories'!$C$2:$C$2897,"accepted")</f>
        <v>0</v>
      </c>
      <c r="U95">
        <f>SUMIFS('user stories'!$G$2:$G$2897,'user stories'!$H$2:$H$2897,$A95,'user stories'!$E$2:$E$2897,U$1,'user stories'!$C$2:$C$2897,"accepted")</f>
        <v>0</v>
      </c>
      <c r="V95">
        <f>SUMIFS('user stories'!$G$2:$G$2897,'user stories'!$H$2:$H$2897,$A95,'user stories'!$E$2:$E$2897,V$1,'user stories'!$C$2:$C$2897,"accepted")</f>
        <v>0</v>
      </c>
      <c r="W95">
        <f>SUMIFS('user stories'!$G$2:$G$2897,'user stories'!$H$2:$H$2897,$A95,'user stories'!$E$2:$E$2897,W$1,'user stories'!$C$2:$C$2897,"accepted")</f>
        <v>0</v>
      </c>
      <c r="X95">
        <f>SUMIFS('user stories'!$G$2:$G$2897,'user stories'!$H$2:$H$2897,$A95,'user stories'!$E$2:$E$2897,X$1,'user stories'!$C$2:$C$2897,"accepted")</f>
        <v>0</v>
      </c>
      <c r="Y95">
        <f>SUMIFS('user stories'!$G$2:$G$2897,'user stories'!$H$2:$H$2897,$A95,'user stories'!$E$2:$E$2897,Y$1,'user stories'!$C$2:$C$2897,"accepted")</f>
        <v>0</v>
      </c>
      <c r="Z95">
        <f>SUMIFS('user stories'!$G$2:$G$2897,'user stories'!$H$2:$H$2897,$A95,'user stories'!$E$2:$E$2897,Z$1,'user stories'!$C$2:$C$2897,"accepted")</f>
        <v>0</v>
      </c>
      <c r="AA95">
        <f>SUMIFS('user stories'!$G$2:$G$2897,'user stories'!$H$2:$H$2897,$A95,'user stories'!$E$2:$E$2897,AA$1,'user stories'!$C$2:$C$2897,"accepted")</f>
        <v>0</v>
      </c>
      <c r="AB95">
        <f>SUMIFS('user stories'!$G$2:$G$2897,'user stories'!$H$2:$H$2897,$A95,'user stories'!$E$2:$E$2897,AB$1,'user stories'!$C$2:$C$2897,"accepted")</f>
        <v>0</v>
      </c>
      <c r="AC95">
        <f>SUMIFS('user stories'!$G$2:$G$2897,'user stories'!$H$2:$H$2897,$A95,'user stories'!$E$2:$E$2897,AC$1,'user stories'!$C$2:$C$2897,"accepted")</f>
        <v>0</v>
      </c>
      <c r="AD95">
        <f>SUMIFS('user stories'!$G$2:$G$2897,'user stories'!$H$2:$H$2897,$A95,'user stories'!$E$2:$E$2897,AD$1,'user stories'!$C$2:$C$2897,"accepted")</f>
        <v>0</v>
      </c>
      <c r="AE95">
        <f>SUMIFS('user stories'!$G$2:$G$2897,'user stories'!$H$2:$H$2897,$A95,'user stories'!$E$2:$E$2897,AE$1,'user stories'!$C$2:$C$2897,"accepted")</f>
        <v>0</v>
      </c>
      <c r="AF95">
        <f>SUMIFS('user stories'!$G$2:$G$2897,'user stories'!$H$2:$H$2897,$A95,'user stories'!$E$2:$E$2897,AF$1,'user stories'!$C$2:$C$2897,"accepted")</f>
        <v>0</v>
      </c>
      <c r="AG95">
        <f>SUMIFS('user stories'!$G$2:$G$2897,'user stories'!$H$2:$H$2897,$A95,'user stories'!$E$2:$E$2897,AG$1,'user stories'!$C$2:$C$2897,"accepted")</f>
        <v>0</v>
      </c>
      <c r="AH95">
        <f>SUMIFS('user stories'!$G$2:$G$2897,'user stories'!$H$2:$H$2897,$A95,'user stories'!$E$2:$E$2897,AH$1,'user stories'!$C$2:$C$2897,"accepted")</f>
        <v>0</v>
      </c>
      <c r="AI95">
        <f>SUMIFS('user stories'!$G$2:$G$2897,'user stories'!$H$2:$H$2897,$A95,'user stories'!$E$2:$E$2897,AI$1,'user stories'!$C$2:$C$2897,"accepted")</f>
        <v>0</v>
      </c>
      <c r="AJ95">
        <f>SUMIFS('user stories'!$G$2:$G$2897,'user stories'!$H$2:$H$2897,$A95,'user stories'!$E$2:$E$2897,AJ$1,'user stories'!$C$2:$C$2897,"accepted")</f>
        <v>0</v>
      </c>
      <c r="AK95">
        <f>SUMIFS('user stories'!$G$2:$G$2897,'user stories'!$H$2:$H$2897,$A95,'user stories'!$E$2:$E$2897,AK$1,'user stories'!$C$2:$C$2897,"accepted")</f>
        <v>0</v>
      </c>
      <c r="AL95">
        <f>SUMIFS('user stories'!$G$2:$G$2897,'user stories'!$H$2:$H$2897,$A95,'user stories'!$E$2:$E$2897,AL$1,'user stories'!$C$2:$C$2897,"accepted")</f>
        <v>2</v>
      </c>
      <c r="AM95">
        <f>SUMIFS('user stories'!$G$2:$G$2897,'user stories'!$H$2:$H$2897,$A95,'user stories'!$E$2:$E$2897,AM$1,'user stories'!$C$2:$C$2897,"accepted")</f>
        <v>0</v>
      </c>
      <c r="AN95">
        <f>SUMIFS('user stories'!$G$2:$G$2897,'user stories'!$H$2:$H$2897,$A95,'user stories'!$E$2:$E$2897,AN$1,'user stories'!$C$2:$C$2897,"accepted")</f>
        <v>0</v>
      </c>
      <c r="AO95">
        <f>SUMIFS('user stories'!$G$2:$G$2897,'user stories'!$H$2:$H$2897,$A95,'user stories'!$E$2:$E$2897,AO$1,'user stories'!$C$2:$C$2897,"accepted")</f>
        <v>0</v>
      </c>
      <c r="AP95">
        <f>SUMIFS('user stories'!$G$2:$G$2897,'user stories'!$H$2:$H$2897,$A95,'user stories'!$E$2:$E$2897,AP$1,'user stories'!$C$2:$C$2897,"accepted")</f>
        <v>3</v>
      </c>
      <c r="AQ95">
        <f>SUMIFS('user stories'!$G$2:$G$2897,'user stories'!$H$2:$H$2897,$A95,'user stories'!$E$2:$E$2897,AQ$1,'user stories'!$C$2:$C$2897,"accepted")</f>
        <v>0</v>
      </c>
      <c r="AR95">
        <f>SUMIFS('user stories'!$G$2:$G$2897,'user stories'!$H$2:$H$2897,$A95,'user stories'!$E$2:$E$2897,AR$1,'user stories'!$C$2:$C$2897,"accepted")</f>
        <v>0</v>
      </c>
      <c r="AS95">
        <f>SUMIFS('user stories'!$G$2:$G$2897,'user stories'!$H$2:$H$2897,$A95,'user stories'!$E$2:$E$2897,AS$1,'user stories'!$C$2:$C$2897,"accepted")</f>
        <v>0</v>
      </c>
      <c r="AT95">
        <f>SUMIFS('user stories'!$G$2:$G$2897,'user stories'!$H$2:$H$2897,$A95,'user stories'!$E$2:$E$2897,AT$1,'user stories'!$C$2:$C$2897,"accepted")</f>
        <v>0</v>
      </c>
      <c r="AU95">
        <f>SUMIFS('user stories'!$G$2:$G$2897,'user stories'!$H$2:$H$2897,$A95,'user stories'!$E$2:$E$2897,AU$1,'user stories'!$C$2:$C$2897,"accepted")</f>
        <v>0</v>
      </c>
      <c r="AV95">
        <f>SUMIFS('user stories'!$G$2:$G$2897,'user stories'!$H$2:$H$2897,$A95,'user stories'!$E$2:$E$2897,AV$1,'user stories'!$C$2:$C$2897,"accepted")</f>
        <v>0</v>
      </c>
      <c r="AW95">
        <f>SUMIFS('user stories'!$G$2:$G$2897,'user stories'!$H$2:$H$2897,$A95,'user stories'!$E$2:$E$2897,AW$1,'user stories'!$C$2:$C$2897,"accepted")</f>
        <v>0</v>
      </c>
      <c r="AX95">
        <f>SUMIFS('user stories'!$G$2:$G$2897,'user stories'!$H$2:$H$2897,$A95,'user stories'!$E$2:$E$2897,AX$1,'user stories'!$C$2:$C$2897,"accepted")</f>
        <v>0</v>
      </c>
      <c r="AY95">
        <f>SUMIFS('user stories'!$G$2:$G$2897,'user stories'!$H$2:$H$2897,$A95,'user stories'!$E$2:$E$2897,AY$1,'user stories'!$C$2:$C$2897,"accepted")</f>
        <v>0</v>
      </c>
      <c r="AZ95">
        <f>SUMIFS('user stories'!$G$2:$G$2897,'user stories'!$H$2:$H$2897,$A95,'user stories'!$E$2:$E$2897,AZ$1,'user stories'!$C$2:$C$2897,"accepted")</f>
        <v>0</v>
      </c>
      <c r="BA95">
        <f>SUMIFS('user stories'!$G$2:$G$2897,'user stories'!$H$2:$H$2897,$A95,'user stories'!$E$2:$E$2897,BA$1,'user stories'!$C$2:$C$2897,"accepted")</f>
        <v>0</v>
      </c>
      <c r="BB95">
        <f>SUMIFS('user stories'!$G$2:$G$2897,'user stories'!$H$2:$H$2897,$A95,'user stories'!$E$2:$E$2897,BB$1,'user stories'!$C$2:$C$2897,"accepted")</f>
        <v>0</v>
      </c>
      <c r="BC95">
        <f>SUMIFS('user stories'!$G$2:$G$2897,'user stories'!$H$2:$H$2897,$A95,'user stories'!$E$2:$E$2897,BC$1,'user stories'!$C$2:$C$2897,"accepted")</f>
        <v>0</v>
      </c>
      <c r="BD95" s="4">
        <f t="shared" si="1"/>
        <v>5</v>
      </c>
    </row>
    <row r="96" spans="1:56" x14ac:dyDescent="0.25">
      <c r="A96" t="s">
        <v>1022</v>
      </c>
      <c r="O96">
        <f>SUMIFS('user stories'!$G$2:$G$2897,'user stories'!$H$2:$H$2897,$A96,'user stories'!$E$2:$E$2897,O$1,'user stories'!$C$2:$C$2897,"accepted")</f>
        <v>0</v>
      </c>
      <c r="P96">
        <f>SUMIFS('user stories'!$G$2:$G$2897,'user stories'!$H$2:$H$2897,$A96,'user stories'!$E$2:$E$2897,P$1,'user stories'!$C$2:$C$2897,"accepted")</f>
        <v>0</v>
      </c>
      <c r="Q96">
        <f>SUMIFS('user stories'!$G$2:$G$2897,'user stories'!$H$2:$H$2897,$A96,'user stories'!$E$2:$E$2897,Q$1,'user stories'!$C$2:$C$2897,"accepted")</f>
        <v>0</v>
      </c>
      <c r="R96">
        <f>SUMIFS('user stories'!$G$2:$G$2897,'user stories'!$H$2:$H$2897,$A96,'user stories'!$E$2:$E$2897,R$1,'user stories'!$C$2:$C$2897,"accepted")</f>
        <v>0</v>
      </c>
      <c r="S96">
        <f>SUMIFS('user stories'!$G$2:$G$2897,'user stories'!$H$2:$H$2897,$A96,'user stories'!$E$2:$E$2897,S$1,'user stories'!$C$2:$C$2897,"accepted")</f>
        <v>0</v>
      </c>
      <c r="T96">
        <f>SUMIFS('user stories'!$G$2:$G$2897,'user stories'!$H$2:$H$2897,$A96,'user stories'!$E$2:$E$2897,T$1,'user stories'!$C$2:$C$2897,"accepted")</f>
        <v>0</v>
      </c>
      <c r="U96">
        <f>SUMIFS('user stories'!$G$2:$G$2897,'user stories'!$H$2:$H$2897,$A96,'user stories'!$E$2:$E$2897,U$1,'user stories'!$C$2:$C$2897,"accepted")</f>
        <v>0</v>
      </c>
      <c r="V96">
        <f>SUMIFS('user stories'!$G$2:$G$2897,'user stories'!$H$2:$H$2897,$A96,'user stories'!$E$2:$E$2897,V$1,'user stories'!$C$2:$C$2897,"accepted")</f>
        <v>0</v>
      </c>
      <c r="W96">
        <f>SUMIFS('user stories'!$G$2:$G$2897,'user stories'!$H$2:$H$2897,$A96,'user stories'!$E$2:$E$2897,W$1,'user stories'!$C$2:$C$2897,"accepted")</f>
        <v>0</v>
      </c>
      <c r="X96">
        <f>SUMIFS('user stories'!$G$2:$G$2897,'user stories'!$H$2:$H$2897,$A96,'user stories'!$E$2:$E$2897,X$1,'user stories'!$C$2:$C$2897,"accepted")</f>
        <v>0</v>
      </c>
      <c r="Y96">
        <f>SUMIFS('user stories'!$G$2:$G$2897,'user stories'!$H$2:$H$2897,$A96,'user stories'!$E$2:$E$2897,Y$1,'user stories'!$C$2:$C$2897,"accepted")</f>
        <v>0</v>
      </c>
      <c r="Z96">
        <f>SUMIFS('user stories'!$G$2:$G$2897,'user stories'!$H$2:$H$2897,$A96,'user stories'!$E$2:$E$2897,Z$1,'user stories'!$C$2:$C$2897,"accepted")</f>
        <v>0</v>
      </c>
      <c r="AA96">
        <f>SUMIFS('user stories'!$G$2:$G$2897,'user stories'!$H$2:$H$2897,$A96,'user stories'!$E$2:$E$2897,AA$1,'user stories'!$C$2:$C$2897,"accepted")</f>
        <v>0</v>
      </c>
      <c r="AB96">
        <f>SUMIFS('user stories'!$G$2:$G$2897,'user stories'!$H$2:$H$2897,$A96,'user stories'!$E$2:$E$2897,AB$1,'user stories'!$C$2:$C$2897,"accepted")</f>
        <v>0</v>
      </c>
      <c r="AC96">
        <f>SUMIFS('user stories'!$G$2:$G$2897,'user stories'!$H$2:$H$2897,$A96,'user stories'!$E$2:$E$2897,AC$1,'user stories'!$C$2:$C$2897,"accepted")</f>
        <v>0</v>
      </c>
      <c r="AD96">
        <f>SUMIFS('user stories'!$G$2:$G$2897,'user stories'!$H$2:$H$2897,$A96,'user stories'!$E$2:$E$2897,AD$1,'user stories'!$C$2:$C$2897,"accepted")</f>
        <v>0</v>
      </c>
      <c r="AE96">
        <f>SUMIFS('user stories'!$G$2:$G$2897,'user stories'!$H$2:$H$2897,$A96,'user stories'!$E$2:$E$2897,AE$1,'user stories'!$C$2:$C$2897,"accepted")</f>
        <v>0</v>
      </c>
      <c r="AF96">
        <f>SUMIFS('user stories'!$G$2:$G$2897,'user stories'!$H$2:$H$2897,$A96,'user stories'!$E$2:$E$2897,AF$1,'user stories'!$C$2:$C$2897,"accepted")</f>
        <v>0</v>
      </c>
      <c r="AG96">
        <f>SUMIFS('user stories'!$G$2:$G$2897,'user stories'!$H$2:$H$2897,$A96,'user stories'!$E$2:$E$2897,AG$1,'user stories'!$C$2:$C$2897,"accepted")</f>
        <v>0</v>
      </c>
      <c r="AH96">
        <f>SUMIFS('user stories'!$G$2:$G$2897,'user stories'!$H$2:$H$2897,$A96,'user stories'!$E$2:$E$2897,AH$1,'user stories'!$C$2:$C$2897,"accepted")</f>
        <v>0</v>
      </c>
      <c r="AI96">
        <f>SUMIFS('user stories'!$G$2:$G$2897,'user stories'!$H$2:$H$2897,$A96,'user stories'!$E$2:$E$2897,AI$1,'user stories'!$C$2:$C$2897,"accepted")</f>
        <v>2</v>
      </c>
      <c r="AJ96">
        <f>SUMIFS('user stories'!$G$2:$G$2897,'user stories'!$H$2:$H$2897,$A96,'user stories'!$E$2:$E$2897,AJ$1,'user stories'!$C$2:$C$2897,"accepted")</f>
        <v>0</v>
      </c>
      <c r="AK96">
        <f>SUMIFS('user stories'!$G$2:$G$2897,'user stories'!$H$2:$H$2897,$A96,'user stories'!$E$2:$E$2897,AK$1,'user stories'!$C$2:$C$2897,"accepted")</f>
        <v>0</v>
      </c>
      <c r="AL96">
        <f>SUMIFS('user stories'!$G$2:$G$2897,'user stories'!$H$2:$H$2897,$A96,'user stories'!$E$2:$E$2897,AL$1,'user stories'!$C$2:$C$2897,"accepted")</f>
        <v>0</v>
      </c>
      <c r="AM96">
        <f>SUMIFS('user stories'!$G$2:$G$2897,'user stories'!$H$2:$H$2897,$A96,'user stories'!$E$2:$E$2897,AM$1,'user stories'!$C$2:$C$2897,"accepted")</f>
        <v>0</v>
      </c>
      <c r="AN96">
        <f>SUMIFS('user stories'!$G$2:$G$2897,'user stories'!$H$2:$H$2897,$A96,'user stories'!$E$2:$E$2897,AN$1,'user stories'!$C$2:$C$2897,"accepted")</f>
        <v>0</v>
      </c>
      <c r="AO96">
        <f>SUMIFS('user stories'!$G$2:$G$2897,'user stories'!$H$2:$H$2897,$A96,'user stories'!$E$2:$E$2897,AO$1,'user stories'!$C$2:$C$2897,"accepted")</f>
        <v>0</v>
      </c>
      <c r="AP96">
        <f>SUMIFS('user stories'!$G$2:$G$2897,'user stories'!$H$2:$H$2897,$A96,'user stories'!$E$2:$E$2897,AP$1,'user stories'!$C$2:$C$2897,"accepted")</f>
        <v>2</v>
      </c>
      <c r="AQ96">
        <f>SUMIFS('user stories'!$G$2:$G$2897,'user stories'!$H$2:$H$2897,$A96,'user stories'!$E$2:$E$2897,AQ$1,'user stories'!$C$2:$C$2897,"accepted")</f>
        <v>0</v>
      </c>
      <c r="AR96">
        <f>SUMIFS('user stories'!$G$2:$G$2897,'user stories'!$H$2:$H$2897,$A96,'user stories'!$E$2:$E$2897,AR$1,'user stories'!$C$2:$C$2897,"accepted")</f>
        <v>16</v>
      </c>
      <c r="AS96">
        <f>SUMIFS('user stories'!$G$2:$G$2897,'user stories'!$H$2:$H$2897,$A96,'user stories'!$E$2:$E$2897,AS$1,'user stories'!$C$2:$C$2897,"accepted")</f>
        <v>0</v>
      </c>
      <c r="AT96">
        <f>SUMIFS('user stories'!$G$2:$G$2897,'user stories'!$H$2:$H$2897,$A96,'user stories'!$E$2:$E$2897,AT$1,'user stories'!$C$2:$C$2897,"accepted")</f>
        <v>0</v>
      </c>
      <c r="AU96">
        <f>SUMIFS('user stories'!$G$2:$G$2897,'user stories'!$H$2:$H$2897,$A96,'user stories'!$E$2:$E$2897,AU$1,'user stories'!$C$2:$C$2897,"accepted")</f>
        <v>0</v>
      </c>
      <c r="AV96">
        <f>SUMIFS('user stories'!$G$2:$G$2897,'user stories'!$H$2:$H$2897,$A96,'user stories'!$E$2:$E$2897,AV$1,'user stories'!$C$2:$C$2897,"accepted")</f>
        <v>0</v>
      </c>
      <c r="AW96">
        <f>SUMIFS('user stories'!$G$2:$G$2897,'user stories'!$H$2:$H$2897,$A96,'user stories'!$E$2:$E$2897,AW$1,'user stories'!$C$2:$C$2897,"accepted")</f>
        <v>0</v>
      </c>
      <c r="AX96">
        <f>SUMIFS('user stories'!$G$2:$G$2897,'user stories'!$H$2:$H$2897,$A96,'user stories'!$E$2:$E$2897,AX$1,'user stories'!$C$2:$C$2897,"accepted")</f>
        <v>0</v>
      </c>
      <c r="AY96">
        <f>SUMIFS('user stories'!$G$2:$G$2897,'user stories'!$H$2:$H$2897,$A96,'user stories'!$E$2:$E$2897,AY$1,'user stories'!$C$2:$C$2897,"accepted")</f>
        <v>0</v>
      </c>
      <c r="AZ96">
        <f>SUMIFS('user stories'!$G$2:$G$2897,'user stories'!$H$2:$H$2897,$A96,'user stories'!$E$2:$E$2897,AZ$1,'user stories'!$C$2:$C$2897,"accepted")</f>
        <v>0</v>
      </c>
      <c r="BA96">
        <f>SUMIFS('user stories'!$G$2:$G$2897,'user stories'!$H$2:$H$2897,$A96,'user stories'!$E$2:$E$2897,BA$1,'user stories'!$C$2:$C$2897,"accepted")</f>
        <v>8</v>
      </c>
      <c r="BB96">
        <f>SUMIFS('user stories'!$G$2:$G$2897,'user stories'!$H$2:$H$2897,$A96,'user stories'!$E$2:$E$2897,BB$1,'user stories'!$C$2:$C$2897,"accepted")</f>
        <v>0</v>
      </c>
      <c r="BC96">
        <f>SUMIFS('user stories'!$G$2:$G$2897,'user stories'!$H$2:$H$2897,$A96,'user stories'!$E$2:$E$2897,BC$1,'user stories'!$C$2:$C$2897,"accepted")</f>
        <v>0</v>
      </c>
      <c r="BD96" s="4">
        <f t="shared" si="1"/>
        <v>28</v>
      </c>
    </row>
    <row r="97" spans="1:56" x14ac:dyDescent="0.25">
      <c r="A97" t="s">
        <v>2513</v>
      </c>
      <c r="O97">
        <f>SUMIFS('user stories'!$G$2:$G$2897,'user stories'!$H$2:$H$2897,$A97,'user stories'!$E$2:$E$2897,O$1,'user stories'!$C$2:$C$2897,"accepted")</f>
        <v>0</v>
      </c>
      <c r="P97">
        <f>SUMIFS('user stories'!$G$2:$G$2897,'user stories'!$H$2:$H$2897,$A97,'user stories'!$E$2:$E$2897,P$1,'user stories'!$C$2:$C$2897,"accepted")</f>
        <v>0</v>
      </c>
      <c r="Q97">
        <f>SUMIFS('user stories'!$G$2:$G$2897,'user stories'!$H$2:$H$2897,$A97,'user stories'!$E$2:$E$2897,Q$1,'user stories'!$C$2:$C$2897,"accepted")</f>
        <v>0</v>
      </c>
      <c r="R97">
        <f>SUMIFS('user stories'!$G$2:$G$2897,'user stories'!$H$2:$H$2897,$A97,'user stories'!$E$2:$E$2897,R$1,'user stories'!$C$2:$C$2897,"accepted")</f>
        <v>0</v>
      </c>
      <c r="S97">
        <f>SUMIFS('user stories'!$G$2:$G$2897,'user stories'!$H$2:$H$2897,$A97,'user stories'!$E$2:$E$2897,S$1,'user stories'!$C$2:$C$2897,"accepted")</f>
        <v>0</v>
      </c>
      <c r="T97">
        <f>SUMIFS('user stories'!$G$2:$G$2897,'user stories'!$H$2:$H$2897,$A97,'user stories'!$E$2:$E$2897,T$1,'user stories'!$C$2:$C$2897,"accepted")</f>
        <v>0</v>
      </c>
      <c r="U97">
        <f>SUMIFS('user stories'!$G$2:$G$2897,'user stories'!$H$2:$H$2897,$A97,'user stories'!$E$2:$E$2897,U$1,'user stories'!$C$2:$C$2897,"accepted")</f>
        <v>0</v>
      </c>
      <c r="V97">
        <f>SUMIFS('user stories'!$G$2:$G$2897,'user stories'!$H$2:$H$2897,$A97,'user stories'!$E$2:$E$2897,V$1,'user stories'!$C$2:$C$2897,"accepted")</f>
        <v>0</v>
      </c>
      <c r="W97">
        <f>SUMIFS('user stories'!$G$2:$G$2897,'user stories'!$H$2:$H$2897,$A97,'user stories'!$E$2:$E$2897,W$1,'user stories'!$C$2:$C$2897,"accepted")</f>
        <v>0</v>
      </c>
      <c r="X97">
        <f>SUMIFS('user stories'!$G$2:$G$2897,'user stories'!$H$2:$H$2897,$A97,'user stories'!$E$2:$E$2897,X$1,'user stories'!$C$2:$C$2897,"accepted")</f>
        <v>0</v>
      </c>
      <c r="Y97">
        <f>SUMIFS('user stories'!$G$2:$G$2897,'user stories'!$H$2:$H$2897,$A97,'user stories'!$E$2:$E$2897,Y$1,'user stories'!$C$2:$C$2897,"accepted")</f>
        <v>0</v>
      </c>
      <c r="Z97">
        <f>SUMIFS('user stories'!$G$2:$G$2897,'user stories'!$H$2:$H$2897,$A97,'user stories'!$E$2:$E$2897,Z$1,'user stories'!$C$2:$C$2897,"accepted")</f>
        <v>0</v>
      </c>
      <c r="AA97">
        <f>SUMIFS('user stories'!$G$2:$G$2897,'user stories'!$H$2:$H$2897,$A97,'user stories'!$E$2:$E$2897,AA$1,'user stories'!$C$2:$C$2897,"accepted")</f>
        <v>0</v>
      </c>
      <c r="AB97">
        <f>SUMIFS('user stories'!$G$2:$G$2897,'user stories'!$H$2:$H$2897,$A97,'user stories'!$E$2:$E$2897,AB$1,'user stories'!$C$2:$C$2897,"accepted")</f>
        <v>0</v>
      </c>
      <c r="AC97">
        <f>SUMIFS('user stories'!$G$2:$G$2897,'user stories'!$H$2:$H$2897,$A97,'user stories'!$E$2:$E$2897,AC$1,'user stories'!$C$2:$C$2897,"accepted")</f>
        <v>0</v>
      </c>
      <c r="AD97">
        <f>SUMIFS('user stories'!$G$2:$G$2897,'user stories'!$H$2:$H$2897,$A97,'user stories'!$E$2:$E$2897,AD$1,'user stories'!$C$2:$C$2897,"accepted")</f>
        <v>0</v>
      </c>
      <c r="AE97">
        <f>SUMIFS('user stories'!$G$2:$G$2897,'user stories'!$H$2:$H$2897,$A97,'user stories'!$E$2:$E$2897,AE$1,'user stories'!$C$2:$C$2897,"accepted")</f>
        <v>0</v>
      </c>
      <c r="AF97">
        <f>SUMIFS('user stories'!$G$2:$G$2897,'user stories'!$H$2:$H$2897,$A97,'user stories'!$E$2:$E$2897,AF$1,'user stories'!$C$2:$C$2897,"accepted")</f>
        <v>0</v>
      </c>
      <c r="AG97">
        <f>SUMIFS('user stories'!$G$2:$G$2897,'user stories'!$H$2:$H$2897,$A97,'user stories'!$E$2:$E$2897,AG$1,'user stories'!$C$2:$C$2897,"accepted")</f>
        <v>0</v>
      </c>
      <c r="AH97">
        <f>SUMIFS('user stories'!$G$2:$G$2897,'user stories'!$H$2:$H$2897,$A97,'user stories'!$E$2:$E$2897,AH$1,'user stories'!$C$2:$C$2897,"accepted")</f>
        <v>0</v>
      </c>
      <c r="AI97">
        <f>SUMIFS('user stories'!$G$2:$G$2897,'user stories'!$H$2:$H$2897,$A97,'user stories'!$E$2:$E$2897,AI$1,'user stories'!$C$2:$C$2897,"accepted")</f>
        <v>0</v>
      </c>
      <c r="AJ97">
        <f>SUMIFS('user stories'!$G$2:$G$2897,'user stories'!$H$2:$H$2897,$A97,'user stories'!$E$2:$E$2897,AJ$1,'user stories'!$C$2:$C$2897,"accepted")</f>
        <v>0</v>
      </c>
      <c r="AK97">
        <f>SUMIFS('user stories'!$G$2:$G$2897,'user stories'!$H$2:$H$2897,$A97,'user stories'!$E$2:$E$2897,AK$1,'user stories'!$C$2:$C$2897,"accepted")</f>
        <v>0</v>
      </c>
      <c r="AL97">
        <f>SUMIFS('user stories'!$G$2:$G$2897,'user stories'!$H$2:$H$2897,$A97,'user stories'!$E$2:$E$2897,AL$1,'user stories'!$C$2:$C$2897,"accepted")</f>
        <v>0</v>
      </c>
      <c r="AM97">
        <f>SUMIFS('user stories'!$G$2:$G$2897,'user stories'!$H$2:$H$2897,$A97,'user stories'!$E$2:$E$2897,AM$1,'user stories'!$C$2:$C$2897,"accepted")</f>
        <v>0</v>
      </c>
      <c r="AN97">
        <f>SUMIFS('user stories'!$G$2:$G$2897,'user stories'!$H$2:$H$2897,$A97,'user stories'!$E$2:$E$2897,AN$1,'user stories'!$C$2:$C$2897,"accepted")</f>
        <v>0</v>
      </c>
      <c r="AO97">
        <f>SUMIFS('user stories'!$G$2:$G$2897,'user stories'!$H$2:$H$2897,$A97,'user stories'!$E$2:$E$2897,AO$1,'user stories'!$C$2:$C$2897,"accepted")</f>
        <v>0</v>
      </c>
      <c r="AP97">
        <f>SUMIFS('user stories'!$G$2:$G$2897,'user stories'!$H$2:$H$2897,$A97,'user stories'!$E$2:$E$2897,AP$1,'user stories'!$C$2:$C$2897,"accepted")</f>
        <v>0</v>
      </c>
      <c r="AQ97">
        <f>SUMIFS('user stories'!$G$2:$G$2897,'user stories'!$H$2:$H$2897,$A97,'user stories'!$E$2:$E$2897,AQ$1,'user stories'!$C$2:$C$2897,"accepted")</f>
        <v>0</v>
      </c>
      <c r="AR97">
        <f>SUMIFS('user stories'!$G$2:$G$2897,'user stories'!$H$2:$H$2897,$A97,'user stories'!$E$2:$E$2897,AR$1,'user stories'!$C$2:$C$2897,"accepted")</f>
        <v>0</v>
      </c>
      <c r="AS97">
        <f>SUMIFS('user stories'!$G$2:$G$2897,'user stories'!$H$2:$H$2897,$A97,'user stories'!$E$2:$E$2897,AS$1,'user stories'!$C$2:$C$2897,"accepted")</f>
        <v>0</v>
      </c>
      <c r="AT97">
        <f>SUMIFS('user stories'!$G$2:$G$2897,'user stories'!$H$2:$H$2897,$A97,'user stories'!$E$2:$E$2897,AT$1,'user stories'!$C$2:$C$2897,"accepted")</f>
        <v>0</v>
      </c>
      <c r="AU97">
        <f>SUMIFS('user stories'!$G$2:$G$2897,'user stories'!$H$2:$H$2897,$A97,'user stories'!$E$2:$E$2897,AU$1,'user stories'!$C$2:$C$2897,"accepted")</f>
        <v>0</v>
      </c>
      <c r="AV97">
        <f>SUMIFS('user stories'!$G$2:$G$2897,'user stories'!$H$2:$H$2897,$A97,'user stories'!$E$2:$E$2897,AV$1,'user stories'!$C$2:$C$2897,"accepted")</f>
        <v>0</v>
      </c>
      <c r="AW97">
        <f>SUMIFS('user stories'!$G$2:$G$2897,'user stories'!$H$2:$H$2897,$A97,'user stories'!$E$2:$E$2897,AW$1,'user stories'!$C$2:$C$2897,"accepted")</f>
        <v>0</v>
      </c>
      <c r="AX97">
        <f>SUMIFS('user stories'!$G$2:$G$2897,'user stories'!$H$2:$H$2897,$A97,'user stories'!$E$2:$E$2897,AX$1,'user stories'!$C$2:$C$2897,"accepted")</f>
        <v>0</v>
      </c>
      <c r="AY97">
        <f>SUMIFS('user stories'!$G$2:$G$2897,'user stories'!$H$2:$H$2897,$A97,'user stories'!$E$2:$E$2897,AY$1,'user stories'!$C$2:$C$2897,"accepted")</f>
        <v>0</v>
      </c>
      <c r="AZ97">
        <f>SUMIFS('user stories'!$G$2:$G$2897,'user stories'!$H$2:$H$2897,$A97,'user stories'!$E$2:$E$2897,AZ$1,'user stories'!$C$2:$C$2897,"accepted")</f>
        <v>0</v>
      </c>
      <c r="BA97">
        <f>SUMIFS('user stories'!$G$2:$G$2897,'user stories'!$H$2:$H$2897,$A97,'user stories'!$E$2:$E$2897,BA$1,'user stories'!$C$2:$C$2897,"accepted")</f>
        <v>0</v>
      </c>
      <c r="BB97">
        <f>SUMIFS('user stories'!$G$2:$G$2897,'user stories'!$H$2:$H$2897,$A97,'user stories'!$E$2:$E$2897,BB$1,'user stories'!$C$2:$C$2897,"accepted")</f>
        <v>0</v>
      </c>
      <c r="BC97">
        <f>SUMIFS('user stories'!$G$2:$G$2897,'user stories'!$H$2:$H$2897,$A97,'user stories'!$E$2:$E$2897,BC$1,'user stories'!$C$2:$C$2897,"accepted")</f>
        <v>0</v>
      </c>
      <c r="BD97" s="4">
        <f t="shared" si="1"/>
        <v>0</v>
      </c>
    </row>
    <row r="98" spans="1:56" x14ac:dyDescent="0.25">
      <c r="A98" t="s">
        <v>1028</v>
      </c>
      <c r="O98">
        <f>SUMIFS('user stories'!$G$2:$G$2897,'user stories'!$H$2:$H$2897,$A98,'user stories'!$E$2:$E$2897,O$1,'user stories'!$C$2:$C$2897,"accepted")</f>
        <v>0</v>
      </c>
      <c r="P98">
        <f>SUMIFS('user stories'!$G$2:$G$2897,'user stories'!$H$2:$H$2897,$A98,'user stories'!$E$2:$E$2897,P$1,'user stories'!$C$2:$C$2897,"accepted")</f>
        <v>0</v>
      </c>
      <c r="Q98">
        <f>SUMIFS('user stories'!$G$2:$G$2897,'user stories'!$H$2:$H$2897,$A98,'user stories'!$E$2:$E$2897,Q$1,'user stories'!$C$2:$C$2897,"accepted")</f>
        <v>0</v>
      </c>
      <c r="R98">
        <f>SUMIFS('user stories'!$G$2:$G$2897,'user stories'!$H$2:$H$2897,$A98,'user stories'!$E$2:$E$2897,R$1,'user stories'!$C$2:$C$2897,"accepted")</f>
        <v>0</v>
      </c>
      <c r="S98">
        <f>SUMIFS('user stories'!$G$2:$G$2897,'user stories'!$H$2:$H$2897,$A98,'user stories'!$E$2:$E$2897,S$1,'user stories'!$C$2:$C$2897,"accepted")</f>
        <v>0</v>
      </c>
      <c r="T98">
        <f>SUMIFS('user stories'!$G$2:$G$2897,'user stories'!$H$2:$H$2897,$A98,'user stories'!$E$2:$E$2897,T$1,'user stories'!$C$2:$C$2897,"accepted")</f>
        <v>0</v>
      </c>
      <c r="U98">
        <f>SUMIFS('user stories'!$G$2:$G$2897,'user stories'!$H$2:$H$2897,$A98,'user stories'!$E$2:$E$2897,U$1,'user stories'!$C$2:$C$2897,"accepted")</f>
        <v>0</v>
      </c>
      <c r="V98">
        <f>SUMIFS('user stories'!$G$2:$G$2897,'user stories'!$H$2:$H$2897,$A98,'user stories'!$E$2:$E$2897,V$1,'user stories'!$C$2:$C$2897,"accepted")</f>
        <v>0</v>
      </c>
      <c r="W98">
        <f>SUMIFS('user stories'!$G$2:$G$2897,'user stories'!$H$2:$H$2897,$A98,'user stories'!$E$2:$E$2897,W$1,'user stories'!$C$2:$C$2897,"accepted")</f>
        <v>0</v>
      </c>
      <c r="X98">
        <f>SUMIFS('user stories'!$G$2:$G$2897,'user stories'!$H$2:$H$2897,$A98,'user stories'!$E$2:$E$2897,X$1,'user stories'!$C$2:$C$2897,"accepted")</f>
        <v>0</v>
      </c>
      <c r="Y98">
        <f>SUMIFS('user stories'!$G$2:$G$2897,'user stories'!$H$2:$H$2897,$A98,'user stories'!$E$2:$E$2897,Y$1,'user stories'!$C$2:$C$2897,"accepted")</f>
        <v>0</v>
      </c>
      <c r="Z98">
        <f>SUMIFS('user stories'!$G$2:$G$2897,'user stories'!$H$2:$H$2897,$A98,'user stories'!$E$2:$E$2897,Z$1,'user stories'!$C$2:$C$2897,"accepted")</f>
        <v>0</v>
      </c>
      <c r="AA98">
        <f>SUMIFS('user stories'!$G$2:$G$2897,'user stories'!$H$2:$H$2897,$A98,'user stories'!$E$2:$E$2897,AA$1,'user stories'!$C$2:$C$2897,"accepted")</f>
        <v>0</v>
      </c>
      <c r="AB98">
        <f>SUMIFS('user stories'!$G$2:$G$2897,'user stories'!$H$2:$H$2897,$A98,'user stories'!$E$2:$E$2897,AB$1,'user stories'!$C$2:$C$2897,"accepted")</f>
        <v>0</v>
      </c>
      <c r="AC98">
        <f>SUMIFS('user stories'!$G$2:$G$2897,'user stories'!$H$2:$H$2897,$A98,'user stories'!$E$2:$E$2897,AC$1,'user stories'!$C$2:$C$2897,"accepted")</f>
        <v>0</v>
      </c>
      <c r="AD98">
        <f>SUMIFS('user stories'!$G$2:$G$2897,'user stories'!$H$2:$H$2897,$A98,'user stories'!$E$2:$E$2897,AD$1,'user stories'!$C$2:$C$2897,"accepted")</f>
        <v>0</v>
      </c>
      <c r="AE98">
        <f>SUMIFS('user stories'!$G$2:$G$2897,'user stories'!$H$2:$H$2897,$A98,'user stories'!$E$2:$E$2897,AE$1,'user stories'!$C$2:$C$2897,"accepted")</f>
        <v>0</v>
      </c>
      <c r="AF98">
        <f>SUMIFS('user stories'!$G$2:$G$2897,'user stories'!$H$2:$H$2897,$A98,'user stories'!$E$2:$E$2897,AF$1,'user stories'!$C$2:$C$2897,"accepted")</f>
        <v>0</v>
      </c>
      <c r="AG98">
        <f>SUMIFS('user stories'!$G$2:$G$2897,'user stories'!$H$2:$H$2897,$A98,'user stories'!$E$2:$E$2897,AG$1,'user stories'!$C$2:$C$2897,"accepted")</f>
        <v>0</v>
      </c>
      <c r="AH98">
        <f>SUMIFS('user stories'!$G$2:$G$2897,'user stories'!$H$2:$H$2897,$A98,'user stories'!$E$2:$E$2897,AH$1,'user stories'!$C$2:$C$2897,"accepted")</f>
        <v>0</v>
      </c>
      <c r="AI98">
        <f>SUMIFS('user stories'!$G$2:$G$2897,'user stories'!$H$2:$H$2897,$A98,'user stories'!$E$2:$E$2897,AI$1,'user stories'!$C$2:$C$2897,"accepted")</f>
        <v>0</v>
      </c>
      <c r="AJ98">
        <f>SUMIFS('user stories'!$G$2:$G$2897,'user stories'!$H$2:$H$2897,$A98,'user stories'!$E$2:$E$2897,AJ$1,'user stories'!$C$2:$C$2897,"accepted")</f>
        <v>2</v>
      </c>
      <c r="AK98">
        <f>SUMIFS('user stories'!$G$2:$G$2897,'user stories'!$H$2:$H$2897,$A98,'user stories'!$E$2:$E$2897,AK$1,'user stories'!$C$2:$C$2897,"accepted")</f>
        <v>3</v>
      </c>
      <c r="AL98">
        <f>SUMIFS('user stories'!$G$2:$G$2897,'user stories'!$H$2:$H$2897,$A98,'user stories'!$E$2:$E$2897,AL$1,'user stories'!$C$2:$C$2897,"accepted")</f>
        <v>0</v>
      </c>
      <c r="AM98">
        <f>SUMIFS('user stories'!$G$2:$G$2897,'user stories'!$H$2:$H$2897,$A98,'user stories'!$E$2:$E$2897,AM$1,'user stories'!$C$2:$C$2897,"accepted")</f>
        <v>3</v>
      </c>
      <c r="AN98">
        <f>SUMIFS('user stories'!$G$2:$G$2897,'user stories'!$H$2:$H$2897,$A98,'user stories'!$E$2:$E$2897,AN$1,'user stories'!$C$2:$C$2897,"accepted")</f>
        <v>6</v>
      </c>
      <c r="AO98">
        <f>SUMIFS('user stories'!$G$2:$G$2897,'user stories'!$H$2:$H$2897,$A98,'user stories'!$E$2:$E$2897,AO$1,'user stories'!$C$2:$C$2897,"accepted")</f>
        <v>8</v>
      </c>
      <c r="AP98">
        <f>SUMIFS('user stories'!$G$2:$G$2897,'user stories'!$H$2:$H$2897,$A98,'user stories'!$E$2:$E$2897,AP$1,'user stories'!$C$2:$C$2897,"accepted")</f>
        <v>0</v>
      </c>
      <c r="AQ98">
        <f>SUMIFS('user stories'!$G$2:$G$2897,'user stories'!$H$2:$H$2897,$A98,'user stories'!$E$2:$E$2897,AQ$1,'user stories'!$C$2:$C$2897,"accepted")</f>
        <v>1</v>
      </c>
      <c r="AR98">
        <f>SUMIFS('user stories'!$G$2:$G$2897,'user stories'!$H$2:$H$2897,$A98,'user stories'!$E$2:$E$2897,AR$1,'user stories'!$C$2:$C$2897,"accepted")</f>
        <v>0</v>
      </c>
      <c r="AS98">
        <f>SUMIFS('user stories'!$G$2:$G$2897,'user stories'!$H$2:$H$2897,$A98,'user stories'!$E$2:$E$2897,AS$1,'user stories'!$C$2:$C$2897,"accepted")</f>
        <v>3</v>
      </c>
      <c r="AT98">
        <f>SUMIFS('user stories'!$G$2:$G$2897,'user stories'!$H$2:$H$2897,$A98,'user stories'!$E$2:$E$2897,AT$1,'user stories'!$C$2:$C$2897,"accepted")</f>
        <v>4</v>
      </c>
      <c r="AU98">
        <f>SUMIFS('user stories'!$G$2:$G$2897,'user stories'!$H$2:$H$2897,$A98,'user stories'!$E$2:$E$2897,AU$1,'user stories'!$C$2:$C$2897,"accepted")</f>
        <v>7</v>
      </c>
      <c r="AV98">
        <f>SUMIFS('user stories'!$G$2:$G$2897,'user stories'!$H$2:$H$2897,$A98,'user stories'!$E$2:$E$2897,AV$1,'user stories'!$C$2:$C$2897,"accepted")</f>
        <v>0</v>
      </c>
      <c r="AW98">
        <f>SUMIFS('user stories'!$G$2:$G$2897,'user stories'!$H$2:$H$2897,$A98,'user stories'!$E$2:$E$2897,AW$1,'user stories'!$C$2:$C$2897,"accepted")</f>
        <v>0</v>
      </c>
      <c r="AX98">
        <f>SUMIFS('user stories'!$G$2:$G$2897,'user stories'!$H$2:$H$2897,$A98,'user stories'!$E$2:$E$2897,AX$1,'user stories'!$C$2:$C$2897,"accepted")</f>
        <v>0</v>
      </c>
      <c r="AY98">
        <f>SUMIFS('user stories'!$G$2:$G$2897,'user stories'!$H$2:$H$2897,$A98,'user stories'!$E$2:$E$2897,AY$1,'user stories'!$C$2:$C$2897,"accepted")</f>
        <v>0</v>
      </c>
      <c r="AZ98">
        <f>SUMIFS('user stories'!$G$2:$G$2897,'user stories'!$H$2:$H$2897,$A98,'user stories'!$E$2:$E$2897,AZ$1,'user stories'!$C$2:$C$2897,"accepted")</f>
        <v>0</v>
      </c>
      <c r="BA98">
        <f>SUMIFS('user stories'!$G$2:$G$2897,'user stories'!$H$2:$H$2897,$A98,'user stories'!$E$2:$E$2897,BA$1,'user stories'!$C$2:$C$2897,"accepted")</f>
        <v>0</v>
      </c>
      <c r="BB98">
        <f>SUMIFS('user stories'!$G$2:$G$2897,'user stories'!$H$2:$H$2897,$A98,'user stories'!$E$2:$E$2897,BB$1,'user stories'!$C$2:$C$2897,"accepted")</f>
        <v>0</v>
      </c>
      <c r="BC98">
        <f>SUMIFS('user stories'!$G$2:$G$2897,'user stories'!$H$2:$H$2897,$A98,'user stories'!$E$2:$E$2897,BC$1,'user stories'!$C$2:$C$2897,"accepted")</f>
        <v>0</v>
      </c>
      <c r="BD98" s="4">
        <f t="shared" si="1"/>
        <v>37</v>
      </c>
    </row>
    <row r="99" spans="1:56" x14ac:dyDescent="0.25">
      <c r="A99" t="s">
        <v>453</v>
      </c>
      <c r="O99">
        <f>SUMIFS('user stories'!$G$2:$G$2897,'user stories'!$H$2:$H$2897,$A99,'user stories'!$E$2:$E$2897,O$1,'user stories'!$C$2:$C$2897,"accepted")</f>
        <v>0</v>
      </c>
      <c r="P99">
        <f>SUMIFS('user stories'!$G$2:$G$2897,'user stories'!$H$2:$H$2897,$A99,'user stories'!$E$2:$E$2897,P$1,'user stories'!$C$2:$C$2897,"accepted")</f>
        <v>0</v>
      </c>
      <c r="Q99">
        <f>SUMIFS('user stories'!$G$2:$G$2897,'user stories'!$H$2:$H$2897,$A99,'user stories'!$E$2:$E$2897,Q$1,'user stories'!$C$2:$C$2897,"accepted")</f>
        <v>0</v>
      </c>
      <c r="R99">
        <f>SUMIFS('user stories'!$G$2:$G$2897,'user stories'!$H$2:$H$2897,$A99,'user stories'!$E$2:$E$2897,R$1,'user stories'!$C$2:$C$2897,"accepted")</f>
        <v>0</v>
      </c>
      <c r="S99">
        <f>SUMIFS('user stories'!$G$2:$G$2897,'user stories'!$H$2:$H$2897,$A99,'user stories'!$E$2:$E$2897,S$1,'user stories'!$C$2:$C$2897,"accepted")</f>
        <v>0</v>
      </c>
      <c r="T99">
        <f>SUMIFS('user stories'!$G$2:$G$2897,'user stories'!$H$2:$H$2897,$A99,'user stories'!$E$2:$E$2897,T$1,'user stories'!$C$2:$C$2897,"accepted")</f>
        <v>0</v>
      </c>
      <c r="U99">
        <f>SUMIFS('user stories'!$G$2:$G$2897,'user stories'!$H$2:$H$2897,$A99,'user stories'!$E$2:$E$2897,U$1,'user stories'!$C$2:$C$2897,"accepted")</f>
        <v>0</v>
      </c>
      <c r="V99">
        <f>SUMIFS('user stories'!$G$2:$G$2897,'user stories'!$H$2:$H$2897,$A99,'user stories'!$E$2:$E$2897,V$1,'user stories'!$C$2:$C$2897,"accepted")</f>
        <v>0</v>
      </c>
      <c r="W99">
        <f>SUMIFS('user stories'!$G$2:$G$2897,'user stories'!$H$2:$H$2897,$A99,'user stories'!$E$2:$E$2897,W$1,'user stories'!$C$2:$C$2897,"accepted")</f>
        <v>0</v>
      </c>
      <c r="X99">
        <f>SUMIFS('user stories'!$G$2:$G$2897,'user stories'!$H$2:$H$2897,$A99,'user stories'!$E$2:$E$2897,X$1,'user stories'!$C$2:$C$2897,"accepted")</f>
        <v>0</v>
      </c>
      <c r="Y99">
        <f>SUMIFS('user stories'!$G$2:$G$2897,'user stories'!$H$2:$H$2897,$A99,'user stories'!$E$2:$E$2897,Y$1,'user stories'!$C$2:$C$2897,"accepted")</f>
        <v>0</v>
      </c>
      <c r="Z99">
        <f>SUMIFS('user stories'!$G$2:$G$2897,'user stories'!$H$2:$H$2897,$A99,'user stories'!$E$2:$E$2897,Z$1,'user stories'!$C$2:$C$2897,"accepted")</f>
        <v>0</v>
      </c>
      <c r="AA99">
        <f>SUMIFS('user stories'!$G$2:$G$2897,'user stories'!$H$2:$H$2897,$A99,'user stories'!$E$2:$E$2897,AA$1,'user stories'!$C$2:$C$2897,"accepted")</f>
        <v>0</v>
      </c>
      <c r="AB99">
        <f>SUMIFS('user stories'!$G$2:$G$2897,'user stories'!$H$2:$H$2897,$A99,'user stories'!$E$2:$E$2897,AB$1,'user stories'!$C$2:$C$2897,"accepted")</f>
        <v>0</v>
      </c>
      <c r="AC99">
        <f>SUMIFS('user stories'!$G$2:$G$2897,'user stories'!$H$2:$H$2897,$A99,'user stories'!$E$2:$E$2897,AC$1,'user stories'!$C$2:$C$2897,"accepted")</f>
        <v>0</v>
      </c>
      <c r="AD99">
        <f>SUMIFS('user stories'!$G$2:$G$2897,'user stories'!$H$2:$H$2897,$A99,'user stories'!$E$2:$E$2897,AD$1,'user stories'!$C$2:$C$2897,"accepted")</f>
        <v>0</v>
      </c>
      <c r="AE99">
        <f>SUMIFS('user stories'!$G$2:$G$2897,'user stories'!$H$2:$H$2897,$A99,'user stories'!$E$2:$E$2897,AE$1,'user stories'!$C$2:$C$2897,"accepted")</f>
        <v>0</v>
      </c>
      <c r="AF99">
        <f>SUMIFS('user stories'!$G$2:$G$2897,'user stories'!$H$2:$H$2897,$A99,'user stories'!$E$2:$E$2897,AF$1,'user stories'!$C$2:$C$2897,"accepted")</f>
        <v>0</v>
      </c>
      <c r="AG99">
        <f>SUMIFS('user stories'!$G$2:$G$2897,'user stories'!$H$2:$H$2897,$A99,'user stories'!$E$2:$E$2897,AG$1,'user stories'!$C$2:$C$2897,"accepted")</f>
        <v>0</v>
      </c>
      <c r="AH99">
        <f>SUMIFS('user stories'!$G$2:$G$2897,'user stories'!$H$2:$H$2897,$A99,'user stories'!$E$2:$E$2897,AH$1,'user stories'!$C$2:$C$2897,"accepted")</f>
        <v>0</v>
      </c>
      <c r="AI99">
        <f>SUMIFS('user stories'!$G$2:$G$2897,'user stories'!$H$2:$H$2897,$A99,'user stories'!$E$2:$E$2897,AI$1,'user stories'!$C$2:$C$2897,"accepted")</f>
        <v>0</v>
      </c>
      <c r="AJ99">
        <f>SUMIFS('user stories'!$G$2:$G$2897,'user stories'!$H$2:$H$2897,$A99,'user stories'!$E$2:$E$2897,AJ$1,'user stories'!$C$2:$C$2897,"accepted")</f>
        <v>0</v>
      </c>
      <c r="AK99">
        <f>SUMIFS('user stories'!$G$2:$G$2897,'user stories'!$H$2:$H$2897,$A99,'user stories'!$E$2:$E$2897,AK$1,'user stories'!$C$2:$C$2897,"accepted")</f>
        <v>5</v>
      </c>
      <c r="AL99">
        <f>SUMIFS('user stories'!$G$2:$G$2897,'user stories'!$H$2:$H$2897,$A99,'user stories'!$E$2:$E$2897,AL$1,'user stories'!$C$2:$C$2897,"accepted")</f>
        <v>2</v>
      </c>
      <c r="AM99">
        <f>SUMIFS('user stories'!$G$2:$G$2897,'user stories'!$H$2:$H$2897,$A99,'user stories'!$E$2:$E$2897,AM$1,'user stories'!$C$2:$C$2897,"accepted")</f>
        <v>0</v>
      </c>
      <c r="AN99">
        <f>SUMIFS('user stories'!$G$2:$G$2897,'user stories'!$H$2:$H$2897,$A99,'user stories'!$E$2:$E$2897,AN$1,'user stories'!$C$2:$C$2897,"accepted")</f>
        <v>0</v>
      </c>
      <c r="AO99">
        <f>SUMIFS('user stories'!$G$2:$G$2897,'user stories'!$H$2:$H$2897,$A99,'user stories'!$E$2:$E$2897,AO$1,'user stories'!$C$2:$C$2897,"accepted")</f>
        <v>0</v>
      </c>
      <c r="AP99">
        <f>SUMIFS('user stories'!$G$2:$G$2897,'user stories'!$H$2:$H$2897,$A99,'user stories'!$E$2:$E$2897,AP$1,'user stories'!$C$2:$C$2897,"accepted")</f>
        <v>0</v>
      </c>
      <c r="AQ99">
        <f>SUMIFS('user stories'!$G$2:$G$2897,'user stories'!$H$2:$H$2897,$A99,'user stories'!$E$2:$E$2897,AQ$1,'user stories'!$C$2:$C$2897,"accepted")</f>
        <v>0</v>
      </c>
      <c r="AR99">
        <f>SUMIFS('user stories'!$G$2:$G$2897,'user stories'!$H$2:$H$2897,$A99,'user stories'!$E$2:$E$2897,AR$1,'user stories'!$C$2:$C$2897,"accepted")</f>
        <v>0</v>
      </c>
      <c r="AS99">
        <f>SUMIFS('user stories'!$G$2:$G$2897,'user stories'!$H$2:$H$2897,$A99,'user stories'!$E$2:$E$2897,AS$1,'user stories'!$C$2:$C$2897,"accepted")</f>
        <v>0</v>
      </c>
      <c r="AT99">
        <f>SUMIFS('user stories'!$G$2:$G$2897,'user stories'!$H$2:$H$2897,$A99,'user stories'!$E$2:$E$2897,AT$1,'user stories'!$C$2:$C$2897,"accepted")</f>
        <v>0</v>
      </c>
      <c r="AU99">
        <f>SUMIFS('user stories'!$G$2:$G$2897,'user stories'!$H$2:$H$2897,$A99,'user stories'!$E$2:$E$2897,AU$1,'user stories'!$C$2:$C$2897,"accepted")</f>
        <v>2</v>
      </c>
      <c r="AV99">
        <f>SUMIFS('user stories'!$G$2:$G$2897,'user stories'!$H$2:$H$2897,$A99,'user stories'!$E$2:$E$2897,AV$1,'user stories'!$C$2:$C$2897,"accepted")</f>
        <v>8</v>
      </c>
      <c r="AW99">
        <f>SUMIFS('user stories'!$G$2:$G$2897,'user stories'!$H$2:$H$2897,$A99,'user stories'!$E$2:$E$2897,AW$1,'user stories'!$C$2:$C$2897,"accepted")</f>
        <v>0</v>
      </c>
      <c r="AX99">
        <f>SUMIFS('user stories'!$G$2:$G$2897,'user stories'!$H$2:$H$2897,$A99,'user stories'!$E$2:$E$2897,AX$1,'user stories'!$C$2:$C$2897,"accepted")</f>
        <v>0</v>
      </c>
      <c r="AY99">
        <f>SUMIFS('user stories'!$G$2:$G$2897,'user stories'!$H$2:$H$2897,$A99,'user stories'!$E$2:$E$2897,AY$1,'user stories'!$C$2:$C$2897,"accepted")</f>
        <v>0</v>
      </c>
      <c r="AZ99">
        <f>SUMIFS('user stories'!$G$2:$G$2897,'user stories'!$H$2:$H$2897,$A99,'user stories'!$E$2:$E$2897,AZ$1,'user stories'!$C$2:$C$2897,"accepted")</f>
        <v>0</v>
      </c>
      <c r="BA99">
        <f>SUMIFS('user stories'!$G$2:$G$2897,'user stories'!$H$2:$H$2897,$A99,'user stories'!$E$2:$E$2897,BA$1,'user stories'!$C$2:$C$2897,"accepted")</f>
        <v>0</v>
      </c>
      <c r="BB99">
        <f>SUMIFS('user stories'!$G$2:$G$2897,'user stories'!$H$2:$H$2897,$A99,'user stories'!$E$2:$E$2897,BB$1,'user stories'!$C$2:$C$2897,"accepted")</f>
        <v>0</v>
      </c>
      <c r="BC99">
        <f>SUMIFS('user stories'!$G$2:$G$2897,'user stories'!$H$2:$H$2897,$A99,'user stories'!$E$2:$E$2897,BC$1,'user stories'!$C$2:$C$2897,"accepted")</f>
        <v>0</v>
      </c>
      <c r="BD99" s="4">
        <f t="shared" si="1"/>
        <v>17</v>
      </c>
    </row>
    <row r="100" spans="1:56" x14ac:dyDescent="0.25">
      <c r="A100" t="s">
        <v>662</v>
      </c>
      <c r="AF100">
        <f>SUMIFS('user stories'!$G$2:$G$2897,'user stories'!$H$2:$H$2897,$A100,'user stories'!$E$2:$E$2897,AF$1,'user stories'!$C$2:$C$2897,"accepted")</f>
        <v>0</v>
      </c>
      <c r="AG100">
        <f>SUMIFS('user stories'!$G$2:$G$2897,'user stories'!$H$2:$H$2897,$A100,'user stories'!$E$2:$E$2897,AG$1,'user stories'!$C$2:$C$2897,"accepted")</f>
        <v>0</v>
      </c>
      <c r="AH100">
        <f>SUMIFS('user stories'!$G$2:$G$2897,'user stories'!$H$2:$H$2897,$A100,'user stories'!$E$2:$E$2897,AH$1,'user stories'!$C$2:$C$2897,"accepted")</f>
        <v>0</v>
      </c>
      <c r="AI100">
        <f>SUMIFS('user stories'!$G$2:$G$2897,'user stories'!$H$2:$H$2897,$A100,'user stories'!$E$2:$E$2897,AI$1,'user stories'!$C$2:$C$2897,"accepted")</f>
        <v>0</v>
      </c>
      <c r="AJ100">
        <f>SUMIFS('user stories'!$G$2:$G$2897,'user stories'!$H$2:$H$2897,$A100,'user stories'!$E$2:$E$2897,AJ$1,'user stories'!$C$2:$C$2897,"accepted")</f>
        <v>0</v>
      </c>
      <c r="AK100">
        <f>SUMIFS('user stories'!$G$2:$G$2897,'user stories'!$H$2:$H$2897,$A100,'user stories'!$E$2:$E$2897,AK$1,'user stories'!$C$2:$C$2897,"accepted")</f>
        <v>8</v>
      </c>
      <c r="AL100">
        <f>SUMIFS('user stories'!$G$2:$G$2897,'user stories'!$H$2:$H$2897,$A100,'user stories'!$E$2:$E$2897,AL$1,'user stories'!$C$2:$C$2897,"accepted")</f>
        <v>2</v>
      </c>
      <c r="AM100">
        <f>SUMIFS('user stories'!$G$2:$G$2897,'user stories'!$H$2:$H$2897,$A100,'user stories'!$E$2:$E$2897,AM$1,'user stories'!$C$2:$C$2897,"accepted")</f>
        <v>0</v>
      </c>
      <c r="AN100">
        <f>SUMIFS('user stories'!$G$2:$G$2897,'user stories'!$H$2:$H$2897,$A100,'user stories'!$E$2:$E$2897,AN$1,'user stories'!$C$2:$C$2897,"accepted")</f>
        <v>2</v>
      </c>
      <c r="AO100">
        <f>SUMIFS('user stories'!$G$2:$G$2897,'user stories'!$H$2:$H$2897,$A100,'user stories'!$E$2:$E$2897,AO$1,'user stories'!$C$2:$C$2897,"accepted")</f>
        <v>0</v>
      </c>
      <c r="AP100">
        <f>SUMIFS('user stories'!$G$2:$G$2897,'user stories'!$H$2:$H$2897,$A100,'user stories'!$E$2:$E$2897,AP$1,'user stories'!$C$2:$C$2897,"accepted")</f>
        <v>0</v>
      </c>
      <c r="AQ100">
        <f>SUMIFS('user stories'!$G$2:$G$2897,'user stories'!$H$2:$H$2897,$A100,'user stories'!$E$2:$E$2897,AQ$1,'user stories'!$C$2:$C$2897,"accepted")</f>
        <v>0</v>
      </c>
      <c r="AR100">
        <f>SUMIFS('user stories'!$G$2:$G$2897,'user stories'!$H$2:$H$2897,$A100,'user stories'!$E$2:$E$2897,AR$1,'user stories'!$C$2:$C$2897,"accepted")</f>
        <v>16</v>
      </c>
      <c r="AS100">
        <f>SUMIFS('user stories'!$G$2:$G$2897,'user stories'!$H$2:$H$2897,$A100,'user stories'!$E$2:$E$2897,AS$1,'user stories'!$C$2:$C$2897,"accepted")</f>
        <v>0</v>
      </c>
      <c r="AT100">
        <f>SUMIFS('user stories'!$G$2:$G$2897,'user stories'!$H$2:$H$2897,$A100,'user stories'!$E$2:$E$2897,AT$1,'user stories'!$C$2:$C$2897,"accepted")</f>
        <v>0</v>
      </c>
      <c r="AU100">
        <f>SUMIFS('user stories'!$G$2:$G$2897,'user stories'!$H$2:$H$2897,$A100,'user stories'!$E$2:$E$2897,AU$1,'user stories'!$C$2:$C$2897,"accepted")</f>
        <v>0</v>
      </c>
      <c r="AV100">
        <f>SUMIFS('user stories'!$G$2:$G$2897,'user stories'!$H$2:$H$2897,$A100,'user stories'!$E$2:$E$2897,AV$1,'user stories'!$C$2:$C$2897,"accepted")</f>
        <v>0</v>
      </c>
      <c r="AW100">
        <f>SUMIFS('user stories'!$G$2:$G$2897,'user stories'!$H$2:$H$2897,$A100,'user stories'!$E$2:$E$2897,AW$1,'user stories'!$C$2:$C$2897,"accepted")</f>
        <v>0</v>
      </c>
      <c r="AX100">
        <f>SUMIFS('user stories'!$G$2:$G$2897,'user stories'!$H$2:$H$2897,$A100,'user stories'!$E$2:$E$2897,AX$1,'user stories'!$C$2:$C$2897,"accepted")</f>
        <v>0</v>
      </c>
      <c r="AY100">
        <f>SUMIFS('user stories'!$G$2:$G$2897,'user stories'!$H$2:$H$2897,$A100,'user stories'!$E$2:$E$2897,AY$1,'user stories'!$C$2:$C$2897,"accepted")</f>
        <v>0</v>
      </c>
      <c r="AZ100">
        <f>SUMIFS('user stories'!$G$2:$G$2897,'user stories'!$H$2:$H$2897,$A100,'user stories'!$E$2:$E$2897,AZ$1,'user stories'!$C$2:$C$2897,"accepted")</f>
        <v>0</v>
      </c>
      <c r="BA100">
        <f>SUMIFS('user stories'!$G$2:$G$2897,'user stories'!$H$2:$H$2897,$A100,'user stories'!$E$2:$E$2897,BA$1,'user stories'!$C$2:$C$2897,"accepted")</f>
        <v>0</v>
      </c>
      <c r="BB100">
        <f>SUMIFS('user stories'!$G$2:$G$2897,'user stories'!$H$2:$H$2897,$A100,'user stories'!$E$2:$E$2897,BB$1,'user stories'!$C$2:$C$2897,"accepted")</f>
        <v>0</v>
      </c>
      <c r="BC100">
        <f>SUMIFS('user stories'!$G$2:$G$2897,'user stories'!$H$2:$H$2897,$A100,'user stories'!$E$2:$E$2897,BC$1,'user stories'!$C$2:$C$2897,"accepted")</f>
        <v>0</v>
      </c>
      <c r="BD100" s="4">
        <f t="shared" si="1"/>
        <v>28</v>
      </c>
    </row>
    <row r="101" spans="1:56" x14ac:dyDescent="0.25">
      <c r="A101" t="s">
        <v>691</v>
      </c>
      <c r="AF101">
        <f>SUMIFS('user stories'!$G$2:$G$2897,'user stories'!$H$2:$H$2897,$A101,'user stories'!$E$2:$E$2897,AF$1,'user stories'!$C$2:$C$2897,"accepted")</f>
        <v>0</v>
      </c>
      <c r="AG101">
        <f>SUMIFS('user stories'!$G$2:$G$2897,'user stories'!$H$2:$H$2897,$A101,'user stories'!$E$2:$E$2897,AG$1,'user stories'!$C$2:$C$2897,"accepted")</f>
        <v>0</v>
      </c>
      <c r="AH101">
        <f>SUMIFS('user stories'!$G$2:$G$2897,'user stories'!$H$2:$H$2897,$A101,'user stories'!$E$2:$E$2897,AH$1,'user stories'!$C$2:$C$2897,"accepted")</f>
        <v>0</v>
      </c>
      <c r="AI101">
        <f>SUMIFS('user stories'!$G$2:$G$2897,'user stories'!$H$2:$H$2897,$A101,'user stories'!$E$2:$E$2897,AI$1,'user stories'!$C$2:$C$2897,"accepted")</f>
        <v>0</v>
      </c>
      <c r="AJ101">
        <f>SUMIFS('user stories'!$G$2:$G$2897,'user stories'!$H$2:$H$2897,$A101,'user stories'!$E$2:$E$2897,AJ$1,'user stories'!$C$2:$C$2897,"accepted")</f>
        <v>10</v>
      </c>
      <c r="AK101">
        <f>SUMIFS('user stories'!$G$2:$G$2897,'user stories'!$H$2:$H$2897,$A101,'user stories'!$E$2:$E$2897,AK$1,'user stories'!$C$2:$C$2897,"accepted")</f>
        <v>3</v>
      </c>
      <c r="AL101">
        <f>SUMIFS('user stories'!$G$2:$G$2897,'user stories'!$H$2:$H$2897,$A101,'user stories'!$E$2:$E$2897,AL$1,'user stories'!$C$2:$C$2897,"accepted")</f>
        <v>3</v>
      </c>
      <c r="AM101">
        <f>SUMIFS('user stories'!$G$2:$G$2897,'user stories'!$H$2:$H$2897,$A101,'user stories'!$E$2:$E$2897,AM$1,'user stories'!$C$2:$C$2897,"accepted")</f>
        <v>0</v>
      </c>
      <c r="AN101">
        <f>SUMIFS('user stories'!$G$2:$G$2897,'user stories'!$H$2:$H$2897,$A101,'user stories'!$E$2:$E$2897,AN$1,'user stories'!$C$2:$C$2897,"accepted")</f>
        <v>0</v>
      </c>
      <c r="AO101">
        <f>SUMIFS('user stories'!$G$2:$G$2897,'user stories'!$H$2:$H$2897,$A101,'user stories'!$E$2:$E$2897,AO$1,'user stories'!$C$2:$C$2897,"accepted")</f>
        <v>0</v>
      </c>
      <c r="AP101">
        <f>SUMIFS('user stories'!$G$2:$G$2897,'user stories'!$H$2:$H$2897,$A101,'user stories'!$E$2:$E$2897,AP$1,'user stories'!$C$2:$C$2897,"accepted")</f>
        <v>0</v>
      </c>
      <c r="AQ101">
        <f>SUMIFS('user stories'!$G$2:$G$2897,'user stories'!$H$2:$H$2897,$A101,'user stories'!$E$2:$E$2897,AQ$1,'user stories'!$C$2:$C$2897,"accepted")</f>
        <v>0</v>
      </c>
      <c r="AR101">
        <f>SUMIFS('user stories'!$G$2:$G$2897,'user stories'!$H$2:$H$2897,$A101,'user stories'!$E$2:$E$2897,AR$1,'user stories'!$C$2:$C$2897,"accepted")</f>
        <v>0</v>
      </c>
      <c r="AS101">
        <f>SUMIFS('user stories'!$G$2:$G$2897,'user stories'!$H$2:$H$2897,$A101,'user stories'!$E$2:$E$2897,AS$1,'user stories'!$C$2:$C$2897,"accepted")</f>
        <v>0</v>
      </c>
      <c r="AT101">
        <f>SUMIFS('user stories'!$G$2:$G$2897,'user stories'!$H$2:$H$2897,$A101,'user stories'!$E$2:$E$2897,AT$1,'user stories'!$C$2:$C$2897,"accepted")</f>
        <v>0</v>
      </c>
      <c r="AU101">
        <f>SUMIFS('user stories'!$G$2:$G$2897,'user stories'!$H$2:$H$2897,$A101,'user stories'!$E$2:$E$2897,AU$1,'user stories'!$C$2:$C$2897,"accepted")</f>
        <v>0</v>
      </c>
      <c r="AV101">
        <f>SUMIFS('user stories'!$G$2:$G$2897,'user stories'!$H$2:$H$2897,$A101,'user stories'!$E$2:$E$2897,AV$1,'user stories'!$C$2:$C$2897,"accepted")</f>
        <v>0</v>
      </c>
      <c r="AW101">
        <f>SUMIFS('user stories'!$G$2:$G$2897,'user stories'!$H$2:$H$2897,$A101,'user stories'!$E$2:$E$2897,AW$1,'user stories'!$C$2:$C$2897,"accepted")</f>
        <v>0</v>
      </c>
      <c r="AX101">
        <f>SUMIFS('user stories'!$G$2:$G$2897,'user stories'!$H$2:$H$2897,$A101,'user stories'!$E$2:$E$2897,AX$1,'user stories'!$C$2:$C$2897,"accepted")</f>
        <v>0</v>
      </c>
      <c r="AY101">
        <f>SUMIFS('user stories'!$G$2:$G$2897,'user stories'!$H$2:$H$2897,$A101,'user stories'!$E$2:$E$2897,AY$1,'user stories'!$C$2:$C$2897,"accepted")</f>
        <v>0</v>
      </c>
      <c r="AZ101">
        <f>SUMIFS('user stories'!$G$2:$G$2897,'user stories'!$H$2:$H$2897,$A101,'user stories'!$E$2:$E$2897,AZ$1,'user stories'!$C$2:$C$2897,"accepted")</f>
        <v>0</v>
      </c>
      <c r="BA101">
        <f>SUMIFS('user stories'!$G$2:$G$2897,'user stories'!$H$2:$H$2897,$A101,'user stories'!$E$2:$E$2897,BA$1,'user stories'!$C$2:$C$2897,"accepted")</f>
        <v>0</v>
      </c>
      <c r="BB101">
        <f>SUMIFS('user stories'!$G$2:$G$2897,'user stories'!$H$2:$H$2897,$A101,'user stories'!$E$2:$E$2897,BB$1,'user stories'!$C$2:$C$2897,"accepted")</f>
        <v>0</v>
      </c>
      <c r="BC101">
        <f>SUMIFS('user stories'!$G$2:$G$2897,'user stories'!$H$2:$H$2897,$A101,'user stories'!$E$2:$E$2897,BC$1,'user stories'!$C$2:$C$2897,"accepted")</f>
        <v>0</v>
      </c>
      <c r="BD101" s="4">
        <f t="shared" si="1"/>
        <v>16</v>
      </c>
    </row>
    <row r="102" spans="1:56" x14ac:dyDescent="0.25">
      <c r="A102" t="s">
        <v>1049</v>
      </c>
      <c r="AF102">
        <f>SUMIFS('user stories'!$G$2:$G$2897,'user stories'!$H$2:$H$2897,$A102,'user stories'!$E$2:$E$2897,AF$1,'user stories'!$C$2:$C$2897,"accepted")</f>
        <v>0</v>
      </c>
      <c r="AG102">
        <f>SUMIFS('user stories'!$G$2:$G$2897,'user stories'!$H$2:$H$2897,$A102,'user stories'!$E$2:$E$2897,AG$1,'user stories'!$C$2:$C$2897,"accepted")</f>
        <v>0</v>
      </c>
      <c r="AH102">
        <f>SUMIFS('user stories'!$G$2:$G$2897,'user stories'!$H$2:$H$2897,$A102,'user stories'!$E$2:$E$2897,AH$1,'user stories'!$C$2:$C$2897,"accepted")</f>
        <v>0</v>
      </c>
      <c r="AI102">
        <f>SUMIFS('user stories'!$G$2:$G$2897,'user stories'!$H$2:$H$2897,$A102,'user stories'!$E$2:$E$2897,AI$1,'user stories'!$C$2:$C$2897,"accepted")</f>
        <v>0</v>
      </c>
      <c r="AJ102">
        <f>SUMIFS('user stories'!$G$2:$G$2897,'user stories'!$H$2:$H$2897,$A102,'user stories'!$E$2:$E$2897,AJ$1,'user stories'!$C$2:$C$2897,"accepted")</f>
        <v>0</v>
      </c>
      <c r="AK102">
        <f>SUMIFS('user stories'!$G$2:$G$2897,'user stories'!$H$2:$H$2897,$A102,'user stories'!$E$2:$E$2897,AK$1,'user stories'!$C$2:$C$2897,"accepted")</f>
        <v>0</v>
      </c>
      <c r="AL102">
        <f>SUMIFS('user stories'!$G$2:$G$2897,'user stories'!$H$2:$H$2897,$A102,'user stories'!$E$2:$E$2897,AL$1,'user stories'!$C$2:$C$2897,"accepted")</f>
        <v>3</v>
      </c>
      <c r="AM102">
        <f>SUMIFS('user stories'!$G$2:$G$2897,'user stories'!$H$2:$H$2897,$A102,'user stories'!$E$2:$E$2897,AM$1,'user stories'!$C$2:$C$2897,"accepted")</f>
        <v>12</v>
      </c>
      <c r="AN102">
        <f>SUMIFS('user stories'!$G$2:$G$2897,'user stories'!$H$2:$H$2897,$A102,'user stories'!$E$2:$E$2897,AN$1,'user stories'!$C$2:$C$2897,"accepted")</f>
        <v>14</v>
      </c>
      <c r="AO102">
        <f>SUMIFS('user stories'!$G$2:$G$2897,'user stories'!$H$2:$H$2897,$A102,'user stories'!$E$2:$E$2897,AO$1,'user stories'!$C$2:$C$2897,"accepted")</f>
        <v>6</v>
      </c>
      <c r="AP102">
        <f>SUMIFS('user stories'!$G$2:$G$2897,'user stories'!$H$2:$H$2897,$A102,'user stories'!$E$2:$E$2897,AP$1,'user stories'!$C$2:$C$2897,"accepted")</f>
        <v>5</v>
      </c>
      <c r="AQ102">
        <f>SUMIFS('user stories'!$G$2:$G$2897,'user stories'!$H$2:$H$2897,$A102,'user stories'!$E$2:$E$2897,AQ$1,'user stories'!$C$2:$C$2897,"accepted")</f>
        <v>7</v>
      </c>
      <c r="AR102">
        <f>SUMIFS('user stories'!$G$2:$G$2897,'user stories'!$H$2:$H$2897,$A102,'user stories'!$E$2:$E$2897,AR$1,'user stories'!$C$2:$C$2897,"accepted")</f>
        <v>3</v>
      </c>
      <c r="AS102">
        <f>SUMIFS('user stories'!$G$2:$G$2897,'user stories'!$H$2:$H$2897,$A102,'user stories'!$E$2:$E$2897,AS$1,'user stories'!$C$2:$C$2897,"accepted")</f>
        <v>8</v>
      </c>
      <c r="AT102">
        <f>SUMIFS('user stories'!$G$2:$G$2897,'user stories'!$H$2:$H$2897,$A102,'user stories'!$E$2:$E$2897,AT$1,'user stories'!$C$2:$C$2897,"accepted")</f>
        <v>0</v>
      </c>
      <c r="AU102">
        <f>SUMIFS('user stories'!$G$2:$G$2897,'user stories'!$H$2:$H$2897,$A102,'user stories'!$E$2:$E$2897,AU$1,'user stories'!$C$2:$C$2897,"accepted")</f>
        <v>6</v>
      </c>
      <c r="AV102">
        <f>SUMIFS('user stories'!$G$2:$G$2897,'user stories'!$H$2:$H$2897,$A102,'user stories'!$E$2:$E$2897,AV$1,'user stories'!$C$2:$C$2897,"accepted")</f>
        <v>3</v>
      </c>
      <c r="AW102">
        <f>SUMIFS('user stories'!$G$2:$G$2897,'user stories'!$H$2:$H$2897,$A102,'user stories'!$E$2:$E$2897,AW$1,'user stories'!$C$2:$C$2897,"accepted")</f>
        <v>0</v>
      </c>
      <c r="AX102">
        <f>SUMIFS('user stories'!$G$2:$G$2897,'user stories'!$H$2:$H$2897,$A102,'user stories'!$E$2:$E$2897,AX$1,'user stories'!$C$2:$C$2897,"accepted")</f>
        <v>0</v>
      </c>
      <c r="AY102">
        <f>SUMIFS('user stories'!$G$2:$G$2897,'user stories'!$H$2:$H$2897,$A102,'user stories'!$E$2:$E$2897,AY$1,'user stories'!$C$2:$C$2897,"accepted")</f>
        <v>0</v>
      </c>
      <c r="AZ102">
        <f>SUMIFS('user stories'!$G$2:$G$2897,'user stories'!$H$2:$H$2897,$A102,'user stories'!$E$2:$E$2897,AZ$1,'user stories'!$C$2:$C$2897,"accepted")</f>
        <v>7</v>
      </c>
      <c r="BA102">
        <f>SUMIFS('user stories'!$G$2:$G$2897,'user stories'!$H$2:$H$2897,$A102,'user stories'!$E$2:$E$2897,BA$1,'user stories'!$C$2:$C$2897,"accepted")</f>
        <v>0</v>
      </c>
      <c r="BB102">
        <f>SUMIFS('user stories'!$G$2:$G$2897,'user stories'!$H$2:$H$2897,$A102,'user stories'!$E$2:$E$2897,BB$1,'user stories'!$C$2:$C$2897,"accepted")</f>
        <v>1</v>
      </c>
      <c r="BC102">
        <f>SUMIFS('user stories'!$G$2:$G$2897,'user stories'!$H$2:$H$2897,$A102,'user stories'!$E$2:$E$2897,BC$1,'user stories'!$C$2:$C$2897,"accepted")</f>
        <v>0</v>
      </c>
      <c r="BD102" s="4">
        <f t="shared" si="1"/>
        <v>75</v>
      </c>
    </row>
    <row r="103" spans="1:56" x14ac:dyDescent="0.25">
      <c r="A103" t="s">
        <v>1249</v>
      </c>
      <c r="AF103">
        <f>SUMIFS('user stories'!$G$2:$G$2897,'user stories'!$H$2:$H$2897,$A103,'user stories'!$E$2:$E$2897,AF$1,'user stories'!$C$2:$C$2897,"accepted")</f>
        <v>0</v>
      </c>
      <c r="AG103">
        <f>SUMIFS('user stories'!$G$2:$G$2897,'user stories'!$H$2:$H$2897,$A103,'user stories'!$E$2:$E$2897,AG$1,'user stories'!$C$2:$C$2897,"accepted")</f>
        <v>0</v>
      </c>
      <c r="AH103">
        <f>SUMIFS('user stories'!$G$2:$G$2897,'user stories'!$H$2:$H$2897,$A103,'user stories'!$E$2:$E$2897,AH$1,'user stories'!$C$2:$C$2897,"accepted")</f>
        <v>0</v>
      </c>
      <c r="AI103">
        <f>SUMIFS('user stories'!$G$2:$G$2897,'user stories'!$H$2:$H$2897,$A103,'user stories'!$E$2:$E$2897,AI$1,'user stories'!$C$2:$C$2897,"accepted")</f>
        <v>0</v>
      </c>
      <c r="AJ103">
        <f>SUMIFS('user stories'!$G$2:$G$2897,'user stories'!$H$2:$H$2897,$A103,'user stories'!$E$2:$E$2897,AJ$1,'user stories'!$C$2:$C$2897,"accepted")</f>
        <v>0</v>
      </c>
      <c r="AK103">
        <f>SUMIFS('user stories'!$G$2:$G$2897,'user stories'!$H$2:$H$2897,$A103,'user stories'!$E$2:$E$2897,AK$1,'user stories'!$C$2:$C$2897,"accepted")</f>
        <v>0</v>
      </c>
      <c r="AL103">
        <f>SUMIFS('user stories'!$G$2:$G$2897,'user stories'!$H$2:$H$2897,$A103,'user stories'!$E$2:$E$2897,AL$1,'user stories'!$C$2:$C$2897,"accepted")</f>
        <v>0</v>
      </c>
      <c r="AM103">
        <f>SUMIFS('user stories'!$G$2:$G$2897,'user stories'!$H$2:$H$2897,$A103,'user stories'!$E$2:$E$2897,AM$1,'user stories'!$C$2:$C$2897,"accepted")</f>
        <v>9</v>
      </c>
      <c r="AN103">
        <f>SUMIFS('user stories'!$G$2:$G$2897,'user stories'!$H$2:$H$2897,$A103,'user stories'!$E$2:$E$2897,AN$1,'user stories'!$C$2:$C$2897,"accepted")</f>
        <v>8</v>
      </c>
      <c r="AO103">
        <f>SUMIFS('user stories'!$G$2:$G$2897,'user stories'!$H$2:$H$2897,$A103,'user stories'!$E$2:$E$2897,AO$1,'user stories'!$C$2:$C$2897,"accepted")</f>
        <v>0</v>
      </c>
      <c r="AP103">
        <f>SUMIFS('user stories'!$G$2:$G$2897,'user stories'!$H$2:$H$2897,$A103,'user stories'!$E$2:$E$2897,AP$1,'user stories'!$C$2:$C$2897,"accepted")</f>
        <v>0</v>
      </c>
      <c r="AQ103">
        <f>SUMIFS('user stories'!$G$2:$G$2897,'user stories'!$H$2:$H$2897,$A103,'user stories'!$E$2:$E$2897,AQ$1,'user stories'!$C$2:$C$2897,"accepted")</f>
        <v>0</v>
      </c>
      <c r="AR103">
        <f>SUMIFS('user stories'!$G$2:$G$2897,'user stories'!$H$2:$H$2897,$A103,'user stories'!$E$2:$E$2897,AR$1,'user stories'!$C$2:$C$2897,"accepted")</f>
        <v>0</v>
      </c>
      <c r="AS103">
        <f>SUMIFS('user stories'!$G$2:$G$2897,'user stories'!$H$2:$H$2897,$A103,'user stories'!$E$2:$E$2897,AS$1,'user stories'!$C$2:$C$2897,"accepted")</f>
        <v>0</v>
      </c>
      <c r="AT103">
        <f>SUMIFS('user stories'!$G$2:$G$2897,'user stories'!$H$2:$H$2897,$A103,'user stories'!$E$2:$E$2897,AT$1,'user stories'!$C$2:$C$2897,"accepted")</f>
        <v>0</v>
      </c>
      <c r="AU103">
        <f>SUMIFS('user stories'!$G$2:$G$2897,'user stories'!$H$2:$H$2897,$A103,'user stories'!$E$2:$E$2897,AU$1,'user stories'!$C$2:$C$2897,"accepted")</f>
        <v>0</v>
      </c>
      <c r="AV103">
        <f>SUMIFS('user stories'!$G$2:$G$2897,'user stories'!$H$2:$H$2897,$A103,'user stories'!$E$2:$E$2897,AV$1,'user stories'!$C$2:$C$2897,"accepted")</f>
        <v>0</v>
      </c>
      <c r="AW103">
        <f>SUMIFS('user stories'!$G$2:$G$2897,'user stories'!$H$2:$H$2897,$A103,'user stories'!$E$2:$E$2897,AW$1,'user stories'!$C$2:$C$2897,"accepted")</f>
        <v>0</v>
      </c>
      <c r="AX103">
        <f>SUMIFS('user stories'!$G$2:$G$2897,'user stories'!$H$2:$H$2897,$A103,'user stories'!$E$2:$E$2897,AX$1,'user stories'!$C$2:$C$2897,"accepted")</f>
        <v>0</v>
      </c>
      <c r="AY103">
        <f>SUMIFS('user stories'!$G$2:$G$2897,'user stories'!$H$2:$H$2897,$A103,'user stories'!$E$2:$E$2897,AY$1,'user stories'!$C$2:$C$2897,"accepted")</f>
        <v>0</v>
      </c>
      <c r="AZ103">
        <f>SUMIFS('user stories'!$G$2:$G$2897,'user stories'!$H$2:$H$2897,$A103,'user stories'!$E$2:$E$2897,AZ$1,'user stories'!$C$2:$C$2897,"accepted")</f>
        <v>0</v>
      </c>
      <c r="BA103">
        <f>SUMIFS('user stories'!$G$2:$G$2897,'user stories'!$H$2:$H$2897,$A103,'user stories'!$E$2:$E$2897,BA$1,'user stories'!$C$2:$C$2897,"accepted")</f>
        <v>0</v>
      </c>
      <c r="BB103">
        <f>SUMIFS('user stories'!$G$2:$G$2897,'user stories'!$H$2:$H$2897,$A103,'user stories'!$E$2:$E$2897,BB$1,'user stories'!$C$2:$C$2897,"accepted")</f>
        <v>0</v>
      </c>
      <c r="BC103">
        <f>SUMIFS('user stories'!$G$2:$G$2897,'user stories'!$H$2:$H$2897,$A103,'user stories'!$E$2:$E$2897,BC$1,'user stories'!$C$2:$C$2897,"accepted")</f>
        <v>0</v>
      </c>
      <c r="BD103" s="4">
        <f t="shared" si="1"/>
        <v>17</v>
      </c>
    </row>
    <row r="104" spans="1:56" x14ac:dyDescent="0.25">
      <c r="A104" t="s">
        <v>1258</v>
      </c>
      <c r="AL104">
        <f>SUMIFS('user stories'!$G$2:$G$2897,'user stories'!$H$2:$H$2897,$A104,'user stories'!$E$2:$E$2897,AL$1,'user stories'!$C$2:$C$2897,"accepted")</f>
        <v>2</v>
      </c>
      <c r="AM104">
        <f>SUMIFS('user stories'!$G$2:$G$2897,'user stories'!$H$2:$H$2897,$A104,'user stories'!$E$2:$E$2897,AM$1,'user stories'!$C$2:$C$2897,"accepted")</f>
        <v>9</v>
      </c>
      <c r="AN104">
        <f>SUMIFS('user stories'!$G$2:$G$2897,'user stories'!$H$2:$H$2897,$A104,'user stories'!$E$2:$E$2897,AN$1,'user stories'!$C$2:$C$2897,"accepted")</f>
        <v>12</v>
      </c>
      <c r="AO104">
        <f>SUMIFS('user stories'!$G$2:$G$2897,'user stories'!$H$2:$H$2897,$A104,'user stories'!$E$2:$E$2897,AO$1,'user stories'!$C$2:$C$2897,"accepted")</f>
        <v>13</v>
      </c>
      <c r="AP104">
        <f>SUMIFS('user stories'!$G$2:$G$2897,'user stories'!$H$2:$H$2897,$A104,'user stories'!$E$2:$E$2897,AP$1,'user stories'!$C$2:$C$2897,"accepted")</f>
        <v>8</v>
      </c>
      <c r="AQ104">
        <f>SUMIFS('user stories'!$G$2:$G$2897,'user stories'!$H$2:$H$2897,$A104,'user stories'!$E$2:$E$2897,AQ$1,'user stories'!$C$2:$C$2897,"accepted")</f>
        <v>4</v>
      </c>
      <c r="AR104">
        <f>SUMIFS('user stories'!$G$2:$G$2897,'user stories'!$H$2:$H$2897,$A104,'user stories'!$E$2:$E$2897,AR$1,'user stories'!$C$2:$C$2897,"accepted")</f>
        <v>8</v>
      </c>
      <c r="AS104">
        <f>SUMIFS('user stories'!$G$2:$G$2897,'user stories'!$H$2:$H$2897,$A104,'user stories'!$E$2:$E$2897,AS$1,'user stories'!$C$2:$C$2897,"accepted")</f>
        <v>16</v>
      </c>
      <c r="AT104">
        <f>SUMIFS('user stories'!$G$2:$G$2897,'user stories'!$H$2:$H$2897,$A104,'user stories'!$E$2:$E$2897,AT$1,'user stories'!$C$2:$C$2897,"accepted")</f>
        <v>14</v>
      </c>
      <c r="AU104">
        <f>SUMIFS('user stories'!$G$2:$G$2897,'user stories'!$H$2:$H$2897,$A104,'user stories'!$E$2:$E$2897,AU$1,'user stories'!$C$2:$C$2897,"accepted")</f>
        <v>9</v>
      </c>
      <c r="AV104">
        <f>SUMIFS('user stories'!$G$2:$G$2897,'user stories'!$H$2:$H$2897,$A104,'user stories'!$E$2:$E$2897,AV$1,'user stories'!$C$2:$C$2897,"accepted")</f>
        <v>16</v>
      </c>
      <c r="AW104">
        <f>SUMIFS('user stories'!$G$2:$G$2897,'user stories'!$H$2:$H$2897,$A104,'user stories'!$E$2:$E$2897,AW$1,'user stories'!$C$2:$C$2897,"accepted")</f>
        <v>8</v>
      </c>
      <c r="AX104">
        <f>SUMIFS('user stories'!$G$2:$G$2897,'user stories'!$H$2:$H$2897,$A104,'user stories'!$E$2:$E$2897,AX$1,'user stories'!$C$2:$C$2897,"accepted")</f>
        <v>8</v>
      </c>
      <c r="AY104">
        <f>SUMIFS('user stories'!$G$2:$G$2897,'user stories'!$H$2:$H$2897,$A104,'user stories'!$E$2:$E$2897,AY$1,'user stories'!$C$2:$C$2897,"accepted")</f>
        <v>9</v>
      </c>
      <c r="AZ104">
        <f>SUMIFS('user stories'!$G$2:$G$2897,'user stories'!$H$2:$H$2897,$A104,'user stories'!$E$2:$E$2897,AZ$1,'user stories'!$C$2:$C$2897,"accepted")</f>
        <v>23</v>
      </c>
      <c r="BA104">
        <f>SUMIFS('user stories'!$G$2:$G$2897,'user stories'!$H$2:$H$2897,$A104,'user stories'!$E$2:$E$2897,BA$1,'user stories'!$C$2:$C$2897,"accepted")</f>
        <v>9</v>
      </c>
      <c r="BB104">
        <f>SUMIFS('user stories'!$G$2:$G$2897,'user stories'!$H$2:$H$2897,$A104,'user stories'!$E$2:$E$2897,BB$1,'user stories'!$C$2:$C$2897,"accepted")</f>
        <v>28</v>
      </c>
      <c r="BC104">
        <f>SUMIFS('user stories'!$G$2:$G$2897,'user stories'!$H$2:$H$2897,$A104,'user stories'!$E$2:$E$2897,BC$1,'user stories'!$C$2:$C$2897,"accepted")</f>
        <v>11</v>
      </c>
      <c r="BD104" s="4">
        <f t="shared" si="1"/>
        <v>207</v>
      </c>
    </row>
    <row r="105" spans="1:56" x14ac:dyDescent="0.25">
      <c r="A105" t="s">
        <v>1025</v>
      </c>
      <c r="AM105">
        <f>SUMIFS('user stories'!$G$2:$G$2897,'user stories'!$H$2:$H$2897,$A105,'user stories'!$E$2:$E$2897,AM$1,'user stories'!$C$2:$C$2897,"accepted")</f>
        <v>0</v>
      </c>
      <c r="AN105">
        <f>SUMIFS('user stories'!$G$2:$G$2897,'user stories'!$H$2:$H$2897,$A105,'user stories'!$E$2:$E$2897,AN$1,'user stories'!$C$2:$C$2897,"accepted")</f>
        <v>0</v>
      </c>
      <c r="AO105">
        <f>SUMIFS('user stories'!$G$2:$G$2897,'user stories'!$H$2:$H$2897,$A105,'user stories'!$E$2:$E$2897,AO$1,'user stories'!$C$2:$C$2897,"accepted")</f>
        <v>2</v>
      </c>
      <c r="AP105">
        <f>SUMIFS('user stories'!$G$2:$G$2897,'user stories'!$H$2:$H$2897,$A105,'user stories'!$E$2:$E$2897,AP$1,'user stories'!$C$2:$C$2897,"accepted")</f>
        <v>0</v>
      </c>
      <c r="AQ105">
        <f>SUMIFS('user stories'!$G$2:$G$2897,'user stories'!$H$2:$H$2897,$A105,'user stories'!$E$2:$E$2897,AQ$1,'user stories'!$C$2:$C$2897,"accepted")</f>
        <v>0</v>
      </c>
      <c r="AR105">
        <f>SUMIFS('user stories'!$G$2:$G$2897,'user stories'!$H$2:$H$2897,$A105,'user stories'!$E$2:$E$2897,AR$1,'user stories'!$C$2:$C$2897,"accepted")</f>
        <v>0</v>
      </c>
      <c r="AS105">
        <f>SUMIFS('user stories'!$G$2:$G$2897,'user stories'!$H$2:$H$2897,$A105,'user stories'!$E$2:$E$2897,AS$1,'user stories'!$C$2:$C$2897,"accepted")</f>
        <v>0</v>
      </c>
      <c r="AT105">
        <f>SUMIFS('user stories'!$G$2:$G$2897,'user stories'!$H$2:$H$2897,$A105,'user stories'!$E$2:$E$2897,AT$1,'user stories'!$C$2:$C$2897,"accepted")</f>
        <v>0</v>
      </c>
      <c r="AU105">
        <f>SUMIFS('user stories'!$G$2:$G$2897,'user stories'!$H$2:$H$2897,$A105,'user stories'!$E$2:$E$2897,AU$1,'user stories'!$C$2:$C$2897,"accepted")</f>
        <v>0</v>
      </c>
      <c r="AV105">
        <f>SUMIFS('user stories'!$G$2:$G$2897,'user stories'!$H$2:$H$2897,$A105,'user stories'!$E$2:$E$2897,AV$1,'user stories'!$C$2:$C$2897,"accepted")</f>
        <v>0</v>
      </c>
      <c r="AW105">
        <f>SUMIFS('user stories'!$G$2:$G$2897,'user stories'!$H$2:$H$2897,$A105,'user stories'!$E$2:$E$2897,AW$1,'user stories'!$C$2:$C$2897,"accepted")</f>
        <v>0</v>
      </c>
      <c r="AX105">
        <f>SUMIFS('user stories'!$G$2:$G$2897,'user stories'!$H$2:$H$2897,$A105,'user stories'!$E$2:$E$2897,AX$1,'user stories'!$C$2:$C$2897,"accepted")</f>
        <v>0</v>
      </c>
      <c r="AY105">
        <f>SUMIFS('user stories'!$G$2:$G$2897,'user stories'!$H$2:$H$2897,$A105,'user stories'!$E$2:$E$2897,AY$1,'user stories'!$C$2:$C$2897,"accepted")</f>
        <v>0</v>
      </c>
      <c r="AZ105">
        <f>SUMIFS('user stories'!$G$2:$G$2897,'user stories'!$H$2:$H$2897,$A105,'user stories'!$E$2:$E$2897,AZ$1,'user stories'!$C$2:$C$2897,"accepted")</f>
        <v>0</v>
      </c>
      <c r="BA105">
        <f>SUMIFS('user stories'!$G$2:$G$2897,'user stories'!$H$2:$H$2897,$A105,'user stories'!$E$2:$E$2897,BA$1,'user stories'!$C$2:$C$2897,"accepted")</f>
        <v>0</v>
      </c>
      <c r="BB105">
        <f>SUMIFS('user stories'!$G$2:$G$2897,'user stories'!$H$2:$H$2897,$A105,'user stories'!$E$2:$E$2897,BB$1,'user stories'!$C$2:$C$2897,"accepted")</f>
        <v>0</v>
      </c>
      <c r="BC105">
        <f>SUMIFS('user stories'!$G$2:$G$2897,'user stories'!$H$2:$H$2897,$A105,'user stories'!$E$2:$E$2897,BC$1,'user stories'!$C$2:$C$2897,"accepted")</f>
        <v>0</v>
      </c>
      <c r="BD105" s="4">
        <f t="shared" si="1"/>
        <v>2</v>
      </c>
    </row>
    <row r="106" spans="1:56" x14ac:dyDescent="0.25">
      <c r="A106" t="s">
        <v>1026</v>
      </c>
      <c r="AM106">
        <f>SUMIFS('user stories'!$G$2:$G$2897,'user stories'!$H$2:$H$2897,$A106,'user stories'!$E$2:$E$2897,AM$1,'user stories'!$C$2:$C$2897,"accepted")</f>
        <v>0</v>
      </c>
      <c r="AN106">
        <f>SUMIFS('user stories'!$G$2:$G$2897,'user stories'!$H$2:$H$2897,$A106,'user stories'!$E$2:$E$2897,AN$1,'user stories'!$C$2:$C$2897,"accepted")</f>
        <v>0</v>
      </c>
      <c r="AO106">
        <f>SUMIFS('user stories'!$G$2:$G$2897,'user stories'!$H$2:$H$2897,$A106,'user stories'!$E$2:$E$2897,AO$1,'user stories'!$C$2:$C$2897,"accepted")</f>
        <v>0</v>
      </c>
      <c r="AP106">
        <f>SUMIFS('user stories'!$G$2:$G$2897,'user stories'!$H$2:$H$2897,$A106,'user stories'!$E$2:$E$2897,AP$1,'user stories'!$C$2:$C$2897,"accepted")</f>
        <v>0</v>
      </c>
      <c r="AQ106">
        <f>SUMIFS('user stories'!$G$2:$G$2897,'user stories'!$H$2:$H$2897,$A106,'user stories'!$E$2:$E$2897,AQ$1,'user stories'!$C$2:$C$2897,"accepted")</f>
        <v>0</v>
      </c>
      <c r="AR106">
        <f>SUMIFS('user stories'!$G$2:$G$2897,'user stories'!$H$2:$H$2897,$A106,'user stories'!$E$2:$E$2897,AR$1,'user stories'!$C$2:$C$2897,"accepted")</f>
        <v>0</v>
      </c>
      <c r="AS106">
        <f>SUMIFS('user stories'!$G$2:$G$2897,'user stories'!$H$2:$H$2897,$A106,'user stories'!$E$2:$E$2897,AS$1,'user stories'!$C$2:$C$2897,"accepted")</f>
        <v>0</v>
      </c>
      <c r="AT106">
        <f>SUMIFS('user stories'!$G$2:$G$2897,'user stories'!$H$2:$H$2897,$A106,'user stories'!$E$2:$E$2897,AT$1,'user stories'!$C$2:$C$2897,"accepted")</f>
        <v>0</v>
      </c>
      <c r="AU106">
        <f>SUMIFS('user stories'!$G$2:$G$2897,'user stories'!$H$2:$H$2897,$A106,'user stories'!$E$2:$E$2897,AU$1,'user stories'!$C$2:$C$2897,"accepted")</f>
        <v>0</v>
      </c>
      <c r="AV106">
        <f>SUMIFS('user stories'!$G$2:$G$2897,'user stories'!$H$2:$H$2897,$A106,'user stories'!$E$2:$E$2897,AV$1,'user stories'!$C$2:$C$2897,"accepted")</f>
        <v>0</v>
      </c>
      <c r="AW106">
        <f>SUMIFS('user stories'!$G$2:$G$2897,'user stories'!$H$2:$H$2897,$A106,'user stories'!$E$2:$E$2897,AW$1,'user stories'!$C$2:$C$2897,"accepted")</f>
        <v>0</v>
      </c>
      <c r="AX106">
        <f>SUMIFS('user stories'!$G$2:$G$2897,'user stories'!$H$2:$H$2897,$A106,'user stories'!$E$2:$E$2897,AX$1,'user stories'!$C$2:$C$2897,"accepted")</f>
        <v>0</v>
      </c>
      <c r="AY106">
        <f>SUMIFS('user stories'!$G$2:$G$2897,'user stories'!$H$2:$H$2897,$A106,'user stories'!$E$2:$E$2897,AY$1,'user stories'!$C$2:$C$2897,"accepted")</f>
        <v>0</v>
      </c>
      <c r="AZ106">
        <f>SUMIFS('user stories'!$G$2:$G$2897,'user stories'!$H$2:$H$2897,$A106,'user stories'!$E$2:$E$2897,AZ$1,'user stories'!$C$2:$C$2897,"accepted")</f>
        <v>0</v>
      </c>
      <c r="BA106">
        <f>SUMIFS('user stories'!$G$2:$G$2897,'user stories'!$H$2:$H$2897,$A106,'user stories'!$E$2:$E$2897,BA$1,'user stories'!$C$2:$C$2897,"accepted")</f>
        <v>0</v>
      </c>
      <c r="BB106">
        <f>SUMIFS('user stories'!$G$2:$G$2897,'user stories'!$H$2:$H$2897,$A106,'user stories'!$E$2:$E$2897,BB$1,'user stories'!$C$2:$C$2897,"accepted")</f>
        <v>0</v>
      </c>
      <c r="BC106">
        <f>SUMIFS('user stories'!$G$2:$G$2897,'user stories'!$H$2:$H$2897,$A106,'user stories'!$E$2:$E$2897,BC$1,'user stories'!$C$2:$C$2897,"accepted")</f>
        <v>0</v>
      </c>
      <c r="BD106" s="4">
        <f t="shared" si="1"/>
        <v>0</v>
      </c>
    </row>
    <row r="107" spans="1:56" x14ac:dyDescent="0.25">
      <c r="A107" t="s">
        <v>2514</v>
      </c>
      <c r="AM107">
        <f>SUMIFS('user stories'!$G$2:$G$2897,'user stories'!$H$2:$H$2897,$A107,'user stories'!$E$2:$E$2897,AM$1,'user stories'!$C$2:$C$2897,"accepted")</f>
        <v>0</v>
      </c>
      <c r="AN107">
        <f>SUMIFS('user stories'!$G$2:$G$2897,'user stories'!$H$2:$H$2897,$A107,'user stories'!$E$2:$E$2897,AN$1,'user stories'!$C$2:$C$2897,"accepted")</f>
        <v>0</v>
      </c>
      <c r="AO107">
        <f>SUMIFS('user stories'!$G$2:$G$2897,'user stories'!$H$2:$H$2897,$A107,'user stories'!$E$2:$E$2897,AO$1,'user stories'!$C$2:$C$2897,"accepted")</f>
        <v>0</v>
      </c>
      <c r="AP107">
        <f>SUMIFS('user stories'!$G$2:$G$2897,'user stories'!$H$2:$H$2897,$A107,'user stories'!$E$2:$E$2897,AP$1,'user stories'!$C$2:$C$2897,"accepted")</f>
        <v>0</v>
      </c>
      <c r="AQ107">
        <f>SUMIFS('user stories'!$G$2:$G$2897,'user stories'!$H$2:$H$2897,$A107,'user stories'!$E$2:$E$2897,AQ$1,'user stories'!$C$2:$C$2897,"accepted")</f>
        <v>0</v>
      </c>
      <c r="AR107">
        <f>SUMIFS('user stories'!$G$2:$G$2897,'user stories'!$H$2:$H$2897,$A107,'user stories'!$E$2:$E$2897,AR$1,'user stories'!$C$2:$C$2897,"accepted")</f>
        <v>0</v>
      </c>
      <c r="AS107">
        <f>SUMIFS('user stories'!$G$2:$G$2897,'user stories'!$H$2:$H$2897,$A107,'user stories'!$E$2:$E$2897,AS$1,'user stories'!$C$2:$C$2897,"accepted")</f>
        <v>0</v>
      </c>
      <c r="AT107">
        <f>SUMIFS('user stories'!$G$2:$G$2897,'user stories'!$H$2:$H$2897,$A107,'user stories'!$E$2:$E$2897,AT$1,'user stories'!$C$2:$C$2897,"accepted")</f>
        <v>0</v>
      </c>
      <c r="AU107">
        <f>SUMIFS('user stories'!$G$2:$G$2897,'user stories'!$H$2:$H$2897,$A107,'user stories'!$E$2:$E$2897,AU$1,'user stories'!$C$2:$C$2897,"accepted")</f>
        <v>0</v>
      </c>
      <c r="AV107">
        <f>SUMIFS('user stories'!$G$2:$G$2897,'user stories'!$H$2:$H$2897,$A107,'user stories'!$E$2:$E$2897,AV$1,'user stories'!$C$2:$C$2897,"accepted")</f>
        <v>0</v>
      </c>
      <c r="AW107">
        <f>SUMIFS('user stories'!$G$2:$G$2897,'user stories'!$H$2:$H$2897,$A107,'user stories'!$E$2:$E$2897,AW$1,'user stories'!$C$2:$C$2897,"accepted")</f>
        <v>0</v>
      </c>
      <c r="AX107">
        <f>SUMIFS('user stories'!$G$2:$G$2897,'user stories'!$H$2:$H$2897,$A107,'user stories'!$E$2:$E$2897,AX$1,'user stories'!$C$2:$C$2897,"accepted")</f>
        <v>0</v>
      </c>
      <c r="AY107">
        <f>SUMIFS('user stories'!$G$2:$G$2897,'user stories'!$H$2:$H$2897,$A107,'user stories'!$E$2:$E$2897,AY$1,'user stories'!$C$2:$C$2897,"accepted")</f>
        <v>0</v>
      </c>
      <c r="AZ107">
        <f>SUMIFS('user stories'!$G$2:$G$2897,'user stories'!$H$2:$H$2897,$A107,'user stories'!$E$2:$E$2897,AZ$1,'user stories'!$C$2:$C$2897,"accepted")</f>
        <v>0</v>
      </c>
      <c r="BA107">
        <f>SUMIFS('user stories'!$G$2:$G$2897,'user stories'!$H$2:$H$2897,$A107,'user stories'!$E$2:$E$2897,BA$1,'user stories'!$C$2:$C$2897,"accepted")</f>
        <v>0</v>
      </c>
      <c r="BB107">
        <f>SUMIFS('user stories'!$G$2:$G$2897,'user stories'!$H$2:$H$2897,$A107,'user stories'!$E$2:$E$2897,BB$1,'user stories'!$C$2:$C$2897,"accepted")</f>
        <v>0</v>
      </c>
      <c r="BC107">
        <f>SUMIFS('user stories'!$G$2:$G$2897,'user stories'!$H$2:$H$2897,$A107,'user stories'!$E$2:$E$2897,BC$1,'user stories'!$C$2:$C$2897,"accepted")</f>
        <v>0</v>
      </c>
      <c r="BD107" s="4">
        <f t="shared" si="1"/>
        <v>0</v>
      </c>
    </row>
    <row r="108" spans="1:56" x14ac:dyDescent="0.25">
      <c r="A108" t="s">
        <v>753</v>
      </c>
      <c r="AM108">
        <f>SUMIFS('user stories'!$G$2:$G$2897,'user stories'!$H$2:$H$2897,$A108,'user stories'!$E$2:$E$2897,AM$1,'user stories'!$C$2:$C$2897,"accepted")</f>
        <v>0</v>
      </c>
      <c r="AN108">
        <f>SUMIFS('user stories'!$G$2:$G$2897,'user stories'!$H$2:$H$2897,$A108,'user stories'!$E$2:$E$2897,AN$1,'user stories'!$C$2:$C$2897,"accepted")</f>
        <v>10</v>
      </c>
      <c r="AO108">
        <f>SUMIFS('user stories'!$G$2:$G$2897,'user stories'!$H$2:$H$2897,$A108,'user stories'!$E$2:$E$2897,AO$1,'user stories'!$C$2:$C$2897,"accepted")</f>
        <v>5</v>
      </c>
      <c r="AP108">
        <f>SUMIFS('user stories'!$G$2:$G$2897,'user stories'!$H$2:$H$2897,$A108,'user stories'!$E$2:$E$2897,AP$1,'user stories'!$C$2:$C$2897,"accepted")</f>
        <v>0</v>
      </c>
      <c r="AQ108">
        <f>SUMIFS('user stories'!$G$2:$G$2897,'user stories'!$H$2:$H$2897,$A108,'user stories'!$E$2:$E$2897,AQ$1,'user stories'!$C$2:$C$2897,"accepted")</f>
        <v>0</v>
      </c>
      <c r="AR108">
        <f>SUMIFS('user stories'!$G$2:$G$2897,'user stories'!$H$2:$H$2897,$A108,'user stories'!$E$2:$E$2897,AR$1,'user stories'!$C$2:$C$2897,"accepted")</f>
        <v>0</v>
      </c>
      <c r="AS108">
        <f>SUMIFS('user stories'!$G$2:$G$2897,'user stories'!$H$2:$H$2897,$A108,'user stories'!$E$2:$E$2897,AS$1,'user stories'!$C$2:$C$2897,"accepted")</f>
        <v>0</v>
      </c>
      <c r="AT108">
        <f>SUMIFS('user stories'!$G$2:$G$2897,'user stories'!$H$2:$H$2897,$A108,'user stories'!$E$2:$E$2897,AT$1,'user stories'!$C$2:$C$2897,"accepted")</f>
        <v>0</v>
      </c>
      <c r="AU108">
        <f>SUMIFS('user stories'!$G$2:$G$2897,'user stories'!$H$2:$H$2897,$A108,'user stories'!$E$2:$E$2897,AU$1,'user stories'!$C$2:$C$2897,"accepted")</f>
        <v>0</v>
      </c>
      <c r="AV108">
        <f>SUMIFS('user stories'!$G$2:$G$2897,'user stories'!$H$2:$H$2897,$A108,'user stories'!$E$2:$E$2897,AV$1,'user stories'!$C$2:$C$2897,"accepted")</f>
        <v>0</v>
      </c>
      <c r="AW108">
        <f>SUMIFS('user stories'!$G$2:$G$2897,'user stories'!$H$2:$H$2897,$A108,'user stories'!$E$2:$E$2897,AW$1,'user stories'!$C$2:$C$2897,"accepted")</f>
        <v>0</v>
      </c>
      <c r="AX108">
        <f>SUMIFS('user stories'!$G$2:$G$2897,'user stories'!$H$2:$H$2897,$A108,'user stories'!$E$2:$E$2897,AX$1,'user stories'!$C$2:$C$2897,"accepted")</f>
        <v>0</v>
      </c>
      <c r="AY108">
        <f>SUMIFS('user stories'!$G$2:$G$2897,'user stories'!$H$2:$H$2897,$A108,'user stories'!$E$2:$E$2897,AY$1,'user stories'!$C$2:$C$2897,"accepted")</f>
        <v>0</v>
      </c>
      <c r="AZ108">
        <f>SUMIFS('user stories'!$G$2:$G$2897,'user stories'!$H$2:$H$2897,$A108,'user stories'!$E$2:$E$2897,AZ$1,'user stories'!$C$2:$C$2897,"accepted")</f>
        <v>0</v>
      </c>
      <c r="BA108">
        <f>SUMIFS('user stories'!$G$2:$G$2897,'user stories'!$H$2:$H$2897,$A108,'user stories'!$E$2:$E$2897,BA$1,'user stories'!$C$2:$C$2897,"accepted")</f>
        <v>0</v>
      </c>
      <c r="BB108">
        <f>SUMIFS('user stories'!$G$2:$G$2897,'user stories'!$H$2:$H$2897,$A108,'user stories'!$E$2:$E$2897,BB$1,'user stories'!$C$2:$C$2897,"accepted")</f>
        <v>0</v>
      </c>
      <c r="BC108">
        <f>SUMIFS('user stories'!$G$2:$G$2897,'user stories'!$H$2:$H$2897,$A108,'user stories'!$E$2:$E$2897,BC$1,'user stories'!$C$2:$C$2897,"accepted")</f>
        <v>0</v>
      </c>
      <c r="BD108" s="4">
        <f t="shared" si="1"/>
        <v>15</v>
      </c>
    </row>
    <row r="109" spans="1:56" x14ac:dyDescent="0.25">
      <c r="A109" t="s">
        <v>2515</v>
      </c>
      <c r="AM109">
        <f>SUMIFS('user stories'!$G$2:$G$2897,'user stories'!$H$2:$H$2897,$A109,'user stories'!$E$2:$E$2897,AM$1,'user stories'!$C$2:$C$2897,"accepted")</f>
        <v>0</v>
      </c>
      <c r="AN109">
        <f>SUMIFS('user stories'!$G$2:$G$2897,'user stories'!$H$2:$H$2897,$A109,'user stories'!$E$2:$E$2897,AN$1,'user stories'!$C$2:$C$2897,"accepted")</f>
        <v>0</v>
      </c>
      <c r="AO109">
        <f>SUMIFS('user stories'!$G$2:$G$2897,'user stories'!$H$2:$H$2897,$A109,'user stories'!$E$2:$E$2897,AO$1,'user stories'!$C$2:$C$2897,"accepted")</f>
        <v>0</v>
      </c>
      <c r="AP109">
        <f>SUMIFS('user stories'!$G$2:$G$2897,'user stories'!$H$2:$H$2897,$A109,'user stories'!$E$2:$E$2897,AP$1,'user stories'!$C$2:$C$2897,"accepted")</f>
        <v>0</v>
      </c>
      <c r="AQ109">
        <f>SUMIFS('user stories'!$G$2:$G$2897,'user stories'!$H$2:$H$2897,$A109,'user stories'!$E$2:$E$2897,AQ$1,'user stories'!$C$2:$C$2897,"accepted")</f>
        <v>0</v>
      </c>
      <c r="AR109">
        <f>SUMIFS('user stories'!$G$2:$G$2897,'user stories'!$H$2:$H$2897,$A109,'user stories'!$E$2:$E$2897,AR$1,'user stories'!$C$2:$C$2897,"accepted")</f>
        <v>0</v>
      </c>
      <c r="AS109">
        <f>SUMIFS('user stories'!$G$2:$G$2897,'user stories'!$H$2:$H$2897,$A109,'user stories'!$E$2:$E$2897,AS$1,'user stories'!$C$2:$C$2897,"accepted")</f>
        <v>0</v>
      </c>
      <c r="AT109">
        <f>SUMIFS('user stories'!$G$2:$G$2897,'user stories'!$H$2:$H$2897,$A109,'user stories'!$E$2:$E$2897,AT$1,'user stories'!$C$2:$C$2897,"accepted")</f>
        <v>0</v>
      </c>
      <c r="AU109">
        <f>SUMIFS('user stories'!$G$2:$G$2897,'user stories'!$H$2:$H$2897,$A109,'user stories'!$E$2:$E$2897,AU$1,'user stories'!$C$2:$C$2897,"accepted")</f>
        <v>0</v>
      </c>
      <c r="AV109">
        <f>SUMIFS('user stories'!$G$2:$G$2897,'user stories'!$H$2:$H$2897,$A109,'user stories'!$E$2:$E$2897,AV$1,'user stories'!$C$2:$C$2897,"accepted")</f>
        <v>0</v>
      </c>
      <c r="AW109">
        <f>SUMIFS('user stories'!$G$2:$G$2897,'user stories'!$H$2:$H$2897,$A109,'user stories'!$E$2:$E$2897,AW$1,'user stories'!$C$2:$C$2897,"accepted")</f>
        <v>0</v>
      </c>
      <c r="AX109">
        <f>SUMIFS('user stories'!$G$2:$G$2897,'user stories'!$H$2:$H$2897,$A109,'user stories'!$E$2:$E$2897,AX$1,'user stories'!$C$2:$C$2897,"accepted")</f>
        <v>0</v>
      </c>
      <c r="AY109">
        <f>SUMIFS('user stories'!$G$2:$G$2897,'user stories'!$H$2:$H$2897,$A109,'user stories'!$E$2:$E$2897,AY$1,'user stories'!$C$2:$C$2897,"accepted")</f>
        <v>0</v>
      </c>
      <c r="AZ109">
        <f>SUMIFS('user stories'!$G$2:$G$2897,'user stories'!$H$2:$H$2897,$A109,'user stories'!$E$2:$E$2897,AZ$1,'user stories'!$C$2:$C$2897,"accepted")</f>
        <v>0</v>
      </c>
      <c r="BA109">
        <f>SUMIFS('user stories'!$G$2:$G$2897,'user stories'!$H$2:$H$2897,$A109,'user stories'!$E$2:$E$2897,BA$1,'user stories'!$C$2:$C$2897,"accepted")</f>
        <v>0</v>
      </c>
      <c r="BB109">
        <f>SUMIFS('user stories'!$G$2:$G$2897,'user stories'!$H$2:$H$2897,$A109,'user stories'!$E$2:$E$2897,BB$1,'user stories'!$C$2:$C$2897,"accepted")</f>
        <v>0</v>
      </c>
      <c r="BC109">
        <f>SUMIFS('user stories'!$G$2:$G$2897,'user stories'!$H$2:$H$2897,$A109,'user stories'!$E$2:$E$2897,BC$1,'user stories'!$C$2:$C$2897,"accepted")</f>
        <v>0</v>
      </c>
      <c r="BD109" s="4">
        <f t="shared" si="1"/>
        <v>0</v>
      </c>
    </row>
    <row r="110" spans="1:56" x14ac:dyDescent="0.25">
      <c r="A110" t="s">
        <v>1357</v>
      </c>
      <c r="AM110">
        <f>SUMIFS('user stories'!$G$2:$G$2897,'user stories'!$H$2:$H$2897,$A110,'user stories'!$E$2:$E$2897,AM$1,'user stories'!$C$2:$C$2897,"accepted")</f>
        <v>0</v>
      </c>
      <c r="AN110">
        <f>SUMIFS('user stories'!$G$2:$G$2897,'user stories'!$H$2:$H$2897,$A110,'user stories'!$E$2:$E$2897,AN$1,'user stories'!$C$2:$C$2897,"accepted")</f>
        <v>0</v>
      </c>
      <c r="AO110">
        <f>SUMIFS('user stories'!$G$2:$G$2897,'user stories'!$H$2:$H$2897,$A110,'user stories'!$E$2:$E$2897,AO$1,'user stories'!$C$2:$C$2897,"accepted")</f>
        <v>2</v>
      </c>
      <c r="AP110">
        <f>SUMIFS('user stories'!$G$2:$G$2897,'user stories'!$H$2:$H$2897,$A110,'user stories'!$E$2:$E$2897,AP$1,'user stories'!$C$2:$C$2897,"accepted")</f>
        <v>0</v>
      </c>
      <c r="AQ110">
        <f>SUMIFS('user stories'!$G$2:$G$2897,'user stories'!$H$2:$H$2897,$A110,'user stories'!$E$2:$E$2897,AQ$1,'user stories'!$C$2:$C$2897,"accepted")</f>
        <v>0</v>
      </c>
      <c r="AR110">
        <f>SUMIFS('user stories'!$G$2:$G$2897,'user stories'!$H$2:$H$2897,$A110,'user stories'!$E$2:$E$2897,AR$1,'user stories'!$C$2:$C$2897,"accepted")</f>
        <v>0</v>
      </c>
      <c r="AS110">
        <f>SUMIFS('user stories'!$G$2:$G$2897,'user stories'!$H$2:$H$2897,$A110,'user stories'!$E$2:$E$2897,AS$1,'user stories'!$C$2:$C$2897,"accepted")</f>
        <v>0</v>
      </c>
      <c r="AT110">
        <f>SUMIFS('user stories'!$G$2:$G$2897,'user stories'!$H$2:$H$2897,$A110,'user stories'!$E$2:$E$2897,AT$1,'user stories'!$C$2:$C$2897,"accepted")</f>
        <v>0</v>
      </c>
      <c r="AU110">
        <f>SUMIFS('user stories'!$G$2:$G$2897,'user stories'!$H$2:$H$2897,$A110,'user stories'!$E$2:$E$2897,AU$1,'user stories'!$C$2:$C$2897,"accepted")</f>
        <v>0</v>
      </c>
      <c r="AV110">
        <f>SUMIFS('user stories'!$G$2:$G$2897,'user stories'!$H$2:$H$2897,$A110,'user stories'!$E$2:$E$2897,AV$1,'user stories'!$C$2:$C$2897,"accepted")</f>
        <v>0</v>
      </c>
      <c r="AW110">
        <f>SUMIFS('user stories'!$G$2:$G$2897,'user stories'!$H$2:$H$2897,$A110,'user stories'!$E$2:$E$2897,AW$1,'user stories'!$C$2:$C$2897,"accepted")</f>
        <v>0</v>
      </c>
      <c r="AX110">
        <f>SUMIFS('user stories'!$G$2:$G$2897,'user stories'!$H$2:$H$2897,$A110,'user stories'!$E$2:$E$2897,AX$1,'user stories'!$C$2:$C$2897,"accepted")</f>
        <v>0</v>
      </c>
      <c r="AY110">
        <f>SUMIFS('user stories'!$G$2:$G$2897,'user stories'!$H$2:$H$2897,$A110,'user stories'!$E$2:$E$2897,AY$1,'user stories'!$C$2:$C$2897,"accepted")</f>
        <v>0</v>
      </c>
      <c r="AZ110">
        <f>SUMIFS('user stories'!$G$2:$G$2897,'user stories'!$H$2:$H$2897,$A110,'user stories'!$E$2:$E$2897,AZ$1,'user stories'!$C$2:$C$2897,"accepted")</f>
        <v>0</v>
      </c>
      <c r="BA110">
        <f>SUMIFS('user stories'!$G$2:$G$2897,'user stories'!$H$2:$H$2897,$A110,'user stories'!$E$2:$E$2897,BA$1,'user stories'!$C$2:$C$2897,"accepted")</f>
        <v>0</v>
      </c>
      <c r="BB110">
        <f>SUMIFS('user stories'!$G$2:$G$2897,'user stories'!$H$2:$H$2897,$A110,'user stories'!$E$2:$E$2897,BB$1,'user stories'!$C$2:$C$2897,"accepted")</f>
        <v>0</v>
      </c>
      <c r="BC110">
        <f>SUMIFS('user stories'!$G$2:$G$2897,'user stories'!$H$2:$H$2897,$A110,'user stories'!$E$2:$E$2897,BC$1,'user stories'!$C$2:$C$2897,"accepted")</f>
        <v>0</v>
      </c>
      <c r="BD110" s="4">
        <f t="shared" si="1"/>
        <v>2</v>
      </c>
    </row>
    <row r="111" spans="1:56" x14ac:dyDescent="0.25">
      <c r="A111" t="s">
        <v>1097</v>
      </c>
      <c r="AM111">
        <f>SUMIFS('user stories'!$G$2:$G$2897,'user stories'!$H$2:$H$2897,$A111,'user stories'!$E$2:$E$2897,AM$1,'user stories'!$C$2:$C$2897,"accepted")</f>
        <v>0</v>
      </c>
      <c r="AN111">
        <f>SUMIFS('user stories'!$G$2:$G$2897,'user stories'!$H$2:$H$2897,$A111,'user stories'!$E$2:$E$2897,AN$1,'user stories'!$C$2:$C$2897,"accepted")</f>
        <v>0</v>
      </c>
      <c r="AO111">
        <f>SUMIFS('user stories'!$G$2:$G$2897,'user stories'!$H$2:$H$2897,$A111,'user stories'!$E$2:$E$2897,AO$1,'user stories'!$C$2:$C$2897,"accepted")</f>
        <v>0</v>
      </c>
      <c r="AP111">
        <f>SUMIFS('user stories'!$G$2:$G$2897,'user stories'!$H$2:$H$2897,$A111,'user stories'!$E$2:$E$2897,AP$1,'user stories'!$C$2:$C$2897,"accepted")</f>
        <v>0</v>
      </c>
      <c r="AQ111">
        <f>SUMIFS('user stories'!$G$2:$G$2897,'user stories'!$H$2:$H$2897,$A111,'user stories'!$E$2:$E$2897,AQ$1,'user stories'!$C$2:$C$2897,"accepted")</f>
        <v>3</v>
      </c>
      <c r="AR111">
        <f>SUMIFS('user stories'!$G$2:$G$2897,'user stories'!$H$2:$H$2897,$A111,'user stories'!$E$2:$E$2897,AR$1,'user stories'!$C$2:$C$2897,"accepted")</f>
        <v>16</v>
      </c>
      <c r="AS111">
        <f>SUMIFS('user stories'!$G$2:$G$2897,'user stories'!$H$2:$H$2897,$A111,'user stories'!$E$2:$E$2897,AS$1,'user stories'!$C$2:$C$2897,"accepted")</f>
        <v>0</v>
      </c>
      <c r="AT111">
        <f>SUMIFS('user stories'!$G$2:$G$2897,'user stories'!$H$2:$H$2897,$A111,'user stories'!$E$2:$E$2897,AT$1,'user stories'!$C$2:$C$2897,"accepted")</f>
        <v>0</v>
      </c>
      <c r="AU111">
        <f>SUMIFS('user stories'!$G$2:$G$2897,'user stories'!$H$2:$H$2897,$A111,'user stories'!$E$2:$E$2897,AU$1,'user stories'!$C$2:$C$2897,"accepted")</f>
        <v>0</v>
      </c>
      <c r="AV111">
        <f>SUMIFS('user stories'!$G$2:$G$2897,'user stories'!$H$2:$H$2897,$A111,'user stories'!$E$2:$E$2897,AV$1,'user stories'!$C$2:$C$2897,"accepted")</f>
        <v>0</v>
      </c>
      <c r="AW111">
        <f>SUMIFS('user stories'!$G$2:$G$2897,'user stories'!$H$2:$H$2897,$A111,'user stories'!$E$2:$E$2897,AW$1,'user stories'!$C$2:$C$2897,"accepted")</f>
        <v>0</v>
      </c>
      <c r="AX111">
        <f>SUMIFS('user stories'!$G$2:$G$2897,'user stories'!$H$2:$H$2897,$A111,'user stories'!$E$2:$E$2897,AX$1,'user stories'!$C$2:$C$2897,"accepted")</f>
        <v>0</v>
      </c>
      <c r="AY111">
        <f>SUMIFS('user stories'!$G$2:$G$2897,'user stories'!$H$2:$H$2897,$A111,'user stories'!$E$2:$E$2897,AY$1,'user stories'!$C$2:$C$2897,"accepted")</f>
        <v>0</v>
      </c>
      <c r="AZ111">
        <f>SUMIFS('user stories'!$G$2:$G$2897,'user stories'!$H$2:$H$2897,$A111,'user stories'!$E$2:$E$2897,AZ$1,'user stories'!$C$2:$C$2897,"accepted")</f>
        <v>0</v>
      </c>
      <c r="BA111">
        <f>SUMIFS('user stories'!$G$2:$G$2897,'user stories'!$H$2:$H$2897,$A111,'user stories'!$E$2:$E$2897,BA$1,'user stories'!$C$2:$C$2897,"accepted")</f>
        <v>0</v>
      </c>
      <c r="BB111">
        <f>SUMIFS('user stories'!$G$2:$G$2897,'user stories'!$H$2:$H$2897,$A111,'user stories'!$E$2:$E$2897,BB$1,'user stories'!$C$2:$C$2897,"accepted")</f>
        <v>0</v>
      </c>
      <c r="BC111">
        <f>SUMIFS('user stories'!$G$2:$G$2897,'user stories'!$H$2:$H$2897,$A111,'user stories'!$E$2:$E$2897,BC$1,'user stories'!$C$2:$C$2897,"accepted")</f>
        <v>0</v>
      </c>
      <c r="BD111" s="4">
        <f t="shared" si="1"/>
        <v>19</v>
      </c>
    </row>
    <row r="112" spans="1:56" x14ac:dyDescent="0.25">
      <c r="A112" t="s">
        <v>1367</v>
      </c>
      <c r="AM112">
        <f>SUMIFS('user stories'!$G$2:$G$2897,'user stories'!$H$2:$H$2897,$A112,'user stories'!$E$2:$E$2897,AM$1,'user stories'!$C$2:$C$2897,"accepted")</f>
        <v>0</v>
      </c>
      <c r="AN112">
        <f>SUMIFS('user stories'!$G$2:$G$2897,'user stories'!$H$2:$H$2897,$A112,'user stories'!$E$2:$E$2897,AN$1,'user stories'!$C$2:$C$2897,"accepted")</f>
        <v>3</v>
      </c>
      <c r="AO112">
        <f>SUMIFS('user stories'!$G$2:$G$2897,'user stories'!$H$2:$H$2897,$A112,'user stories'!$E$2:$E$2897,AO$1,'user stories'!$C$2:$C$2897,"accepted")</f>
        <v>5</v>
      </c>
      <c r="AP112">
        <f>SUMIFS('user stories'!$G$2:$G$2897,'user stories'!$H$2:$H$2897,$A112,'user stories'!$E$2:$E$2897,AP$1,'user stories'!$C$2:$C$2897,"accepted")</f>
        <v>0</v>
      </c>
      <c r="AQ112">
        <f>SUMIFS('user stories'!$G$2:$G$2897,'user stories'!$H$2:$H$2897,$A112,'user stories'!$E$2:$E$2897,AQ$1,'user stories'!$C$2:$C$2897,"accepted")</f>
        <v>0</v>
      </c>
      <c r="AR112">
        <f>SUMIFS('user stories'!$G$2:$G$2897,'user stories'!$H$2:$H$2897,$A112,'user stories'!$E$2:$E$2897,AR$1,'user stories'!$C$2:$C$2897,"accepted")</f>
        <v>0</v>
      </c>
      <c r="AS112">
        <f>SUMIFS('user stories'!$G$2:$G$2897,'user stories'!$H$2:$H$2897,$A112,'user stories'!$E$2:$E$2897,AS$1,'user stories'!$C$2:$C$2897,"accepted")</f>
        <v>0</v>
      </c>
      <c r="AT112">
        <f>SUMIFS('user stories'!$G$2:$G$2897,'user stories'!$H$2:$H$2897,$A112,'user stories'!$E$2:$E$2897,AT$1,'user stories'!$C$2:$C$2897,"accepted")</f>
        <v>0</v>
      </c>
      <c r="AU112">
        <f>SUMIFS('user stories'!$G$2:$G$2897,'user stories'!$H$2:$H$2897,$A112,'user stories'!$E$2:$E$2897,AU$1,'user stories'!$C$2:$C$2897,"accepted")</f>
        <v>0</v>
      </c>
      <c r="AV112">
        <f>SUMIFS('user stories'!$G$2:$G$2897,'user stories'!$H$2:$H$2897,$A112,'user stories'!$E$2:$E$2897,AV$1,'user stories'!$C$2:$C$2897,"accepted")</f>
        <v>0</v>
      </c>
      <c r="AW112">
        <f>SUMIFS('user stories'!$G$2:$G$2897,'user stories'!$H$2:$H$2897,$A112,'user stories'!$E$2:$E$2897,AW$1,'user stories'!$C$2:$C$2897,"accepted")</f>
        <v>0</v>
      </c>
      <c r="AX112">
        <f>SUMIFS('user stories'!$G$2:$G$2897,'user stories'!$H$2:$H$2897,$A112,'user stories'!$E$2:$E$2897,AX$1,'user stories'!$C$2:$C$2897,"accepted")</f>
        <v>0</v>
      </c>
      <c r="AY112">
        <f>SUMIFS('user stories'!$G$2:$G$2897,'user stories'!$H$2:$H$2897,$A112,'user stories'!$E$2:$E$2897,AY$1,'user stories'!$C$2:$C$2897,"accepted")</f>
        <v>0</v>
      </c>
      <c r="AZ112">
        <f>SUMIFS('user stories'!$G$2:$G$2897,'user stories'!$H$2:$H$2897,$A112,'user stories'!$E$2:$E$2897,AZ$1,'user stories'!$C$2:$C$2897,"accepted")</f>
        <v>0</v>
      </c>
      <c r="BA112">
        <f>SUMIFS('user stories'!$G$2:$G$2897,'user stories'!$H$2:$H$2897,$A112,'user stories'!$E$2:$E$2897,BA$1,'user stories'!$C$2:$C$2897,"accepted")</f>
        <v>0</v>
      </c>
      <c r="BB112">
        <f>SUMIFS('user stories'!$G$2:$G$2897,'user stories'!$H$2:$H$2897,$A112,'user stories'!$E$2:$E$2897,BB$1,'user stories'!$C$2:$C$2897,"accepted")</f>
        <v>0</v>
      </c>
      <c r="BC112">
        <f>SUMIFS('user stories'!$G$2:$G$2897,'user stories'!$H$2:$H$2897,$A112,'user stories'!$E$2:$E$2897,BC$1,'user stories'!$C$2:$C$2897,"accepted")</f>
        <v>0</v>
      </c>
      <c r="BD112" s="4">
        <f t="shared" si="1"/>
        <v>8</v>
      </c>
    </row>
    <row r="113" spans="1:56" x14ac:dyDescent="0.25">
      <c r="A113" t="s">
        <v>1369</v>
      </c>
      <c r="AM113">
        <f>SUMIFS('user stories'!$G$2:$G$2897,'user stories'!$H$2:$H$2897,$A113,'user stories'!$E$2:$E$2897,AM$1,'user stories'!$C$2:$C$2897,"accepted")</f>
        <v>0</v>
      </c>
      <c r="AN113">
        <f>SUMIFS('user stories'!$G$2:$G$2897,'user stories'!$H$2:$H$2897,$A113,'user stories'!$E$2:$E$2897,AN$1,'user stories'!$C$2:$C$2897,"accepted")</f>
        <v>0</v>
      </c>
      <c r="AO113">
        <f>SUMIFS('user stories'!$G$2:$G$2897,'user stories'!$H$2:$H$2897,$A113,'user stories'!$E$2:$E$2897,AO$1,'user stories'!$C$2:$C$2897,"accepted")</f>
        <v>5</v>
      </c>
      <c r="AP113">
        <f>SUMIFS('user stories'!$G$2:$G$2897,'user stories'!$H$2:$H$2897,$A113,'user stories'!$E$2:$E$2897,AP$1,'user stories'!$C$2:$C$2897,"accepted")</f>
        <v>0</v>
      </c>
      <c r="AQ113">
        <f>SUMIFS('user stories'!$G$2:$G$2897,'user stories'!$H$2:$H$2897,$A113,'user stories'!$E$2:$E$2897,AQ$1,'user stories'!$C$2:$C$2897,"accepted")</f>
        <v>0</v>
      </c>
      <c r="AR113">
        <f>SUMIFS('user stories'!$G$2:$G$2897,'user stories'!$H$2:$H$2897,$A113,'user stories'!$E$2:$E$2897,AR$1,'user stories'!$C$2:$C$2897,"accepted")</f>
        <v>2</v>
      </c>
      <c r="AS113">
        <f>SUMIFS('user stories'!$G$2:$G$2897,'user stories'!$H$2:$H$2897,$A113,'user stories'!$E$2:$E$2897,AS$1,'user stories'!$C$2:$C$2897,"accepted")</f>
        <v>0</v>
      </c>
      <c r="AT113">
        <f>SUMIFS('user stories'!$G$2:$G$2897,'user stories'!$H$2:$H$2897,$A113,'user stories'!$E$2:$E$2897,AT$1,'user stories'!$C$2:$C$2897,"accepted")</f>
        <v>0</v>
      </c>
      <c r="AU113">
        <f>SUMIFS('user stories'!$G$2:$G$2897,'user stories'!$H$2:$H$2897,$A113,'user stories'!$E$2:$E$2897,AU$1,'user stories'!$C$2:$C$2897,"accepted")</f>
        <v>0</v>
      </c>
      <c r="AV113">
        <f>SUMIFS('user stories'!$G$2:$G$2897,'user stories'!$H$2:$H$2897,$A113,'user stories'!$E$2:$E$2897,AV$1,'user stories'!$C$2:$C$2897,"accepted")</f>
        <v>7</v>
      </c>
      <c r="AW113">
        <f>SUMIFS('user stories'!$G$2:$G$2897,'user stories'!$H$2:$H$2897,$A113,'user stories'!$E$2:$E$2897,AW$1,'user stories'!$C$2:$C$2897,"accepted")</f>
        <v>0</v>
      </c>
      <c r="AX113">
        <f>SUMIFS('user stories'!$G$2:$G$2897,'user stories'!$H$2:$H$2897,$A113,'user stories'!$E$2:$E$2897,AX$1,'user stories'!$C$2:$C$2897,"accepted")</f>
        <v>0</v>
      </c>
      <c r="AY113">
        <f>SUMIFS('user stories'!$G$2:$G$2897,'user stories'!$H$2:$H$2897,$A113,'user stories'!$E$2:$E$2897,AY$1,'user stories'!$C$2:$C$2897,"accepted")</f>
        <v>0</v>
      </c>
      <c r="AZ113">
        <f>SUMIFS('user stories'!$G$2:$G$2897,'user stories'!$H$2:$H$2897,$A113,'user stories'!$E$2:$E$2897,AZ$1,'user stories'!$C$2:$C$2897,"accepted")</f>
        <v>0</v>
      </c>
      <c r="BA113">
        <f>SUMIFS('user stories'!$G$2:$G$2897,'user stories'!$H$2:$H$2897,$A113,'user stories'!$E$2:$E$2897,BA$1,'user stories'!$C$2:$C$2897,"accepted")</f>
        <v>0</v>
      </c>
      <c r="BB113">
        <f>SUMIFS('user stories'!$G$2:$G$2897,'user stories'!$H$2:$H$2897,$A113,'user stories'!$E$2:$E$2897,BB$1,'user stories'!$C$2:$C$2897,"accepted")</f>
        <v>0</v>
      </c>
      <c r="BC113">
        <f>SUMIFS('user stories'!$G$2:$G$2897,'user stories'!$H$2:$H$2897,$A113,'user stories'!$E$2:$E$2897,BC$1,'user stories'!$C$2:$C$2897,"accepted")</f>
        <v>0</v>
      </c>
      <c r="BD113" s="4">
        <f t="shared" si="1"/>
        <v>14</v>
      </c>
    </row>
    <row r="114" spans="1:56" x14ac:dyDescent="0.25">
      <c r="A114" t="s">
        <v>466</v>
      </c>
      <c r="AM114">
        <f>SUMIFS('user stories'!$G$2:$G$2897,'user stories'!$H$2:$H$2897,$A114,'user stories'!$E$2:$E$2897,AM$1,'user stories'!$C$2:$C$2897,"accepted")</f>
        <v>0</v>
      </c>
      <c r="AN114">
        <f>SUMIFS('user stories'!$G$2:$G$2897,'user stories'!$H$2:$H$2897,$A114,'user stories'!$E$2:$E$2897,AN$1,'user stories'!$C$2:$C$2897,"accepted")</f>
        <v>2</v>
      </c>
      <c r="AO114">
        <f>SUMIFS('user stories'!$G$2:$G$2897,'user stories'!$H$2:$H$2897,$A114,'user stories'!$E$2:$E$2897,AO$1,'user stories'!$C$2:$C$2897,"accepted")</f>
        <v>5</v>
      </c>
      <c r="AP114">
        <f>SUMIFS('user stories'!$G$2:$G$2897,'user stories'!$H$2:$H$2897,$A114,'user stories'!$E$2:$E$2897,AP$1,'user stories'!$C$2:$C$2897,"accepted")</f>
        <v>14</v>
      </c>
      <c r="AQ114">
        <f>SUMIFS('user stories'!$G$2:$G$2897,'user stories'!$H$2:$H$2897,$A114,'user stories'!$E$2:$E$2897,AQ$1,'user stories'!$C$2:$C$2897,"accepted")</f>
        <v>12</v>
      </c>
      <c r="AR114">
        <f>SUMIFS('user stories'!$G$2:$G$2897,'user stories'!$H$2:$H$2897,$A114,'user stories'!$E$2:$E$2897,AR$1,'user stories'!$C$2:$C$2897,"accepted")</f>
        <v>3</v>
      </c>
      <c r="AS114">
        <f>SUMIFS('user stories'!$G$2:$G$2897,'user stories'!$H$2:$H$2897,$A114,'user stories'!$E$2:$E$2897,AS$1,'user stories'!$C$2:$C$2897,"accepted")</f>
        <v>2</v>
      </c>
      <c r="AT114">
        <f>SUMIFS('user stories'!$G$2:$G$2897,'user stories'!$H$2:$H$2897,$A114,'user stories'!$E$2:$E$2897,AT$1,'user stories'!$C$2:$C$2897,"accepted")</f>
        <v>8</v>
      </c>
      <c r="AU114">
        <f>SUMIFS('user stories'!$G$2:$G$2897,'user stories'!$H$2:$H$2897,$A114,'user stories'!$E$2:$E$2897,AU$1,'user stories'!$C$2:$C$2897,"accepted")</f>
        <v>3</v>
      </c>
      <c r="AV114">
        <f>SUMIFS('user stories'!$G$2:$G$2897,'user stories'!$H$2:$H$2897,$A114,'user stories'!$E$2:$E$2897,AV$1,'user stories'!$C$2:$C$2897,"accepted")</f>
        <v>5</v>
      </c>
      <c r="AW114">
        <f>SUMIFS('user stories'!$G$2:$G$2897,'user stories'!$H$2:$H$2897,$A114,'user stories'!$E$2:$E$2897,AW$1,'user stories'!$C$2:$C$2897,"accepted")</f>
        <v>21</v>
      </c>
      <c r="AX114">
        <f>SUMIFS('user stories'!$G$2:$G$2897,'user stories'!$H$2:$H$2897,$A114,'user stories'!$E$2:$E$2897,AX$1,'user stories'!$C$2:$C$2897,"accepted")</f>
        <v>7</v>
      </c>
      <c r="AY114">
        <f>SUMIFS('user stories'!$G$2:$G$2897,'user stories'!$H$2:$H$2897,$A114,'user stories'!$E$2:$E$2897,AY$1,'user stories'!$C$2:$C$2897,"accepted")</f>
        <v>5</v>
      </c>
      <c r="AZ114">
        <f>SUMIFS('user stories'!$G$2:$G$2897,'user stories'!$H$2:$H$2897,$A114,'user stories'!$E$2:$E$2897,AZ$1,'user stories'!$C$2:$C$2897,"accepted")</f>
        <v>6</v>
      </c>
      <c r="BA114">
        <f>SUMIFS('user stories'!$G$2:$G$2897,'user stories'!$H$2:$H$2897,$A114,'user stories'!$E$2:$E$2897,BA$1,'user stories'!$C$2:$C$2897,"accepted")</f>
        <v>2</v>
      </c>
      <c r="BB114">
        <f>SUMIFS('user stories'!$G$2:$G$2897,'user stories'!$H$2:$H$2897,$A114,'user stories'!$E$2:$E$2897,BB$1,'user stories'!$C$2:$C$2897,"accepted")</f>
        <v>15</v>
      </c>
      <c r="BC114">
        <f>SUMIFS('user stories'!$G$2:$G$2897,'user stories'!$H$2:$H$2897,$A114,'user stories'!$E$2:$E$2897,BC$1,'user stories'!$C$2:$C$2897,"accepted")</f>
        <v>1</v>
      </c>
      <c r="BD114" s="4">
        <f t="shared" si="1"/>
        <v>111</v>
      </c>
    </row>
    <row r="115" spans="1:56" x14ac:dyDescent="0.25">
      <c r="A115" t="s">
        <v>1281</v>
      </c>
      <c r="AM115">
        <f>SUMIFS('user stories'!$G$2:$G$2897,'user stories'!$H$2:$H$2897,$A115,'user stories'!$E$2:$E$2897,AM$1,'user stories'!$C$2:$C$2897,"accepted")</f>
        <v>0</v>
      </c>
      <c r="AN115">
        <f>SUMIFS('user stories'!$G$2:$G$2897,'user stories'!$H$2:$H$2897,$A115,'user stories'!$E$2:$E$2897,AN$1,'user stories'!$C$2:$C$2897,"accepted")</f>
        <v>2</v>
      </c>
      <c r="AO115">
        <f>SUMIFS('user stories'!$G$2:$G$2897,'user stories'!$H$2:$H$2897,$A115,'user stories'!$E$2:$E$2897,AO$1,'user stories'!$C$2:$C$2897,"accepted")</f>
        <v>0</v>
      </c>
      <c r="AP115">
        <f>SUMIFS('user stories'!$G$2:$G$2897,'user stories'!$H$2:$H$2897,$A115,'user stories'!$E$2:$E$2897,AP$1,'user stories'!$C$2:$C$2897,"accepted")</f>
        <v>0</v>
      </c>
      <c r="AQ115">
        <f>SUMIFS('user stories'!$G$2:$G$2897,'user stories'!$H$2:$H$2897,$A115,'user stories'!$E$2:$E$2897,AQ$1,'user stories'!$C$2:$C$2897,"accepted")</f>
        <v>0</v>
      </c>
      <c r="AR115">
        <f>SUMIFS('user stories'!$G$2:$G$2897,'user stories'!$H$2:$H$2897,$A115,'user stories'!$E$2:$E$2897,AR$1,'user stories'!$C$2:$C$2897,"accepted")</f>
        <v>2</v>
      </c>
      <c r="AS115">
        <f>SUMIFS('user stories'!$G$2:$G$2897,'user stories'!$H$2:$H$2897,$A115,'user stories'!$E$2:$E$2897,AS$1,'user stories'!$C$2:$C$2897,"accepted")</f>
        <v>19</v>
      </c>
      <c r="AT115">
        <f>SUMIFS('user stories'!$G$2:$G$2897,'user stories'!$H$2:$H$2897,$A115,'user stories'!$E$2:$E$2897,AT$1,'user stories'!$C$2:$C$2897,"accepted")</f>
        <v>0</v>
      </c>
      <c r="AU115">
        <f>SUMIFS('user stories'!$G$2:$G$2897,'user stories'!$H$2:$H$2897,$A115,'user stories'!$E$2:$E$2897,AU$1,'user stories'!$C$2:$C$2897,"accepted")</f>
        <v>20</v>
      </c>
      <c r="AV115">
        <f>SUMIFS('user stories'!$G$2:$G$2897,'user stories'!$H$2:$H$2897,$A115,'user stories'!$E$2:$E$2897,AV$1,'user stories'!$C$2:$C$2897,"accepted")</f>
        <v>0</v>
      </c>
      <c r="AW115">
        <f>SUMIFS('user stories'!$G$2:$G$2897,'user stories'!$H$2:$H$2897,$A115,'user stories'!$E$2:$E$2897,AW$1,'user stories'!$C$2:$C$2897,"accepted")</f>
        <v>0</v>
      </c>
      <c r="AX115">
        <f>SUMIFS('user stories'!$G$2:$G$2897,'user stories'!$H$2:$H$2897,$A115,'user stories'!$E$2:$E$2897,AX$1,'user stories'!$C$2:$C$2897,"accepted")</f>
        <v>0</v>
      </c>
      <c r="AY115">
        <f>SUMIFS('user stories'!$G$2:$G$2897,'user stories'!$H$2:$H$2897,$A115,'user stories'!$E$2:$E$2897,AY$1,'user stories'!$C$2:$C$2897,"accepted")</f>
        <v>0</v>
      </c>
      <c r="AZ115">
        <f>SUMIFS('user stories'!$G$2:$G$2897,'user stories'!$H$2:$H$2897,$A115,'user stories'!$E$2:$E$2897,AZ$1,'user stories'!$C$2:$C$2897,"accepted")</f>
        <v>0</v>
      </c>
      <c r="BA115">
        <f>SUMIFS('user stories'!$G$2:$G$2897,'user stories'!$H$2:$H$2897,$A115,'user stories'!$E$2:$E$2897,BA$1,'user stories'!$C$2:$C$2897,"accepted")</f>
        <v>0</v>
      </c>
      <c r="BB115">
        <f>SUMIFS('user stories'!$G$2:$G$2897,'user stories'!$H$2:$H$2897,$A115,'user stories'!$E$2:$E$2897,BB$1,'user stories'!$C$2:$C$2897,"accepted")</f>
        <v>0</v>
      </c>
      <c r="BC115">
        <f>SUMIFS('user stories'!$G$2:$G$2897,'user stories'!$H$2:$H$2897,$A115,'user stories'!$E$2:$E$2897,BC$1,'user stories'!$C$2:$C$2897,"accepted")</f>
        <v>0</v>
      </c>
      <c r="BD115" s="4">
        <f t="shared" si="1"/>
        <v>43</v>
      </c>
    </row>
    <row r="116" spans="1:56" x14ac:dyDescent="0.25">
      <c r="A116" t="s">
        <v>1365</v>
      </c>
      <c r="AM116">
        <f>SUMIFS('user stories'!$G$2:$G$2897,'user stories'!$H$2:$H$2897,$A116,'user stories'!$E$2:$E$2897,AM$1,'user stories'!$C$2:$C$2897,"accepted")</f>
        <v>0</v>
      </c>
      <c r="AN116">
        <f>SUMIFS('user stories'!$G$2:$G$2897,'user stories'!$H$2:$H$2897,$A116,'user stories'!$E$2:$E$2897,AN$1,'user stories'!$C$2:$C$2897,"accepted")</f>
        <v>0</v>
      </c>
      <c r="AO116">
        <f>SUMIFS('user stories'!$G$2:$G$2897,'user stories'!$H$2:$H$2897,$A116,'user stories'!$E$2:$E$2897,AO$1,'user stories'!$C$2:$C$2897,"accepted")</f>
        <v>5</v>
      </c>
      <c r="AP116">
        <f>SUMIFS('user stories'!$G$2:$G$2897,'user stories'!$H$2:$H$2897,$A116,'user stories'!$E$2:$E$2897,AP$1,'user stories'!$C$2:$C$2897,"accepted")</f>
        <v>0</v>
      </c>
      <c r="AQ116">
        <f>SUMIFS('user stories'!$G$2:$G$2897,'user stories'!$H$2:$H$2897,$A116,'user stories'!$E$2:$E$2897,AQ$1,'user stories'!$C$2:$C$2897,"accepted")</f>
        <v>2</v>
      </c>
      <c r="AR116">
        <f>SUMIFS('user stories'!$G$2:$G$2897,'user stories'!$H$2:$H$2897,$A116,'user stories'!$E$2:$E$2897,AR$1,'user stories'!$C$2:$C$2897,"accepted")</f>
        <v>4</v>
      </c>
      <c r="AS116">
        <f>SUMIFS('user stories'!$G$2:$G$2897,'user stories'!$H$2:$H$2897,$A116,'user stories'!$E$2:$E$2897,AS$1,'user stories'!$C$2:$C$2897,"accepted")</f>
        <v>0</v>
      </c>
      <c r="AT116">
        <f>SUMIFS('user stories'!$G$2:$G$2897,'user stories'!$H$2:$H$2897,$A116,'user stories'!$E$2:$E$2897,AT$1,'user stories'!$C$2:$C$2897,"accepted")</f>
        <v>3</v>
      </c>
      <c r="AU116">
        <f>SUMIFS('user stories'!$G$2:$G$2897,'user stories'!$H$2:$H$2897,$A116,'user stories'!$E$2:$E$2897,AU$1,'user stories'!$C$2:$C$2897,"accepted")</f>
        <v>9</v>
      </c>
      <c r="AV116">
        <f>SUMIFS('user stories'!$G$2:$G$2897,'user stories'!$H$2:$H$2897,$A116,'user stories'!$E$2:$E$2897,AV$1,'user stories'!$C$2:$C$2897,"accepted")</f>
        <v>0</v>
      </c>
      <c r="AW116">
        <f>SUMIFS('user stories'!$G$2:$G$2897,'user stories'!$H$2:$H$2897,$A116,'user stories'!$E$2:$E$2897,AW$1,'user stories'!$C$2:$C$2897,"accepted")</f>
        <v>0</v>
      </c>
      <c r="AX116">
        <f>SUMIFS('user stories'!$G$2:$G$2897,'user stories'!$H$2:$H$2897,$A116,'user stories'!$E$2:$E$2897,AX$1,'user stories'!$C$2:$C$2897,"accepted")</f>
        <v>0</v>
      </c>
      <c r="AY116">
        <f>SUMIFS('user stories'!$G$2:$G$2897,'user stories'!$H$2:$H$2897,$A116,'user stories'!$E$2:$E$2897,AY$1,'user stories'!$C$2:$C$2897,"accepted")</f>
        <v>0</v>
      </c>
      <c r="AZ116">
        <f>SUMIFS('user stories'!$G$2:$G$2897,'user stories'!$H$2:$H$2897,$A116,'user stories'!$E$2:$E$2897,AZ$1,'user stories'!$C$2:$C$2897,"accepted")</f>
        <v>0</v>
      </c>
      <c r="BA116">
        <f>SUMIFS('user stories'!$G$2:$G$2897,'user stories'!$H$2:$H$2897,$A116,'user stories'!$E$2:$E$2897,BA$1,'user stories'!$C$2:$C$2897,"accepted")</f>
        <v>2</v>
      </c>
      <c r="BB116">
        <f>SUMIFS('user stories'!$G$2:$G$2897,'user stories'!$H$2:$H$2897,$A116,'user stories'!$E$2:$E$2897,BB$1,'user stories'!$C$2:$C$2897,"accepted")</f>
        <v>0</v>
      </c>
      <c r="BC116">
        <f>SUMIFS('user stories'!$G$2:$G$2897,'user stories'!$H$2:$H$2897,$A116,'user stories'!$E$2:$E$2897,BC$1,'user stories'!$C$2:$C$2897,"accepted")</f>
        <v>8</v>
      </c>
      <c r="BD116" s="4">
        <f t="shared" si="1"/>
        <v>33</v>
      </c>
    </row>
    <row r="117" spans="1:56" x14ac:dyDescent="0.25">
      <c r="A117" t="s">
        <v>1024</v>
      </c>
      <c r="AL117">
        <f>SUMIFS('user stories'!$G$2:$G$2897,'user stories'!$H$2:$H$2897,$A117,'user stories'!$E$2:$E$2897,AL$1,'user stories'!$C$2:$C$2897,"accepted")</f>
        <v>0</v>
      </c>
      <c r="AM117">
        <f>SUMIFS('user stories'!$G$2:$G$2897,'user stories'!$H$2:$H$2897,$A117,'user stories'!$E$2:$E$2897,AM$1,'user stories'!$C$2:$C$2897,"accepted")</f>
        <v>2</v>
      </c>
      <c r="AN117">
        <f>SUMIFS('user stories'!$G$2:$G$2897,'user stories'!$H$2:$H$2897,$A117,'user stories'!$E$2:$E$2897,AN$1,'user stories'!$C$2:$C$2897,"accepted")</f>
        <v>5</v>
      </c>
      <c r="AO117">
        <f>SUMIFS('user stories'!$G$2:$G$2897,'user stories'!$H$2:$H$2897,$A117,'user stories'!$E$2:$E$2897,AO$1,'user stories'!$C$2:$C$2897,"accepted")</f>
        <v>3</v>
      </c>
      <c r="AP117">
        <f>SUMIFS('user stories'!$G$2:$G$2897,'user stories'!$H$2:$H$2897,$A117,'user stories'!$E$2:$E$2897,AP$1,'user stories'!$C$2:$C$2897,"accepted")</f>
        <v>3</v>
      </c>
      <c r="AQ117">
        <f>SUMIFS('user stories'!$G$2:$G$2897,'user stories'!$H$2:$H$2897,$A117,'user stories'!$E$2:$E$2897,AQ$1,'user stories'!$C$2:$C$2897,"accepted")</f>
        <v>3</v>
      </c>
      <c r="AR117">
        <f>SUMIFS('user stories'!$G$2:$G$2897,'user stories'!$H$2:$H$2897,$A117,'user stories'!$E$2:$E$2897,AR$1,'user stories'!$C$2:$C$2897,"accepted")</f>
        <v>10</v>
      </c>
      <c r="AS117">
        <f>SUMIFS('user stories'!$G$2:$G$2897,'user stories'!$H$2:$H$2897,$A117,'user stories'!$E$2:$E$2897,AS$1,'user stories'!$C$2:$C$2897,"accepted")</f>
        <v>13</v>
      </c>
      <c r="AT117">
        <f>SUMIFS('user stories'!$G$2:$G$2897,'user stories'!$H$2:$H$2897,$A117,'user stories'!$E$2:$E$2897,AT$1,'user stories'!$C$2:$C$2897,"accepted")</f>
        <v>0</v>
      </c>
      <c r="AU117">
        <f>SUMIFS('user stories'!$G$2:$G$2897,'user stories'!$H$2:$H$2897,$A117,'user stories'!$E$2:$E$2897,AU$1,'user stories'!$C$2:$C$2897,"accepted")</f>
        <v>16</v>
      </c>
      <c r="AV117">
        <f>SUMIFS('user stories'!$G$2:$G$2897,'user stories'!$H$2:$H$2897,$A117,'user stories'!$E$2:$E$2897,AV$1,'user stories'!$C$2:$C$2897,"accepted")</f>
        <v>5</v>
      </c>
      <c r="AW117">
        <f>SUMIFS('user stories'!$G$2:$G$2897,'user stories'!$H$2:$H$2897,$A117,'user stories'!$E$2:$E$2897,AW$1,'user stories'!$C$2:$C$2897,"accepted")</f>
        <v>0</v>
      </c>
      <c r="AX117">
        <f>SUMIFS('user stories'!$G$2:$G$2897,'user stories'!$H$2:$H$2897,$A117,'user stories'!$E$2:$E$2897,AX$1,'user stories'!$C$2:$C$2897,"accepted")</f>
        <v>16</v>
      </c>
      <c r="AY117">
        <f>SUMIFS('user stories'!$G$2:$G$2897,'user stories'!$H$2:$H$2897,$A117,'user stories'!$E$2:$E$2897,AY$1,'user stories'!$C$2:$C$2897,"accepted")</f>
        <v>0</v>
      </c>
      <c r="AZ117">
        <f>SUMIFS('user stories'!$G$2:$G$2897,'user stories'!$H$2:$H$2897,$A117,'user stories'!$E$2:$E$2897,AZ$1,'user stories'!$C$2:$C$2897,"accepted")</f>
        <v>9</v>
      </c>
      <c r="BA117">
        <f>SUMIFS('user stories'!$G$2:$G$2897,'user stories'!$H$2:$H$2897,$A117,'user stories'!$E$2:$E$2897,BA$1,'user stories'!$C$2:$C$2897,"accepted")</f>
        <v>0</v>
      </c>
      <c r="BB117">
        <f>SUMIFS('user stories'!$G$2:$G$2897,'user stories'!$H$2:$H$2897,$A117,'user stories'!$E$2:$E$2897,BB$1,'user stories'!$C$2:$C$2897,"accepted")</f>
        <v>13</v>
      </c>
      <c r="BC117">
        <f>SUMIFS('user stories'!$G$2:$G$2897,'user stories'!$H$2:$H$2897,$A117,'user stories'!$E$2:$E$2897,BC$1,'user stories'!$C$2:$C$2897,"accepted")</f>
        <v>1</v>
      </c>
      <c r="BD117" s="4">
        <f t="shared" si="1"/>
        <v>99</v>
      </c>
    </row>
    <row r="118" spans="1:56" x14ac:dyDescent="0.25">
      <c r="A118" t="s">
        <v>1323</v>
      </c>
      <c r="AM118">
        <f>SUMIFS('user stories'!$G$2:$G$2897,'user stories'!$H$2:$H$2897,$A118,'user stories'!$E$2:$E$2897,AM$1,'user stories'!$C$2:$C$2897,"accepted")</f>
        <v>0</v>
      </c>
      <c r="AN118">
        <f>SUMIFS('user stories'!$G$2:$G$2897,'user stories'!$H$2:$H$2897,$A118,'user stories'!$E$2:$E$2897,AN$1,'user stories'!$C$2:$C$2897,"accepted")</f>
        <v>2</v>
      </c>
      <c r="AO118">
        <f>SUMIFS('user stories'!$G$2:$G$2897,'user stories'!$H$2:$H$2897,$A118,'user stories'!$E$2:$E$2897,AO$1,'user stories'!$C$2:$C$2897,"accepted")</f>
        <v>2</v>
      </c>
      <c r="AP118">
        <f>SUMIFS('user stories'!$G$2:$G$2897,'user stories'!$H$2:$H$2897,$A118,'user stories'!$E$2:$E$2897,AP$1,'user stories'!$C$2:$C$2897,"accepted")</f>
        <v>0</v>
      </c>
      <c r="AQ118">
        <f>SUMIFS('user stories'!$G$2:$G$2897,'user stories'!$H$2:$H$2897,$A118,'user stories'!$E$2:$E$2897,AQ$1,'user stories'!$C$2:$C$2897,"accepted")</f>
        <v>0</v>
      </c>
      <c r="AR118">
        <f>SUMIFS('user stories'!$G$2:$G$2897,'user stories'!$H$2:$H$2897,$A118,'user stories'!$E$2:$E$2897,AR$1,'user stories'!$C$2:$C$2897,"accepted")</f>
        <v>0</v>
      </c>
      <c r="AS118">
        <f>SUMIFS('user stories'!$G$2:$G$2897,'user stories'!$H$2:$H$2897,$A118,'user stories'!$E$2:$E$2897,AS$1,'user stories'!$C$2:$C$2897,"accepted")</f>
        <v>2</v>
      </c>
      <c r="AT118">
        <f>SUMIFS('user stories'!$G$2:$G$2897,'user stories'!$H$2:$H$2897,$A118,'user stories'!$E$2:$E$2897,AT$1,'user stories'!$C$2:$C$2897,"accepted")</f>
        <v>0</v>
      </c>
      <c r="AU118">
        <f>SUMIFS('user stories'!$G$2:$G$2897,'user stories'!$H$2:$H$2897,$A118,'user stories'!$E$2:$E$2897,AU$1,'user stories'!$C$2:$C$2897,"accepted")</f>
        <v>0</v>
      </c>
      <c r="AV118">
        <f>SUMIFS('user stories'!$G$2:$G$2897,'user stories'!$H$2:$H$2897,$A118,'user stories'!$E$2:$E$2897,AV$1,'user stories'!$C$2:$C$2897,"accepted")</f>
        <v>0</v>
      </c>
      <c r="AW118">
        <f>SUMIFS('user stories'!$G$2:$G$2897,'user stories'!$H$2:$H$2897,$A118,'user stories'!$E$2:$E$2897,AW$1,'user stories'!$C$2:$C$2897,"accepted")</f>
        <v>0</v>
      </c>
      <c r="AX118">
        <f>SUMIFS('user stories'!$G$2:$G$2897,'user stories'!$H$2:$H$2897,$A118,'user stories'!$E$2:$E$2897,AX$1,'user stories'!$C$2:$C$2897,"accepted")</f>
        <v>0</v>
      </c>
      <c r="AY118">
        <f>SUMIFS('user stories'!$G$2:$G$2897,'user stories'!$H$2:$H$2897,$A118,'user stories'!$E$2:$E$2897,AY$1,'user stories'!$C$2:$C$2897,"accepted")</f>
        <v>0</v>
      </c>
      <c r="AZ118">
        <f>SUMIFS('user stories'!$G$2:$G$2897,'user stories'!$H$2:$H$2897,$A118,'user stories'!$E$2:$E$2897,AZ$1,'user stories'!$C$2:$C$2897,"accepted")</f>
        <v>0</v>
      </c>
      <c r="BA118">
        <f>SUMIFS('user stories'!$G$2:$G$2897,'user stories'!$H$2:$H$2897,$A118,'user stories'!$E$2:$E$2897,BA$1,'user stories'!$C$2:$C$2897,"accepted")</f>
        <v>0</v>
      </c>
      <c r="BB118">
        <f>SUMIFS('user stories'!$G$2:$G$2897,'user stories'!$H$2:$H$2897,$A118,'user stories'!$E$2:$E$2897,BB$1,'user stories'!$C$2:$C$2897,"accepted")</f>
        <v>0</v>
      </c>
      <c r="BC118">
        <f>SUMIFS('user stories'!$G$2:$G$2897,'user stories'!$H$2:$H$2897,$A118,'user stories'!$E$2:$E$2897,BC$1,'user stories'!$C$2:$C$2897,"accepted")</f>
        <v>0</v>
      </c>
      <c r="BD118" s="4">
        <f t="shared" si="1"/>
        <v>6</v>
      </c>
    </row>
    <row r="119" spans="1:56" x14ac:dyDescent="0.25">
      <c r="A119" t="s">
        <v>1296</v>
      </c>
      <c r="AM119">
        <f>SUMIFS('user stories'!$G$2:$G$2897,'user stories'!$H$2:$H$2897,$A119,'user stories'!$E$2:$E$2897,AM$1,'user stories'!$C$2:$C$2897,"accepted")</f>
        <v>0</v>
      </c>
      <c r="AN119">
        <f>SUMIFS('user stories'!$G$2:$G$2897,'user stories'!$H$2:$H$2897,$A119,'user stories'!$E$2:$E$2897,AN$1,'user stories'!$C$2:$C$2897,"accepted")</f>
        <v>5</v>
      </c>
      <c r="AO119">
        <f>SUMIFS('user stories'!$G$2:$G$2897,'user stories'!$H$2:$H$2897,$A119,'user stories'!$E$2:$E$2897,AO$1,'user stories'!$C$2:$C$2897,"accepted")</f>
        <v>2</v>
      </c>
      <c r="AP119">
        <f>SUMIFS('user stories'!$G$2:$G$2897,'user stories'!$H$2:$H$2897,$A119,'user stories'!$E$2:$E$2897,AP$1,'user stories'!$C$2:$C$2897,"accepted")</f>
        <v>3</v>
      </c>
      <c r="AQ119">
        <f>SUMIFS('user stories'!$G$2:$G$2897,'user stories'!$H$2:$H$2897,$A119,'user stories'!$E$2:$E$2897,AQ$1,'user stories'!$C$2:$C$2897,"accepted")</f>
        <v>0</v>
      </c>
      <c r="AR119">
        <f>SUMIFS('user stories'!$G$2:$G$2897,'user stories'!$H$2:$H$2897,$A119,'user stories'!$E$2:$E$2897,AR$1,'user stories'!$C$2:$C$2897,"accepted")</f>
        <v>7</v>
      </c>
      <c r="AS119">
        <f>SUMIFS('user stories'!$G$2:$G$2897,'user stories'!$H$2:$H$2897,$A119,'user stories'!$E$2:$E$2897,AS$1,'user stories'!$C$2:$C$2897,"accepted")</f>
        <v>3</v>
      </c>
      <c r="AT119">
        <f>SUMIFS('user stories'!$G$2:$G$2897,'user stories'!$H$2:$H$2897,$A119,'user stories'!$E$2:$E$2897,AT$1,'user stories'!$C$2:$C$2897,"accepted")</f>
        <v>0</v>
      </c>
      <c r="AU119">
        <f>SUMIFS('user stories'!$G$2:$G$2897,'user stories'!$H$2:$H$2897,$A119,'user stories'!$E$2:$E$2897,AU$1,'user stories'!$C$2:$C$2897,"accepted")</f>
        <v>0</v>
      </c>
      <c r="AV119">
        <f>SUMIFS('user stories'!$G$2:$G$2897,'user stories'!$H$2:$H$2897,$A119,'user stories'!$E$2:$E$2897,AV$1,'user stories'!$C$2:$C$2897,"accepted")</f>
        <v>0</v>
      </c>
      <c r="AW119">
        <f>SUMIFS('user stories'!$G$2:$G$2897,'user stories'!$H$2:$H$2897,$A119,'user stories'!$E$2:$E$2897,AW$1,'user stories'!$C$2:$C$2897,"accepted")</f>
        <v>0</v>
      </c>
      <c r="AX119">
        <f>SUMIFS('user stories'!$G$2:$G$2897,'user stories'!$H$2:$H$2897,$A119,'user stories'!$E$2:$E$2897,AX$1,'user stories'!$C$2:$C$2897,"accepted")</f>
        <v>0</v>
      </c>
      <c r="AY119">
        <f>SUMIFS('user stories'!$G$2:$G$2897,'user stories'!$H$2:$H$2897,$A119,'user stories'!$E$2:$E$2897,AY$1,'user stories'!$C$2:$C$2897,"accepted")</f>
        <v>0</v>
      </c>
      <c r="AZ119">
        <f>SUMIFS('user stories'!$G$2:$G$2897,'user stories'!$H$2:$H$2897,$A119,'user stories'!$E$2:$E$2897,AZ$1,'user stories'!$C$2:$C$2897,"accepted")</f>
        <v>0</v>
      </c>
      <c r="BA119">
        <f>SUMIFS('user stories'!$G$2:$G$2897,'user stories'!$H$2:$H$2897,$A119,'user stories'!$E$2:$E$2897,BA$1,'user stories'!$C$2:$C$2897,"accepted")</f>
        <v>0</v>
      </c>
      <c r="BB119">
        <f>SUMIFS('user stories'!$G$2:$G$2897,'user stories'!$H$2:$H$2897,$A119,'user stories'!$E$2:$E$2897,BB$1,'user stories'!$C$2:$C$2897,"accepted")</f>
        <v>0</v>
      </c>
      <c r="BC119">
        <f>SUMIFS('user stories'!$G$2:$G$2897,'user stories'!$H$2:$H$2897,$A119,'user stories'!$E$2:$E$2897,BC$1,'user stories'!$C$2:$C$2897,"accepted")</f>
        <v>0</v>
      </c>
      <c r="BD119" s="4">
        <f t="shared" si="1"/>
        <v>20</v>
      </c>
    </row>
    <row r="120" spans="1:56" x14ac:dyDescent="0.25">
      <c r="A120" t="s">
        <v>1299</v>
      </c>
      <c r="AN120">
        <f>SUMIFS('user stories'!$G$2:$G$2897,'user stories'!$H$2:$H$2897,$A120,'user stories'!$E$2:$E$2897,AN$1,'user stories'!$C$2:$C$2897,"accepted")</f>
        <v>0</v>
      </c>
      <c r="AO120">
        <f>SUMIFS('user stories'!$G$2:$G$2897,'user stories'!$H$2:$H$2897,$A120,'user stories'!$E$2:$E$2897,AO$1,'user stories'!$C$2:$C$2897,"accepted")</f>
        <v>2</v>
      </c>
      <c r="AP120">
        <f>SUMIFS('user stories'!$G$2:$G$2897,'user stories'!$H$2:$H$2897,$A120,'user stories'!$E$2:$E$2897,AP$1,'user stories'!$C$2:$C$2897,"accepted")</f>
        <v>0</v>
      </c>
      <c r="AQ120">
        <f>SUMIFS('user stories'!$G$2:$G$2897,'user stories'!$H$2:$H$2897,$A120,'user stories'!$E$2:$E$2897,AQ$1,'user stories'!$C$2:$C$2897,"accepted")</f>
        <v>0</v>
      </c>
      <c r="AR120">
        <f>SUMIFS('user stories'!$G$2:$G$2897,'user stories'!$H$2:$H$2897,$A120,'user stories'!$E$2:$E$2897,AR$1,'user stories'!$C$2:$C$2897,"accepted")</f>
        <v>0</v>
      </c>
      <c r="AS120">
        <f>SUMIFS('user stories'!$G$2:$G$2897,'user stories'!$H$2:$H$2897,$A120,'user stories'!$E$2:$E$2897,AS$1,'user stories'!$C$2:$C$2897,"accepted")</f>
        <v>0</v>
      </c>
      <c r="AT120">
        <f>SUMIFS('user stories'!$G$2:$G$2897,'user stories'!$H$2:$H$2897,$A120,'user stories'!$E$2:$E$2897,AT$1,'user stories'!$C$2:$C$2897,"accepted")</f>
        <v>0</v>
      </c>
      <c r="AU120">
        <f>SUMIFS('user stories'!$G$2:$G$2897,'user stories'!$H$2:$H$2897,$A120,'user stories'!$E$2:$E$2897,AU$1,'user stories'!$C$2:$C$2897,"accepted")</f>
        <v>0</v>
      </c>
      <c r="AV120">
        <f>SUMIFS('user stories'!$G$2:$G$2897,'user stories'!$H$2:$H$2897,$A120,'user stories'!$E$2:$E$2897,AV$1,'user stories'!$C$2:$C$2897,"accepted")</f>
        <v>2</v>
      </c>
      <c r="AW120">
        <f>SUMIFS('user stories'!$G$2:$G$2897,'user stories'!$H$2:$H$2897,$A120,'user stories'!$E$2:$E$2897,AW$1,'user stories'!$C$2:$C$2897,"accepted")</f>
        <v>0</v>
      </c>
      <c r="AX120">
        <f>SUMIFS('user stories'!$G$2:$G$2897,'user stories'!$H$2:$H$2897,$A120,'user stories'!$E$2:$E$2897,AX$1,'user stories'!$C$2:$C$2897,"accepted")</f>
        <v>0</v>
      </c>
      <c r="AY120">
        <f>SUMIFS('user stories'!$G$2:$G$2897,'user stories'!$H$2:$H$2897,$A120,'user stories'!$E$2:$E$2897,AY$1,'user stories'!$C$2:$C$2897,"accepted")</f>
        <v>0</v>
      </c>
      <c r="AZ120">
        <f>SUMIFS('user stories'!$G$2:$G$2897,'user stories'!$H$2:$H$2897,$A120,'user stories'!$E$2:$E$2897,AZ$1,'user stories'!$C$2:$C$2897,"accepted")</f>
        <v>0</v>
      </c>
      <c r="BA120">
        <f>SUMIFS('user stories'!$G$2:$G$2897,'user stories'!$H$2:$H$2897,$A120,'user stories'!$E$2:$E$2897,BA$1,'user stories'!$C$2:$C$2897,"accepted")</f>
        <v>0</v>
      </c>
      <c r="BB120">
        <f>SUMIFS('user stories'!$G$2:$G$2897,'user stories'!$H$2:$H$2897,$A120,'user stories'!$E$2:$E$2897,BB$1,'user stories'!$C$2:$C$2897,"accepted")</f>
        <v>0</v>
      </c>
      <c r="BC120">
        <f>SUMIFS('user stories'!$G$2:$G$2897,'user stories'!$H$2:$H$2897,$A120,'user stories'!$E$2:$E$2897,BC$1,'user stories'!$C$2:$C$2897,"accepted")</f>
        <v>0</v>
      </c>
      <c r="BD120" s="4">
        <f t="shared" si="1"/>
        <v>4</v>
      </c>
    </row>
    <row r="121" spans="1:56" x14ac:dyDescent="0.25">
      <c r="A121" t="s">
        <v>1290</v>
      </c>
      <c r="AN121">
        <f>SUMIFS('user stories'!$G$2:$G$2897,'user stories'!$H$2:$H$2897,$A121,'user stories'!$E$2:$E$2897,AN$1,'user stories'!$C$2:$C$2897,"accepted")</f>
        <v>2</v>
      </c>
      <c r="AO121">
        <f>SUMIFS('user stories'!$G$2:$G$2897,'user stories'!$H$2:$H$2897,$A121,'user stories'!$E$2:$E$2897,AO$1,'user stories'!$C$2:$C$2897,"accepted")</f>
        <v>0</v>
      </c>
      <c r="AP121">
        <f>SUMIFS('user stories'!$G$2:$G$2897,'user stories'!$H$2:$H$2897,$A121,'user stories'!$E$2:$E$2897,AP$1,'user stories'!$C$2:$C$2897,"accepted")</f>
        <v>2</v>
      </c>
      <c r="AQ121">
        <f>SUMIFS('user stories'!$G$2:$G$2897,'user stories'!$H$2:$H$2897,$A121,'user stories'!$E$2:$E$2897,AQ$1,'user stories'!$C$2:$C$2897,"accepted")</f>
        <v>3</v>
      </c>
      <c r="AR121">
        <f>SUMIFS('user stories'!$G$2:$G$2897,'user stories'!$H$2:$H$2897,$A121,'user stories'!$E$2:$E$2897,AR$1,'user stories'!$C$2:$C$2897,"accepted")</f>
        <v>0</v>
      </c>
      <c r="AS121">
        <f>SUMIFS('user stories'!$G$2:$G$2897,'user stories'!$H$2:$H$2897,$A121,'user stories'!$E$2:$E$2897,AS$1,'user stories'!$C$2:$C$2897,"accepted")</f>
        <v>0</v>
      </c>
      <c r="AT121">
        <f>SUMIFS('user stories'!$G$2:$G$2897,'user stories'!$H$2:$H$2897,$A121,'user stories'!$E$2:$E$2897,AT$1,'user stories'!$C$2:$C$2897,"accepted")</f>
        <v>1</v>
      </c>
      <c r="AU121">
        <f>SUMIFS('user stories'!$G$2:$G$2897,'user stories'!$H$2:$H$2897,$A121,'user stories'!$E$2:$E$2897,AU$1,'user stories'!$C$2:$C$2897,"accepted")</f>
        <v>2</v>
      </c>
      <c r="AV121">
        <f>SUMIFS('user stories'!$G$2:$G$2897,'user stories'!$H$2:$H$2897,$A121,'user stories'!$E$2:$E$2897,AV$1,'user stories'!$C$2:$C$2897,"accepted")</f>
        <v>0</v>
      </c>
      <c r="AW121">
        <f>SUMIFS('user stories'!$G$2:$G$2897,'user stories'!$H$2:$H$2897,$A121,'user stories'!$E$2:$E$2897,AW$1,'user stories'!$C$2:$C$2897,"accepted")</f>
        <v>0</v>
      </c>
      <c r="AX121">
        <f>SUMIFS('user stories'!$G$2:$G$2897,'user stories'!$H$2:$H$2897,$A121,'user stories'!$E$2:$E$2897,AX$1,'user stories'!$C$2:$C$2897,"accepted")</f>
        <v>0</v>
      </c>
      <c r="AY121">
        <f>SUMIFS('user stories'!$G$2:$G$2897,'user stories'!$H$2:$H$2897,$A121,'user stories'!$E$2:$E$2897,AY$1,'user stories'!$C$2:$C$2897,"accepted")</f>
        <v>0</v>
      </c>
      <c r="AZ121">
        <f>SUMIFS('user stories'!$G$2:$G$2897,'user stories'!$H$2:$H$2897,$A121,'user stories'!$E$2:$E$2897,AZ$1,'user stories'!$C$2:$C$2897,"accepted")</f>
        <v>0</v>
      </c>
      <c r="BA121">
        <f>SUMIFS('user stories'!$G$2:$G$2897,'user stories'!$H$2:$H$2897,$A121,'user stories'!$E$2:$E$2897,BA$1,'user stories'!$C$2:$C$2897,"accepted")</f>
        <v>0</v>
      </c>
      <c r="BB121">
        <f>SUMIFS('user stories'!$G$2:$G$2897,'user stories'!$H$2:$H$2897,$A121,'user stories'!$E$2:$E$2897,BB$1,'user stories'!$C$2:$C$2897,"accepted")</f>
        <v>0</v>
      </c>
      <c r="BC121">
        <f>SUMIFS('user stories'!$G$2:$G$2897,'user stories'!$H$2:$H$2897,$A121,'user stories'!$E$2:$E$2897,BC$1,'user stories'!$C$2:$C$2897,"accepted")</f>
        <v>0</v>
      </c>
      <c r="BD121" s="4">
        <f t="shared" si="1"/>
        <v>10</v>
      </c>
    </row>
    <row r="122" spans="1:56" x14ac:dyDescent="0.25">
      <c r="A122" t="s">
        <v>1305</v>
      </c>
      <c r="AN122">
        <f>SUMIFS('user stories'!$G$2:$G$2897,'user stories'!$H$2:$H$2897,$A122,'user stories'!$E$2:$E$2897,AN$1,'user stories'!$C$2:$C$2897,"accepted")</f>
        <v>0</v>
      </c>
      <c r="AO122">
        <f>SUMIFS('user stories'!$G$2:$G$2897,'user stories'!$H$2:$H$2897,$A122,'user stories'!$E$2:$E$2897,AO$1,'user stories'!$C$2:$C$2897,"accepted")</f>
        <v>0</v>
      </c>
      <c r="AP122">
        <f>SUMIFS('user stories'!$G$2:$G$2897,'user stories'!$H$2:$H$2897,$A122,'user stories'!$E$2:$E$2897,AP$1,'user stories'!$C$2:$C$2897,"accepted")</f>
        <v>2</v>
      </c>
      <c r="AQ122">
        <f>SUMIFS('user stories'!$G$2:$G$2897,'user stories'!$H$2:$H$2897,$A122,'user stories'!$E$2:$E$2897,AQ$1,'user stories'!$C$2:$C$2897,"accepted")</f>
        <v>0</v>
      </c>
      <c r="AR122">
        <f>SUMIFS('user stories'!$G$2:$G$2897,'user stories'!$H$2:$H$2897,$A122,'user stories'!$E$2:$E$2897,AR$1,'user stories'!$C$2:$C$2897,"accepted")</f>
        <v>7</v>
      </c>
      <c r="AS122">
        <f>SUMIFS('user stories'!$G$2:$G$2897,'user stories'!$H$2:$H$2897,$A122,'user stories'!$E$2:$E$2897,AS$1,'user stories'!$C$2:$C$2897,"accepted")</f>
        <v>0</v>
      </c>
      <c r="AT122">
        <f>SUMIFS('user stories'!$G$2:$G$2897,'user stories'!$H$2:$H$2897,$A122,'user stories'!$E$2:$E$2897,AT$1,'user stories'!$C$2:$C$2897,"accepted")</f>
        <v>0</v>
      </c>
      <c r="AU122">
        <f>SUMIFS('user stories'!$G$2:$G$2897,'user stories'!$H$2:$H$2897,$A122,'user stories'!$E$2:$E$2897,AU$1,'user stories'!$C$2:$C$2897,"accepted")</f>
        <v>0</v>
      </c>
      <c r="AV122">
        <f>SUMIFS('user stories'!$G$2:$G$2897,'user stories'!$H$2:$H$2897,$A122,'user stories'!$E$2:$E$2897,AV$1,'user stories'!$C$2:$C$2897,"accepted")</f>
        <v>0</v>
      </c>
      <c r="AW122">
        <f>SUMIFS('user stories'!$G$2:$G$2897,'user stories'!$H$2:$H$2897,$A122,'user stories'!$E$2:$E$2897,AW$1,'user stories'!$C$2:$C$2897,"accepted")</f>
        <v>0</v>
      </c>
      <c r="AX122">
        <f>SUMIFS('user stories'!$G$2:$G$2897,'user stories'!$H$2:$H$2897,$A122,'user stories'!$E$2:$E$2897,AX$1,'user stories'!$C$2:$C$2897,"accepted")</f>
        <v>0</v>
      </c>
      <c r="AY122">
        <f>SUMIFS('user stories'!$G$2:$G$2897,'user stories'!$H$2:$H$2897,$A122,'user stories'!$E$2:$E$2897,AY$1,'user stories'!$C$2:$C$2897,"accepted")</f>
        <v>0</v>
      </c>
      <c r="AZ122">
        <f>SUMIFS('user stories'!$G$2:$G$2897,'user stories'!$H$2:$H$2897,$A122,'user stories'!$E$2:$E$2897,AZ$1,'user stories'!$C$2:$C$2897,"accepted")</f>
        <v>0</v>
      </c>
      <c r="BA122">
        <f>SUMIFS('user stories'!$G$2:$G$2897,'user stories'!$H$2:$H$2897,$A122,'user stories'!$E$2:$E$2897,BA$1,'user stories'!$C$2:$C$2897,"accepted")</f>
        <v>0</v>
      </c>
      <c r="BB122">
        <f>SUMIFS('user stories'!$G$2:$G$2897,'user stories'!$H$2:$H$2897,$A122,'user stories'!$E$2:$E$2897,BB$1,'user stories'!$C$2:$C$2897,"accepted")</f>
        <v>0</v>
      </c>
      <c r="BC122">
        <f>SUMIFS('user stories'!$G$2:$G$2897,'user stories'!$H$2:$H$2897,$A122,'user stories'!$E$2:$E$2897,BC$1,'user stories'!$C$2:$C$2897,"accepted")</f>
        <v>10</v>
      </c>
      <c r="BD122" s="4">
        <f t="shared" si="1"/>
        <v>19</v>
      </c>
    </row>
    <row r="123" spans="1:56" x14ac:dyDescent="0.25">
      <c r="A123" t="s">
        <v>1302</v>
      </c>
      <c r="AN123">
        <f>SUMIFS('user stories'!$G$2:$G$2897,'user stories'!$H$2:$H$2897,$A123,'user stories'!$E$2:$E$2897,AN$1,'user stories'!$C$2:$C$2897,"accepted")</f>
        <v>0</v>
      </c>
      <c r="AO123">
        <f>SUMIFS('user stories'!$G$2:$G$2897,'user stories'!$H$2:$H$2897,$A123,'user stories'!$E$2:$E$2897,AO$1,'user stories'!$C$2:$C$2897,"accepted")</f>
        <v>6</v>
      </c>
      <c r="AP123">
        <f>SUMIFS('user stories'!$G$2:$G$2897,'user stories'!$H$2:$H$2897,$A123,'user stories'!$E$2:$E$2897,AP$1,'user stories'!$C$2:$C$2897,"accepted")</f>
        <v>3</v>
      </c>
      <c r="AQ123">
        <f>SUMIFS('user stories'!$G$2:$G$2897,'user stories'!$H$2:$H$2897,$A123,'user stories'!$E$2:$E$2897,AQ$1,'user stories'!$C$2:$C$2897,"accepted")</f>
        <v>0</v>
      </c>
      <c r="AR123">
        <f>SUMIFS('user stories'!$G$2:$G$2897,'user stories'!$H$2:$H$2897,$A123,'user stories'!$E$2:$E$2897,AR$1,'user stories'!$C$2:$C$2897,"accepted")</f>
        <v>0</v>
      </c>
      <c r="AS123">
        <f>SUMIFS('user stories'!$G$2:$G$2897,'user stories'!$H$2:$H$2897,$A123,'user stories'!$E$2:$E$2897,AS$1,'user stories'!$C$2:$C$2897,"accepted")</f>
        <v>0</v>
      </c>
      <c r="AT123">
        <f>SUMIFS('user stories'!$G$2:$G$2897,'user stories'!$H$2:$H$2897,$A123,'user stories'!$E$2:$E$2897,AT$1,'user stories'!$C$2:$C$2897,"accepted")</f>
        <v>3</v>
      </c>
      <c r="AU123">
        <f>SUMIFS('user stories'!$G$2:$G$2897,'user stories'!$H$2:$H$2897,$A123,'user stories'!$E$2:$E$2897,AU$1,'user stories'!$C$2:$C$2897,"accepted")</f>
        <v>0</v>
      </c>
      <c r="AV123">
        <f>SUMIFS('user stories'!$G$2:$G$2897,'user stories'!$H$2:$H$2897,$A123,'user stories'!$E$2:$E$2897,AV$1,'user stories'!$C$2:$C$2897,"accepted")</f>
        <v>0</v>
      </c>
      <c r="AW123">
        <f>SUMIFS('user stories'!$G$2:$G$2897,'user stories'!$H$2:$H$2897,$A123,'user stories'!$E$2:$E$2897,AW$1,'user stories'!$C$2:$C$2897,"accepted")</f>
        <v>0</v>
      </c>
      <c r="AX123">
        <f>SUMIFS('user stories'!$G$2:$G$2897,'user stories'!$H$2:$H$2897,$A123,'user stories'!$E$2:$E$2897,AX$1,'user stories'!$C$2:$C$2897,"accepted")</f>
        <v>0</v>
      </c>
      <c r="AY123">
        <f>SUMIFS('user stories'!$G$2:$G$2897,'user stories'!$H$2:$H$2897,$A123,'user stories'!$E$2:$E$2897,AY$1,'user stories'!$C$2:$C$2897,"accepted")</f>
        <v>0</v>
      </c>
      <c r="AZ123">
        <f>SUMIFS('user stories'!$G$2:$G$2897,'user stories'!$H$2:$H$2897,$A123,'user stories'!$E$2:$E$2897,AZ$1,'user stories'!$C$2:$C$2897,"accepted")</f>
        <v>0</v>
      </c>
      <c r="BA123">
        <f>SUMIFS('user stories'!$G$2:$G$2897,'user stories'!$H$2:$H$2897,$A123,'user stories'!$E$2:$E$2897,BA$1,'user stories'!$C$2:$C$2897,"accepted")</f>
        <v>0</v>
      </c>
      <c r="BB123">
        <f>SUMIFS('user stories'!$G$2:$G$2897,'user stories'!$H$2:$H$2897,$A123,'user stories'!$E$2:$E$2897,BB$1,'user stories'!$C$2:$C$2897,"accepted")</f>
        <v>0</v>
      </c>
      <c r="BC123">
        <f>SUMIFS('user stories'!$G$2:$G$2897,'user stories'!$H$2:$H$2897,$A123,'user stories'!$E$2:$E$2897,BC$1,'user stories'!$C$2:$C$2897,"accepted")</f>
        <v>0</v>
      </c>
      <c r="BD123" s="4">
        <f t="shared" si="1"/>
        <v>12</v>
      </c>
    </row>
    <row r="124" spans="1:56" x14ac:dyDescent="0.25">
      <c r="A124" t="s">
        <v>1485</v>
      </c>
      <c r="AP124">
        <f>SUMIFS('user stories'!$G$2:$G$2897,'user stories'!$H$2:$H$2897,$A124,'user stories'!$E$2:$E$2897,AP$1,'user stories'!$C$2:$C$2897,"accepted")</f>
        <v>2</v>
      </c>
      <c r="AQ124">
        <f>SUMIFS('user stories'!$G$2:$G$2897,'user stories'!$H$2:$H$2897,$A124,'user stories'!$E$2:$E$2897,AQ$1,'user stories'!$C$2:$C$2897,"accepted")</f>
        <v>10</v>
      </c>
      <c r="AR124">
        <f>SUMIFS('user stories'!$G$2:$G$2897,'user stories'!$H$2:$H$2897,$A124,'user stories'!$E$2:$E$2897,AR$1,'user stories'!$C$2:$C$2897,"accepted")</f>
        <v>14</v>
      </c>
      <c r="AS124">
        <f>SUMIFS('user stories'!$G$2:$G$2897,'user stories'!$H$2:$H$2897,$A124,'user stories'!$E$2:$E$2897,AS$1,'user stories'!$C$2:$C$2897,"accepted")</f>
        <v>9</v>
      </c>
      <c r="AT124">
        <f>SUMIFS('user stories'!$G$2:$G$2897,'user stories'!$H$2:$H$2897,$A124,'user stories'!$E$2:$E$2897,AT$1,'user stories'!$C$2:$C$2897,"accepted")</f>
        <v>37</v>
      </c>
      <c r="AU124">
        <f>SUMIFS('user stories'!$G$2:$G$2897,'user stories'!$H$2:$H$2897,$A124,'user stories'!$E$2:$E$2897,AU$1,'user stories'!$C$2:$C$2897,"accepted")</f>
        <v>17</v>
      </c>
      <c r="AV124">
        <f>SUMIFS('user stories'!$G$2:$G$2897,'user stories'!$H$2:$H$2897,$A124,'user stories'!$E$2:$E$2897,AV$1,'user stories'!$C$2:$C$2897,"accepted")</f>
        <v>6</v>
      </c>
      <c r="AW124">
        <f>SUMIFS('user stories'!$G$2:$G$2897,'user stories'!$H$2:$H$2897,$A124,'user stories'!$E$2:$E$2897,AW$1,'user stories'!$C$2:$C$2897,"accepted")</f>
        <v>0</v>
      </c>
      <c r="AX124">
        <f>SUMIFS('user stories'!$G$2:$G$2897,'user stories'!$H$2:$H$2897,$A124,'user stories'!$E$2:$E$2897,AX$1,'user stories'!$C$2:$C$2897,"accepted")</f>
        <v>0</v>
      </c>
      <c r="AY124">
        <f>SUMIFS('user stories'!$G$2:$G$2897,'user stories'!$H$2:$H$2897,$A124,'user stories'!$E$2:$E$2897,AY$1,'user stories'!$C$2:$C$2897,"accepted")</f>
        <v>0</v>
      </c>
      <c r="AZ124">
        <f>SUMIFS('user stories'!$G$2:$G$2897,'user stories'!$H$2:$H$2897,$A124,'user stories'!$E$2:$E$2897,AZ$1,'user stories'!$C$2:$C$2897,"accepted")</f>
        <v>0</v>
      </c>
      <c r="BA124">
        <f>SUMIFS('user stories'!$G$2:$G$2897,'user stories'!$H$2:$H$2897,$A124,'user stories'!$E$2:$E$2897,BA$1,'user stories'!$C$2:$C$2897,"accepted")</f>
        <v>0</v>
      </c>
      <c r="BB124">
        <f>SUMIFS('user stories'!$G$2:$G$2897,'user stories'!$H$2:$H$2897,$A124,'user stories'!$E$2:$E$2897,BB$1,'user stories'!$C$2:$C$2897,"accepted")</f>
        <v>0</v>
      </c>
      <c r="BC124">
        <f>SUMIFS('user stories'!$G$2:$G$2897,'user stories'!$H$2:$H$2897,$A124,'user stories'!$E$2:$E$2897,BC$1,'user stories'!$C$2:$C$2897,"accepted")</f>
        <v>0</v>
      </c>
      <c r="BD124" s="4">
        <f t="shared" si="1"/>
        <v>95</v>
      </c>
    </row>
    <row r="125" spans="1:56" x14ac:dyDescent="0.25">
      <c r="A125" t="s">
        <v>1490</v>
      </c>
      <c r="AP125">
        <f>SUMIFS('user stories'!$G$2:$G$2897,'user stories'!$H$2:$H$2897,$A125,'user stories'!$E$2:$E$2897,AP$1,'user stories'!$C$2:$C$2897,"accepted")</f>
        <v>2</v>
      </c>
      <c r="AQ125">
        <f>SUMIFS('user stories'!$G$2:$G$2897,'user stories'!$H$2:$H$2897,$A125,'user stories'!$E$2:$E$2897,AQ$1,'user stories'!$C$2:$C$2897,"accepted")</f>
        <v>6</v>
      </c>
      <c r="AR125">
        <f>SUMIFS('user stories'!$G$2:$G$2897,'user stories'!$H$2:$H$2897,$A125,'user stories'!$E$2:$E$2897,AR$1,'user stories'!$C$2:$C$2897,"accepted")</f>
        <v>11</v>
      </c>
      <c r="AS125">
        <f>SUMIFS('user stories'!$G$2:$G$2897,'user stories'!$H$2:$H$2897,$A125,'user stories'!$E$2:$E$2897,AS$1,'user stories'!$C$2:$C$2897,"accepted")</f>
        <v>15</v>
      </c>
      <c r="AT125">
        <f>SUMIFS('user stories'!$G$2:$G$2897,'user stories'!$H$2:$H$2897,$A125,'user stories'!$E$2:$E$2897,AT$1,'user stories'!$C$2:$C$2897,"accepted")</f>
        <v>27</v>
      </c>
      <c r="AU125">
        <f>SUMIFS('user stories'!$G$2:$G$2897,'user stories'!$H$2:$H$2897,$A125,'user stories'!$E$2:$E$2897,AU$1,'user stories'!$C$2:$C$2897,"accepted")</f>
        <v>16</v>
      </c>
      <c r="AV125">
        <f>SUMIFS('user stories'!$G$2:$G$2897,'user stories'!$H$2:$H$2897,$A125,'user stories'!$E$2:$E$2897,AV$1,'user stories'!$C$2:$C$2897,"accepted")</f>
        <v>6</v>
      </c>
      <c r="AW125">
        <f>SUMIFS('user stories'!$G$2:$G$2897,'user stories'!$H$2:$H$2897,$A125,'user stories'!$E$2:$E$2897,AW$1,'user stories'!$C$2:$C$2897,"accepted")</f>
        <v>0</v>
      </c>
      <c r="AX125">
        <f>SUMIFS('user stories'!$G$2:$G$2897,'user stories'!$H$2:$H$2897,$A125,'user stories'!$E$2:$E$2897,AX$1,'user stories'!$C$2:$C$2897,"accepted")</f>
        <v>0</v>
      </c>
      <c r="AY125">
        <f>SUMIFS('user stories'!$G$2:$G$2897,'user stories'!$H$2:$H$2897,$A125,'user stories'!$E$2:$E$2897,AY$1,'user stories'!$C$2:$C$2897,"accepted")</f>
        <v>0</v>
      </c>
      <c r="AZ125">
        <f>SUMIFS('user stories'!$G$2:$G$2897,'user stories'!$H$2:$H$2897,$A125,'user stories'!$E$2:$E$2897,AZ$1,'user stories'!$C$2:$C$2897,"accepted")</f>
        <v>0</v>
      </c>
      <c r="BA125">
        <f>SUMIFS('user stories'!$G$2:$G$2897,'user stories'!$H$2:$H$2897,$A125,'user stories'!$E$2:$E$2897,BA$1,'user stories'!$C$2:$C$2897,"accepted")</f>
        <v>0</v>
      </c>
      <c r="BB125">
        <f>SUMIFS('user stories'!$G$2:$G$2897,'user stories'!$H$2:$H$2897,$A125,'user stories'!$E$2:$E$2897,BB$1,'user stories'!$C$2:$C$2897,"accepted")</f>
        <v>0</v>
      </c>
      <c r="BC125">
        <f>SUMIFS('user stories'!$G$2:$G$2897,'user stories'!$H$2:$H$2897,$A125,'user stories'!$E$2:$E$2897,BC$1,'user stories'!$C$2:$C$2897,"accepted")</f>
        <v>0</v>
      </c>
      <c r="BD125" s="4">
        <f t="shared" si="1"/>
        <v>83</v>
      </c>
    </row>
    <row r="126" spans="1:56" x14ac:dyDescent="0.25">
      <c r="A126" t="s">
        <v>1487</v>
      </c>
      <c r="AP126">
        <f>SUMIFS('user stories'!$G$2:$G$2897,'user stories'!$H$2:$H$2897,$A126,'user stories'!$E$2:$E$2897,AP$1,'user stories'!$C$2:$C$2897,"accepted")</f>
        <v>2</v>
      </c>
      <c r="AQ126">
        <f>SUMIFS('user stories'!$G$2:$G$2897,'user stories'!$H$2:$H$2897,$A126,'user stories'!$E$2:$E$2897,AQ$1,'user stories'!$C$2:$C$2897,"accepted")</f>
        <v>14</v>
      </c>
      <c r="AR126">
        <f>SUMIFS('user stories'!$G$2:$G$2897,'user stories'!$H$2:$H$2897,$A126,'user stories'!$E$2:$E$2897,AR$1,'user stories'!$C$2:$C$2897,"accepted")</f>
        <v>13</v>
      </c>
      <c r="AS126">
        <f>SUMIFS('user stories'!$G$2:$G$2897,'user stories'!$H$2:$H$2897,$A126,'user stories'!$E$2:$E$2897,AS$1,'user stories'!$C$2:$C$2897,"accepted")</f>
        <v>14</v>
      </c>
      <c r="AT126">
        <f>SUMIFS('user stories'!$G$2:$G$2897,'user stories'!$H$2:$H$2897,$A126,'user stories'!$E$2:$E$2897,AT$1,'user stories'!$C$2:$C$2897,"accepted")</f>
        <v>30</v>
      </c>
      <c r="AU126">
        <f>SUMIFS('user stories'!$G$2:$G$2897,'user stories'!$H$2:$H$2897,$A126,'user stories'!$E$2:$E$2897,AU$1,'user stories'!$C$2:$C$2897,"accepted")</f>
        <v>18</v>
      </c>
      <c r="AV126">
        <f>SUMIFS('user stories'!$G$2:$G$2897,'user stories'!$H$2:$H$2897,$A126,'user stories'!$E$2:$E$2897,AV$1,'user stories'!$C$2:$C$2897,"accepted")</f>
        <v>8</v>
      </c>
      <c r="AW126">
        <f>SUMIFS('user stories'!$G$2:$G$2897,'user stories'!$H$2:$H$2897,$A126,'user stories'!$E$2:$E$2897,AW$1,'user stories'!$C$2:$C$2897,"accepted")</f>
        <v>0</v>
      </c>
      <c r="AX126">
        <f>SUMIFS('user stories'!$G$2:$G$2897,'user stories'!$H$2:$H$2897,$A126,'user stories'!$E$2:$E$2897,AX$1,'user stories'!$C$2:$C$2897,"accepted")</f>
        <v>0</v>
      </c>
      <c r="AY126">
        <f>SUMIFS('user stories'!$G$2:$G$2897,'user stories'!$H$2:$H$2897,$A126,'user stories'!$E$2:$E$2897,AY$1,'user stories'!$C$2:$C$2897,"accepted")</f>
        <v>0</v>
      </c>
      <c r="AZ126">
        <f>SUMIFS('user stories'!$G$2:$G$2897,'user stories'!$H$2:$H$2897,$A126,'user stories'!$E$2:$E$2897,AZ$1,'user stories'!$C$2:$C$2897,"accepted")</f>
        <v>0</v>
      </c>
      <c r="BA126">
        <f>SUMIFS('user stories'!$G$2:$G$2897,'user stories'!$H$2:$H$2897,$A126,'user stories'!$E$2:$E$2897,BA$1,'user stories'!$C$2:$C$2897,"accepted")</f>
        <v>0</v>
      </c>
      <c r="BB126">
        <f>SUMIFS('user stories'!$G$2:$G$2897,'user stories'!$H$2:$H$2897,$A126,'user stories'!$E$2:$E$2897,BB$1,'user stories'!$C$2:$C$2897,"accepted")</f>
        <v>0</v>
      </c>
      <c r="BC126">
        <f>SUMIFS('user stories'!$G$2:$G$2897,'user stories'!$H$2:$H$2897,$A126,'user stories'!$E$2:$E$2897,BC$1,'user stories'!$C$2:$C$2897,"accepted")</f>
        <v>0</v>
      </c>
      <c r="BD126" s="4">
        <f t="shared" si="1"/>
        <v>99</v>
      </c>
    </row>
    <row r="127" spans="1:56" x14ac:dyDescent="0.25">
      <c r="A127" t="s">
        <v>1308</v>
      </c>
      <c r="AP127">
        <f>SUMIFS('user stories'!$G$2:$G$2897,'user stories'!$H$2:$H$2897,$A127,'user stories'!$E$2:$E$2897,AP$1,'user stories'!$C$2:$C$2897,"accepted")</f>
        <v>2</v>
      </c>
      <c r="AQ127">
        <f>SUMIFS('user stories'!$G$2:$G$2897,'user stories'!$H$2:$H$2897,$A127,'user stories'!$E$2:$E$2897,AQ$1,'user stories'!$C$2:$C$2897,"accepted")</f>
        <v>0</v>
      </c>
      <c r="AR127">
        <f>SUMIFS('user stories'!$G$2:$G$2897,'user stories'!$H$2:$H$2897,$A127,'user stories'!$E$2:$E$2897,AR$1,'user stories'!$C$2:$C$2897,"accepted")</f>
        <v>0</v>
      </c>
      <c r="AS127">
        <f>SUMIFS('user stories'!$G$2:$G$2897,'user stories'!$H$2:$H$2897,$A127,'user stories'!$E$2:$E$2897,AS$1,'user stories'!$C$2:$C$2897,"accepted")</f>
        <v>1</v>
      </c>
      <c r="AT127">
        <f>SUMIFS('user stories'!$G$2:$G$2897,'user stories'!$H$2:$H$2897,$A127,'user stories'!$E$2:$E$2897,AT$1,'user stories'!$C$2:$C$2897,"accepted")</f>
        <v>3</v>
      </c>
      <c r="AU127">
        <f>SUMIFS('user stories'!$G$2:$G$2897,'user stories'!$H$2:$H$2897,$A127,'user stories'!$E$2:$E$2897,AU$1,'user stories'!$C$2:$C$2897,"accepted")</f>
        <v>0</v>
      </c>
      <c r="AV127">
        <f>SUMIFS('user stories'!$G$2:$G$2897,'user stories'!$H$2:$H$2897,$A127,'user stories'!$E$2:$E$2897,AV$1,'user stories'!$C$2:$C$2897,"accepted")</f>
        <v>0</v>
      </c>
      <c r="AW127">
        <f>SUMIFS('user stories'!$G$2:$G$2897,'user stories'!$H$2:$H$2897,$A127,'user stories'!$E$2:$E$2897,AW$1,'user stories'!$C$2:$C$2897,"accepted")</f>
        <v>0</v>
      </c>
      <c r="AX127">
        <f>SUMIFS('user stories'!$G$2:$G$2897,'user stories'!$H$2:$H$2897,$A127,'user stories'!$E$2:$E$2897,AX$1,'user stories'!$C$2:$C$2897,"accepted")</f>
        <v>0</v>
      </c>
      <c r="AY127">
        <f>SUMIFS('user stories'!$G$2:$G$2897,'user stories'!$H$2:$H$2897,$A127,'user stories'!$E$2:$E$2897,AY$1,'user stories'!$C$2:$C$2897,"accepted")</f>
        <v>0</v>
      </c>
      <c r="AZ127">
        <f>SUMIFS('user stories'!$G$2:$G$2897,'user stories'!$H$2:$H$2897,$A127,'user stories'!$E$2:$E$2897,AZ$1,'user stories'!$C$2:$C$2897,"accepted")</f>
        <v>0</v>
      </c>
      <c r="BA127">
        <f>SUMIFS('user stories'!$G$2:$G$2897,'user stories'!$H$2:$H$2897,$A127,'user stories'!$E$2:$E$2897,BA$1,'user stories'!$C$2:$C$2897,"accepted")</f>
        <v>0</v>
      </c>
      <c r="BB127">
        <f>SUMIFS('user stories'!$G$2:$G$2897,'user stories'!$H$2:$H$2897,$A127,'user stories'!$E$2:$E$2897,BB$1,'user stories'!$C$2:$C$2897,"accepted")</f>
        <v>0</v>
      </c>
      <c r="BC127">
        <f>SUMIFS('user stories'!$G$2:$G$2897,'user stories'!$H$2:$H$2897,$A127,'user stories'!$E$2:$E$2897,BC$1,'user stories'!$C$2:$C$2897,"accepted")</f>
        <v>0</v>
      </c>
      <c r="BD127" s="4">
        <f t="shared" si="1"/>
        <v>6</v>
      </c>
    </row>
    <row r="128" spans="1:56" x14ac:dyDescent="0.25">
      <c r="A128" t="s">
        <v>1493</v>
      </c>
      <c r="AQ128">
        <f>SUMIFS('user stories'!$G$2:$G$2897,'user stories'!$H$2:$H$2897,$A128,'user stories'!$E$2:$E$2897,AQ$1,'user stories'!$C$2:$C$2897,"accepted")</f>
        <v>0</v>
      </c>
      <c r="AR128">
        <f>SUMIFS('user stories'!$G$2:$G$2897,'user stories'!$H$2:$H$2897,$A128,'user stories'!$E$2:$E$2897,AR$1,'user stories'!$C$2:$C$2897,"accepted")</f>
        <v>0</v>
      </c>
      <c r="AS128">
        <f>SUMIFS('user stories'!$G$2:$G$2897,'user stories'!$H$2:$H$2897,$A128,'user stories'!$E$2:$E$2897,AS$1,'user stories'!$C$2:$C$2897,"accepted")</f>
        <v>2</v>
      </c>
      <c r="AT128">
        <f>SUMIFS('user stories'!$G$2:$G$2897,'user stories'!$H$2:$H$2897,$A128,'user stories'!$E$2:$E$2897,AT$1,'user stories'!$C$2:$C$2897,"accepted")</f>
        <v>2</v>
      </c>
      <c r="AU128">
        <f>SUMIFS('user stories'!$G$2:$G$2897,'user stories'!$H$2:$H$2897,$A128,'user stories'!$E$2:$E$2897,AU$1,'user stories'!$C$2:$C$2897,"accepted")</f>
        <v>0</v>
      </c>
      <c r="AV128">
        <f>SUMIFS('user stories'!$G$2:$G$2897,'user stories'!$H$2:$H$2897,$A128,'user stories'!$E$2:$E$2897,AV$1,'user stories'!$C$2:$C$2897,"accepted")</f>
        <v>1</v>
      </c>
      <c r="AW128">
        <f>SUMIFS('user stories'!$G$2:$G$2897,'user stories'!$H$2:$H$2897,$A128,'user stories'!$E$2:$E$2897,AW$1,'user stories'!$C$2:$C$2897,"accepted")</f>
        <v>6</v>
      </c>
      <c r="AX128">
        <f>SUMIFS('user stories'!$G$2:$G$2897,'user stories'!$H$2:$H$2897,$A128,'user stories'!$E$2:$E$2897,AX$1,'user stories'!$C$2:$C$2897,"accepted")</f>
        <v>0</v>
      </c>
      <c r="AY128">
        <f>SUMIFS('user stories'!$G$2:$G$2897,'user stories'!$H$2:$H$2897,$A128,'user stories'!$E$2:$E$2897,AY$1,'user stories'!$C$2:$C$2897,"accepted")</f>
        <v>0</v>
      </c>
      <c r="AZ128">
        <f>SUMIFS('user stories'!$G$2:$G$2897,'user stories'!$H$2:$H$2897,$A128,'user stories'!$E$2:$E$2897,AZ$1,'user stories'!$C$2:$C$2897,"accepted")</f>
        <v>0</v>
      </c>
      <c r="BA128">
        <f>SUMIFS('user stories'!$G$2:$G$2897,'user stories'!$H$2:$H$2897,$A128,'user stories'!$E$2:$E$2897,BA$1,'user stories'!$C$2:$C$2897,"accepted")</f>
        <v>0</v>
      </c>
      <c r="BB128">
        <f>SUMIFS('user stories'!$G$2:$G$2897,'user stories'!$H$2:$H$2897,$A128,'user stories'!$E$2:$E$2897,BB$1,'user stories'!$C$2:$C$2897,"accepted")</f>
        <v>0</v>
      </c>
      <c r="BC128">
        <f>SUMIFS('user stories'!$G$2:$G$2897,'user stories'!$H$2:$H$2897,$A128,'user stories'!$E$2:$E$2897,BC$1,'user stories'!$C$2:$C$2897,"accepted")</f>
        <v>0</v>
      </c>
      <c r="BD128" s="4">
        <f t="shared" si="1"/>
        <v>11</v>
      </c>
    </row>
    <row r="129" spans="1:56" x14ac:dyDescent="0.25">
      <c r="A129" t="s">
        <v>1533</v>
      </c>
      <c r="AQ129">
        <f>SUMIFS('user stories'!$G$2:$G$2897,'user stories'!$H$2:$H$2897,$A129,'user stories'!$E$2:$E$2897,AQ$1,'user stories'!$C$2:$C$2897,"accepted")</f>
        <v>4</v>
      </c>
      <c r="AR129">
        <f>SUMIFS('user stories'!$G$2:$G$2897,'user stories'!$H$2:$H$2897,$A129,'user stories'!$E$2:$E$2897,AR$1,'user stories'!$C$2:$C$2897,"accepted")</f>
        <v>0</v>
      </c>
      <c r="AS129">
        <f>SUMIFS('user stories'!$G$2:$G$2897,'user stories'!$H$2:$H$2897,$A129,'user stories'!$E$2:$E$2897,AS$1,'user stories'!$C$2:$C$2897,"accepted")</f>
        <v>4</v>
      </c>
      <c r="AT129">
        <f>SUMIFS('user stories'!$G$2:$G$2897,'user stories'!$H$2:$H$2897,$A129,'user stories'!$E$2:$E$2897,AT$1,'user stories'!$C$2:$C$2897,"accepted")</f>
        <v>3</v>
      </c>
      <c r="AU129">
        <f>SUMIFS('user stories'!$G$2:$G$2897,'user stories'!$H$2:$H$2897,$A129,'user stories'!$E$2:$E$2897,AU$1,'user stories'!$C$2:$C$2897,"accepted")</f>
        <v>0</v>
      </c>
      <c r="AV129">
        <f>SUMIFS('user stories'!$G$2:$G$2897,'user stories'!$H$2:$H$2897,$A129,'user stories'!$E$2:$E$2897,AV$1,'user stories'!$C$2:$C$2897,"accepted")</f>
        <v>0</v>
      </c>
      <c r="AW129">
        <f>SUMIFS('user stories'!$G$2:$G$2897,'user stories'!$H$2:$H$2897,$A129,'user stories'!$E$2:$E$2897,AW$1,'user stories'!$C$2:$C$2897,"accepted")</f>
        <v>0</v>
      </c>
      <c r="AX129">
        <f>SUMIFS('user stories'!$G$2:$G$2897,'user stories'!$H$2:$H$2897,$A129,'user stories'!$E$2:$E$2897,AX$1,'user stories'!$C$2:$C$2897,"accepted")</f>
        <v>0</v>
      </c>
      <c r="AY129">
        <f>SUMIFS('user stories'!$G$2:$G$2897,'user stories'!$H$2:$H$2897,$A129,'user stories'!$E$2:$E$2897,AY$1,'user stories'!$C$2:$C$2897,"accepted")</f>
        <v>0</v>
      </c>
      <c r="AZ129">
        <f>SUMIFS('user stories'!$G$2:$G$2897,'user stories'!$H$2:$H$2897,$A129,'user stories'!$E$2:$E$2897,AZ$1,'user stories'!$C$2:$C$2897,"accepted")</f>
        <v>0</v>
      </c>
      <c r="BA129">
        <f>SUMIFS('user stories'!$G$2:$G$2897,'user stories'!$H$2:$H$2897,$A129,'user stories'!$E$2:$E$2897,BA$1,'user stories'!$C$2:$C$2897,"accepted")</f>
        <v>0</v>
      </c>
      <c r="BB129">
        <f>SUMIFS('user stories'!$G$2:$G$2897,'user stories'!$H$2:$H$2897,$A129,'user stories'!$E$2:$E$2897,BB$1,'user stories'!$C$2:$C$2897,"accepted")</f>
        <v>0</v>
      </c>
      <c r="BC129">
        <f>SUMIFS('user stories'!$G$2:$G$2897,'user stories'!$H$2:$H$2897,$A129,'user stories'!$E$2:$E$2897,BC$1,'user stories'!$C$2:$C$2897,"accepted")</f>
        <v>0</v>
      </c>
      <c r="BD129" s="4">
        <f t="shared" si="1"/>
        <v>11</v>
      </c>
    </row>
    <row r="130" spans="1:56" x14ac:dyDescent="0.25">
      <c r="A130" t="s">
        <v>1286</v>
      </c>
      <c r="AQ130">
        <f>SUMIFS('user stories'!$G$2:$G$2897,'user stories'!$H$2:$H$2897,$A130,'user stories'!$E$2:$E$2897,AQ$1,'user stories'!$C$2:$C$2897,"accepted")</f>
        <v>0</v>
      </c>
      <c r="AR130">
        <f>SUMIFS('user stories'!$G$2:$G$2897,'user stories'!$H$2:$H$2897,$A130,'user stories'!$E$2:$E$2897,AR$1,'user stories'!$C$2:$C$2897,"accepted")</f>
        <v>0</v>
      </c>
      <c r="AS130">
        <f>SUMIFS('user stories'!$G$2:$G$2897,'user stories'!$H$2:$H$2897,$A130,'user stories'!$E$2:$E$2897,AS$1,'user stories'!$C$2:$C$2897,"accepted")</f>
        <v>2</v>
      </c>
      <c r="AT130">
        <f>SUMIFS('user stories'!$G$2:$G$2897,'user stories'!$H$2:$H$2897,$A130,'user stories'!$E$2:$E$2897,AT$1,'user stories'!$C$2:$C$2897,"accepted")</f>
        <v>2</v>
      </c>
      <c r="AU130">
        <f>SUMIFS('user stories'!$G$2:$G$2897,'user stories'!$H$2:$H$2897,$A130,'user stories'!$E$2:$E$2897,AU$1,'user stories'!$C$2:$C$2897,"accepted")</f>
        <v>2</v>
      </c>
      <c r="AV130">
        <f>SUMIFS('user stories'!$G$2:$G$2897,'user stories'!$H$2:$H$2897,$A130,'user stories'!$E$2:$E$2897,AV$1,'user stories'!$C$2:$C$2897,"accepted")</f>
        <v>5</v>
      </c>
      <c r="AW130">
        <f>SUMIFS('user stories'!$G$2:$G$2897,'user stories'!$H$2:$H$2897,$A130,'user stories'!$E$2:$E$2897,AW$1,'user stories'!$C$2:$C$2897,"accepted")</f>
        <v>0</v>
      </c>
      <c r="AX130">
        <f>SUMIFS('user stories'!$G$2:$G$2897,'user stories'!$H$2:$H$2897,$A130,'user stories'!$E$2:$E$2897,AX$1,'user stories'!$C$2:$C$2897,"accepted")</f>
        <v>0</v>
      </c>
      <c r="AY130">
        <f>SUMIFS('user stories'!$G$2:$G$2897,'user stories'!$H$2:$H$2897,$A130,'user stories'!$E$2:$E$2897,AY$1,'user stories'!$C$2:$C$2897,"accepted")</f>
        <v>0</v>
      </c>
      <c r="AZ130">
        <f>SUMIFS('user stories'!$G$2:$G$2897,'user stories'!$H$2:$H$2897,$A130,'user stories'!$E$2:$E$2897,AZ$1,'user stories'!$C$2:$C$2897,"accepted")</f>
        <v>0</v>
      </c>
      <c r="BA130">
        <f>SUMIFS('user stories'!$G$2:$G$2897,'user stories'!$H$2:$H$2897,$A130,'user stories'!$E$2:$E$2897,BA$1,'user stories'!$C$2:$C$2897,"accepted")</f>
        <v>0</v>
      </c>
      <c r="BB130">
        <f>SUMIFS('user stories'!$G$2:$G$2897,'user stories'!$H$2:$H$2897,$A130,'user stories'!$E$2:$E$2897,BB$1,'user stories'!$C$2:$C$2897,"accepted")</f>
        <v>0</v>
      </c>
      <c r="BC130">
        <f>SUMIFS('user stories'!$G$2:$G$2897,'user stories'!$H$2:$H$2897,$A130,'user stories'!$E$2:$E$2897,BC$1,'user stories'!$C$2:$C$2897,"accepted")</f>
        <v>0</v>
      </c>
      <c r="BD130" s="4">
        <f t="shared" ref="BD130:BD193" si="2">SUM(B130:BC130)</f>
        <v>11</v>
      </c>
    </row>
    <row r="131" spans="1:56" x14ac:dyDescent="0.25">
      <c r="A131" t="s">
        <v>1575</v>
      </c>
      <c r="AQ131">
        <f>SUMIFS('user stories'!$G$2:$G$2897,'user stories'!$H$2:$H$2897,$A131,'user stories'!$E$2:$E$2897,AQ$1,'user stories'!$C$2:$C$2897,"accepted")</f>
        <v>0</v>
      </c>
      <c r="AR131">
        <f>SUMIFS('user stories'!$G$2:$G$2897,'user stories'!$H$2:$H$2897,$A131,'user stories'!$E$2:$E$2897,AR$1,'user stories'!$C$2:$C$2897,"accepted")</f>
        <v>2</v>
      </c>
      <c r="AS131">
        <f>SUMIFS('user stories'!$G$2:$G$2897,'user stories'!$H$2:$H$2897,$A131,'user stories'!$E$2:$E$2897,AS$1,'user stories'!$C$2:$C$2897,"accepted")</f>
        <v>0</v>
      </c>
      <c r="AT131">
        <f>SUMIFS('user stories'!$G$2:$G$2897,'user stories'!$H$2:$H$2897,$A131,'user stories'!$E$2:$E$2897,AT$1,'user stories'!$C$2:$C$2897,"accepted")</f>
        <v>1</v>
      </c>
      <c r="AU131">
        <f>SUMIFS('user stories'!$G$2:$G$2897,'user stories'!$H$2:$H$2897,$A131,'user stories'!$E$2:$E$2897,AU$1,'user stories'!$C$2:$C$2897,"accepted")</f>
        <v>0</v>
      </c>
      <c r="AV131">
        <f>SUMIFS('user stories'!$G$2:$G$2897,'user stories'!$H$2:$H$2897,$A131,'user stories'!$E$2:$E$2897,AV$1,'user stories'!$C$2:$C$2897,"accepted")</f>
        <v>0</v>
      </c>
      <c r="AW131">
        <f>SUMIFS('user stories'!$G$2:$G$2897,'user stories'!$H$2:$H$2897,$A131,'user stories'!$E$2:$E$2897,AW$1,'user stories'!$C$2:$C$2897,"accepted")</f>
        <v>11</v>
      </c>
      <c r="AX131">
        <f>SUMIFS('user stories'!$G$2:$G$2897,'user stories'!$H$2:$H$2897,$A131,'user stories'!$E$2:$E$2897,AX$1,'user stories'!$C$2:$C$2897,"accepted")</f>
        <v>0</v>
      </c>
      <c r="AY131">
        <f>SUMIFS('user stories'!$G$2:$G$2897,'user stories'!$H$2:$H$2897,$A131,'user stories'!$E$2:$E$2897,AY$1,'user stories'!$C$2:$C$2897,"accepted")</f>
        <v>0</v>
      </c>
      <c r="AZ131">
        <f>SUMIFS('user stories'!$G$2:$G$2897,'user stories'!$H$2:$H$2897,$A131,'user stories'!$E$2:$E$2897,AZ$1,'user stories'!$C$2:$C$2897,"accepted")</f>
        <v>3</v>
      </c>
      <c r="BA131">
        <f>SUMIFS('user stories'!$G$2:$G$2897,'user stories'!$H$2:$H$2897,$A131,'user stories'!$E$2:$E$2897,BA$1,'user stories'!$C$2:$C$2897,"accepted")</f>
        <v>0</v>
      </c>
      <c r="BB131">
        <f>SUMIFS('user stories'!$G$2:$G$2897,'user stories'!$H$2:$H$2897,$A131,'user stories'!$E$2:$E$2897,BB$1,'user stories'!$C$2:$C$2897,"accepted")</f>
        <v>0</v>
      </c>
      <c r="BC131">
        <f>SUMIFS('user stories'!$G$2:$G$2897,'user stories'!$H$2:$H$2897,$A131,'user stories'!$E$2:$E$2897,BC$1,'user stories'!$C$2:$C$2897,"accepted")</f>
        <v>3</v>
      </c>
      <c r="BD131" s="4">
        <f t="shared" si="2"/>
        <v>20</v>
      </c>
    </row>
    <row r="132" spans="1:56" x14ac:dyDescent="0.25">
      <c r="A132" t="s">
        <v>1561</v>
      </c>
      <c r="AQ132">
        <f>SUMIFS('user stories'!$G$2:$G$2897,'user stories'!$H$2:$H$2897,$A132,'user stories'!$E$2:$E$2897,AQ$1,'user stories'!$C$2:$C$2897,"accepted")</f>
        <v>0</v>
      </c>
      <c r="AR132">
        <f>SUMIFS('user stories'!$G$2:$G$2897,'user stories'!$H$2:$H$2897,$A132,'user stories'!$E$2:$E$2897,AR$1,'user stories'!$C$2:$C$2897,"accepted")</f>
        <v>0</v>
      </c>
      <c r="AS132">
        <f>SUMIFS('user stories'!$G$2:$G$2897,'user stories'!$H$2:$H$2897,$A132,'user stories'!$E$2:$E$2897,AS$1,'user stories'!$C$2:$C$2897,"accepted")</f>
        <v>2</v>
      </c>
      <c r="AT132">
        <f>SUMIFS('user stories'!$G$2:$G$2897,'user stories'!$H$2:$H$2897,$A132,'user stories'!$E$2:$E$2897,AT$1,'user stories'!$C$2:$C$2897,"accepted")</f>
        <v>2</v>
      </c>
      <c r="AU132">
        <f>SUMIFS('user stories'!$G$2:$G$2897,'user stories'!$H$2:$H$2897,$A132,'user stories'!$E$2:$E$2897,AU$1,'user stories'!$C$2:$C$2897,"accepted")</f>
        <v>0</v>
      </c>
      <c r="AV132">
        <f>SUMIFS('user stories'!$G$2:$G$2897,'user stories'!$H$2:$H$2897,$A132,'user stories'!$E$2:$E$2897,AV$1,'user stories'!$C$2:$C$2897,"accepted")</f>
        <v>0</v>
      </c>
      <c r="AW132">
        <f>SUMIFS('user stories'!$G$2:$G$2897,'user stories'!$H$2:$H$2897,$A132,'user stories'!$E$2:$E$2897,AW$1,'user stories'!$C$2:$C$2897,"accepted")</f>
        <v>0</v>
      </c>
      <c r="AX132">
        <f>SUMIFS('user stories'!$G$2:$G$2897,'user stories'!$H$2:$H$2897,$A132,'user stories'!$E$2:$E$2897,AX$1,'user stories'!$C$2:$C$2897,"accepted")</f>
        <v>0</v>
      </c>
      <c r="AY132">
        <f>SUMIFS('user stories'!$G$2:$G$2897,'user stories'!$H$2:$H$2897,$A132,'user stories'!$E$2:$E$2897,AY$1,'user stories'!$C$2:$C$2897,"accepted")</f>
        <v>0</v>
      </c>
      <c r="AZ132">
        <f>SUMIFS('user stories'!$G$2:$G$2897,'user stories'!$H$2:$H$2897,$A132,'user stories'!$E$2:$E$2897,AZ$1,'user stories'!$C$2:$C$2897,"accepted")</f>
        <v>0</v>
      </c>
      <c r="BA132">
        <f>SUMIFS('user stories'!$G$2:$G$2897,'user stories'!$H$2:$H$2897,$A132,'user stories'!$E$2:$E$2897,BA$1,'user stories'!$C$2:$C$2897,"accepted")</f>
        <v>0</v>
      </c>
      <c r="BB132">
        <f>SUMIFS('user stories'!$G$2:$G$2897,'user stories'!$H$2:$H$2897,$A132,'user stories'!$E$2:$E$2897,BB$1,'user stories'!$C$2:$C$2897,"accepted")</f>
        <v>0</v>
      </c>
      <c r="BC132">
        <f>SUMIFS('user stories'!$G$2:$G$2897,'user stories'!$H$2:$H$2897,$A132,'user stories'!$E$2:$E$2897,BC$1,'user stories'!$C$2:$C$2897,"accepted")</f>
        <v>0</v>
      </c>
      <c r="BD132" s="4">
        <f t="shared" si="2"/>
        <v>4</v>
      </c>
    </row>
    <row r="133" spans="1:56" x14ac:dyDescent="0.25">
      <c r="A133" t="s">
        <v>1702</v>
      </c>
      <c r="AS133">
        <f>SUMIFS('user stories'!$G$2:$G$2897,'user stories'!$H$2:$H$2897,$A133,'user stories'!$E$2:$E$2897,AS$1,'user stories'!$C$2:$C$2897,"accepted")</f>
        <v>2</v>
      </c>
      <c r="AT133">
        <f>SUMIFS('user stories'!$G$2:$G$2897,'user stories'!$H$2:$H$2897,$A133,'user stories'!$E$2:$E$2897,AT$1,'user stories'!$C$2:$C$2897,"accepted")</f>
        <v>0</v>
      </c>
      <c r="AU133">
        <f>SUMIFS('user stories'!$G$2:$G$2897,'user stories'!$H$2:$H$2897,$A133,'user stories'!$E$2:$E$2897,AU$1,'user stories'!$C$2:$C$2897,"accepted")</f>
        <v>5</v>
      </c>
      <c r="AV133">
        <f>SUMIFS('user stories'!$G$2:$G$2897,'user stories'!$H$2:$H$2897,$A133,'user stories'!$E$2:$E$2897,AV$1,'user stories'!$C$2:$C$2897,"accepted")</f>
        <v>0</v>
      </c>
      <c r="AW133">
        <f>SUMIFS('user stories'!$G$2:$G$2897,'user stories'!$H$2:$H$2897,$A133,'user stories'!$E$2:$E$2897,AW$1,'user stories'!$C$2:$C$2897,"accepted")</f>
        <v>0</v>
      </c>
      <c r="AX133">
        <f>SUMIFS('user stories'!$G$2:$G$2897,'user stories'!$H$2:$H$2897,$A133,'user stories'!$E$2:$E$2897,AX$1,'user stories'!$C$2:$C$2897,"accepted")</f>
        <v>0</v>
      </c>
      <c r="AY133">
        <f>SUMIFS('user stories'!$G$2:$G$2897,'user stories'!$H$2:$H$2897,$A133,'user stories'!$E$2:$E$2897,AY$1,'user stories'!$C$2:$C$2897,"accepted")</f>
        <v>0</v>
      </c>
      <c r="AZ133">
        <f>SUMIFS('user stories'!$G$2:$G$2897,'user stories'!$H$2:$H$2897,$A133,'user stories'!$E$2:$E$2897,AZ$1,'user stories'!$C$2:$C$2897,"accepted")</f>
        <v>0</v>
      </c>
      <c r="BA133">
        <f>SUMIFS('user stories'!$G$2:$G$2897,'user stories'!$H$2:$H$2897,$A133,'user stories'!$E$2:$E$2897,BA$1,'user stories'!$C$2:$C$2897,"accepted")</f>
        <v>0</v>
      </c>
      <c r="BB133">
        <f>SUMIFS('user stories'!$G$2:$G$2897,'user stories'!$H$2:$H$2897,$A133,'user stories'!$E$2:$E$2897,BB$1,'user stories'!$C$2:$C$2897,"accepted")</f>
        <v>0</v>
      </c>
      <c r="BC133">
        <f>SUMIFS('user stories'!$G$2:$G$2897,'user stories'!$H$2:$H$2897,$A133,'user stories'!$E$2:$E$2897,BC$1,'user stories'!$C$2:$C$2897,"accepted")</f>
        <v>0</v>
      </c>
      <c r="BD133" s="4">
        <f t="shared" si="2"/>
        <v>7</v>
      </c>
    </row>
    <row r="134" spans="1:56" x14ac:dyDescent="0.25">
      <c r="A134" t="s">
        <v>1714</v>
      </c>
      <c r="AS134">
        <f>SUMIFS('user stories'!$G$2:$G$2897,'user stories'!$H$2:$H$2897,$A134,'user stories'!$E$2:$E$2897,AS$1,'user stories'!$C$2:$C$2897,"accepted")</f>
        <v>0</v>
      </c>
      <c r="AT134">
        <f>SUMIFS('user stories'!$G$2:$G$2897,'user stories'!$H$2:$H$2897,$A134,'user stories'!$E$2:$E$2897,AT$1,'user stories'!$C$2:$C$2897,"accepted")</f>
        <v>2</v>
      </c>
      <c r="AU134">
        <f>SUMIFS('user stories'!$G$2:$G$2897,'user stories'!$H$2:$H$2897,$A134,'user stories'!$E$2:$E$2897,AU$1,'user stories'!$C$2:$C$2897,"accepted")</f>
        <v>0</v>
      </c>
      <c r="AV134">
        <f>SUMIFS('user stories'!$G$2:$G$2897,'user stories'!$H$2:$H$2897,$A134,'user stories'!$E$2:$E$2897,AV$1,'user stories'!$C$2:$C$2897,"accepted")</f>
        <v>0</v>
      </c>
      <c r="AW134">
        <f>SUMIFS('user stories'!$G$2:$G$2897,'user stories'!$H$2:$H$2897,$A134,'user stories'!$E$2:$E$2897,AW$1,'user stories'!$C$2:$C$2897,"accepted")</f>
        <v>0</v>
      </c>
      <c r="AX134">
        <f>SUMIFS('user stories'!$G$2:$G$2897,'user stories'!$H$2:$H$2897,$A134,'user stories'!$E$2:$E$2897,AX$1,'user stories'!$C$2:$C$2897,"accepted")</f>
        <v>8</v>
      </c>
      <c r="AY134">
        <f>SUMIFS('user stories'!$G$2:$G$2897,'user stories'!$H$2:$H$2897,$A134,'user stories'!$E$2:$E$2897,AY$1,'user stories'!$C$2:$C$2897,"accepted")</f>
        <v>0</v>
      </c>
      <c r="AZ134">
        <f>SUMIFS('user stories'!$G$2:$G$2897,'user stories'!$H$2:$H$2897,$A134,'user stories'!$E$2:$E$2897,AZ$1,'user stories'!$C$2:$C$2897,"accepted")</f>
        <v>0</v>
      </c>
      <c r="BA134">
        <f>SUMIFS('user stories'!$G$2:$G$2897,'user stories'!$H$2:$H$2897,$A134,'user stories'!$E$2:$E$2897,BA$1,'user stories'!$C$2:$C$2897,"accepted")</f>
        <v>0</v>
      </c>
      <c r="BB134">
        <f>SUMIFS('user stories'!$G$2:$G$2897,'user stories'!$H$2:$H$2897,$A134,'user stories'!$E$2:$E$2897,BB$1,'user stories'!$C$2:$C$2897,"accepted")</f>
        <v>0</v>
      </c>
      <c r="BC134">
        <f>SUMIFS('user stories'!$G$2:$G$2897,'user stories'!$H$2:$H$2897,$A134,'user stories'!$E$2:$E$2897,BC$1,'user stories'!$C$2:$C$2897,"accepted")</f>
        <v>0</v>
      </c>
      <c r="BD134" s="4">
        <f t="shared" si="2"/>
        <v>10</v>
      </c>
    </row>
    <row r="135" spans="1:56" x14ac:dyDescent="0.25">
      <c r="A135" t="s">
        <v>1737</v>
      </c>
      <c r="AS135">
        <f>SUMIFS('user stories'!$G$2:$G$2897,'user stories'!$H$2:$H$2897,$A135,'user stories'!$E$2:$E$2897,AS$1,'user stories'!$C$2:$C$2897,"accepted")</f>
        <v>2</v>
      </c>
      <c r="AT135">
        <f>SUMIFS('user stories'!$G$2:$G$2897,'user stories'!$H$2:$H$2897,$A135,'user stories'!$E$2:$E$2897,AT$1,'user stories'!$C$2:$C$2897,"accepted")</f>
        <v>0</v>
      </c>
      <c r="AU135">
        <f>SUMIFS('user stories'!$G$2:$G$2897,'user stories'!$H$2:$H$2897,$A135,'user stories'!$E$2:$E$2897,AU$1,'user stories'!$C$2:$C$2897,"accepted")</f>
        <v>0</v>
      </c>
      <c r="AV135">
        <f>SUMIFS('user stories'!$G$2:$G$2897,'user stories'!$H$2:$H$2897,$A135,'user stories'!$E$2:$E$2897,AV$1,'user stories'!$C$2:$C$2897,"accepted")</f>
        <v>0</v>
      </c>
      <c r="AW135">
        <f>SUMIFS('user stories'!$G$2:$G$2897,'user stories'!$H$2:$H$2897,$A135,'user stories'!$E$2:$E$2897,AW$1,'user stories'!$C$2:$C$2897,"accepted")</f>
        <v>0</v>
      </c>
      <c r="AX135">
        <f>SUMIFS('user stories'!$G$2:$G$2897,'user stories'!$H$2:$H$2897,$A135,'user stories'!$E$2:$E$2897,AX$1,'user stories'!$C$2:$C$2897,"accepted")</f>
        <v>0</v>
      </c>
      <c r="AY135">
        <f>SUMIFS('user stories'!$G$2:$G$2897,'user stories'!$H$2:$H$2897,$A135,'user stories'!$E$2:$E$2897,AY$1,'user stories'!$C$2:$C$2897,"accepted")</f>
        <v>0</v>
      </c>
      <c r="AZ135">
        <f>SUMIFS('user stories'!$G$2:$G$2897,'user stories'!$H$2:$H$2897,$A135,'user stories'!$E$2:$E$2897,AZ$1,'user stories'!$C$2:$C$2897,"accepted")</f>
        <v>0</v>
      </c>
      <c r="BA135">
        <f>SUMIFS('user stories'!$G$2:$G$2897,'user stories'!$H$2:$H$2897,$A135,'user stories'!$E$2:$E$2897,BA$1,'user stories'!$C$2:$C$2897,"accepted")</f>
        <v>0</v>
      </c>
      <c r="BB135">
        <f>SUMIFS('user stories'!$G$2:$G$2897,'user stories'!$H$2:$H$2897,$A135,'user stories'!$E$2:$E$2897,BB$1,'user stories'!$C$2:$C$2897,"accepted")</f>
        <v>0</v>
      </c>
      <c r="BC135">
        <f>SUMIFS('user stories'!$G$2:$G$2897,'user stories'!$H$2:$H$2897,$A135,'user stories'!$E$2:$E$2897,BC$1,'user stories'!$C$2:$C$2897,"accepted")</f>
        <v>0</v>
      </c>
      <c r="BD135" s="4">
        <f t="shared" si="2"/>
        <v>2</v>
      </c>
    </row>
    <row r="136" spans="1:56" x14ac:dyDescent="0.25">
      <c r="A136" t="s">
        <v>1404</v>
      </c>
      <c r="AS136">
        <f>SUMIFS('user stories'!$G$2:$G$2897,'user stories'!$H$2:$H$2897,$A136,'user stories'!$E$2:$E$2897,AS$1,'user stories'!$C$2:$C$2897,"accepted")</f>
        <v>2</v>
      </c>
      <c r="AT136">
        <f>SUMIFS('user stories'!$G$2:$G$2897,'user stories'!$H$2:$H$2897,$A136,'user stories'!$E$2:$E$2897,AT$1,'user stories'!$C$2:$C$2897,"accepted")</f>
        <v>1</v>
      </c>
      <c r="AU136">
        <f>SUMIFS('user stories'!$G$2:$G$2897,'user stories'!$H$2:$H$2897,$A136,'user stories'!$E$2:$E$2897,AU$1,'user stories'!$C$2:$C$2897,"accepted")</f>
        <v>2</v>
      </c>
      <c r="AV136">
        <f>SUMIFS('user stories'!$G$2:$G$2897,'user stories'!$H$2:$H$2897,$A136,'user stories'!$E$2:$E$2897,AV$1,'user stories'!$C$2:$C$2897,"accepted")</f>
        <v>3</v>
      </c>
      <c r="AW136">
        <f>SUMIFS('user stories'!$G$2:$G$2897,'user stories'!$H$2:$H$2897,$A136,'user stories'!$E$2:$E$2897,AW$1,'user stories'!$C$2:$C$2897,"accepted")</f>
        <v>0</v>
      </c>
      <c r="AX136">
        <f>SUMIFS('user stories'!$G$2:$G$2897,'user stories'!$H$2:$H$2897,$A136,'user stories'!$E$2:$E$2897,AX$1,'user stories'!$C$2:$C$2897,"accepted")</f>
        <v>4</v>
      </c>
      <c r="AY136">
        <f>SUMIFS('user stories'!$G$2:$G$2897,'user stories'!$H$2:$H$2897,$A136,'user stories'!$E$2:$E$2897,AY$1,'user stories'!$C$2:$C$2897,"accepted")</f>
        <v>0</v>
      </c>
      <c r="AZ136">
        <f>SUMIFS('user stories'!$G$2:$G$2897,'user stories'!$H$2:$H$2897,$A136,'user stories'!$E$2:$E$2897,AZ$1,'user stories'!$C$2:$C$2897,"accepted")</f>
        <v>13</v>
      </c>
      <c r="BA136">
        <f>SUMIFS('user stories'!$G$2:$G$2897,'user stories'!$H$2:$H$2897,$A136,'user stories'!$E$2:$E$2897,BA$1,'user stories'!$C$2:$C$2897,"accepted")</f>
        <v>2</v>
      </c>
      <c r="BB136">
        <f>SUMIFS('user stories'!$G$2:$G$2897,'user stories'!$H$2:$H$2897,$A136,'user stories'!$E$2:$E$2897,BB$1,'user stories'!$C$2:$C$2897,"accepted")</f>
        <v>2</v>
      </c>
      <c r="BC136">
        <f>SUMIFS('user stories'!$G$2:$G$2897,'user stories'!$H$2:$H$2897,$A136,'user stories'!$E$2:$E$2897,BC$1,'user stories'!$C$2:$C$2897,"accepted")</f>
        <v>9</v>
      </c>
      <c r="BD136" s="4">
        <f t="shared" si="2"/>
        <v>38</v>
      </c>
    </row>
    <row r="137" spans="1:56" x14ac:dyDescent="0.25">
      <c r="A137" t="s">
        <v>1778</v>
      </c>
      <c r="AS137">
        <f>SUMIFS('user stories'!$G$2:$G$2897,'user stories'!$H$2:$H$2897,$A137,'user stories'!$E$2:$E$2897,AS$1,'user stories'!$C$2:$C$2897,"accepted")</f>
        <v>2</v>
      </c>
      <c r="AT137">
        <f>SUMIFS('user stories'!$G$2:$G$2897,'user stories'!$H$2:$H$2897,$A137,'user stories'!$E$2:$E$2897,AT$1,'user stories'!$C$2:$C$2897,"accepted")</f>
        <v>0</v>
      </c>
      <c r="AU137">
        <f>SUMIFS('user stories'!$G$2:$G$2897,'user stories'!$H$2:$H$2897,$A137,'user stories'!$E$2:$E$2897,AU$1,'user stories'!$C$2:$C$2897,"accepted")</f>
        <v>2</v>
      </c>
      <c r="AV137">
        <f>SUMIFS('user stories'!$G$2:$G$2897,'user stories'!$H$2:$H$2897,$A137,'user stories'!$E$2:$E$2897,AV$1,'user stories'!$C$2:$C$2897,"accepted")</f>
        <v>0</v>
      </c>
      <c r="AW137">
        <f>SUMIFS('user stories'!$G$2:$G$2897,'user stories'!$H$2:$H$2897,$A137,'user stories'!$E$2:$E$2897,AW$1,'user stories'!$C$2:$C$2897,"accepted")</f>
        <v>0</v>
      </c>
      <c r="AX137">
        <f>SUMIFS('user stories'!$G$2:$G$2897,'user stories'!$H$2:$H$2897,$A137,'user stories'!$E$2:$E$2897,AX$1,'user stories'!$C$2:$C$2897,"accepted")</f>
        <v>0</v>
      </c>
      <c r="AY137">
        <f>SUMIFS('user stories'!$G$2:$G$2897,'user stories'!$H$2:$H$2897,$A137,'user stories'!$E$2:$E$2897,AY$1,'user stories'!$C$2:$C$2897,"accepted")</f>
        <v>0</v>
      </c>
      <c r="AZ137">
        <f>SUMIFS('user stories'!$G$2:$G$2897,'user stories'!$H$2:$H$2897,$A137,'user stories'!$E$2:$E$2897,AZ$1,'user stories'!$C$2:$C$2897,"accepted")</f>
        <v>0</v>
      </c>
      <c r="BA137">
        <f>SUMIFS('user stories'!$G$2:$G$2897,'user stories'!$H$2:$H$2897,$A137,'user stories'!$E$2:$E$2897,BA$1,'user stories'!$C$2:$C$2897,"accepted")</f>
        <v>0</v>
      </c>
      <c r="BB137">
        <f>SUMIFS('user stories'!$G$2:$G$2897,'user stories'!$H$2:$H$2897,$A137,'user stories'!$E$2:$E$2897,BB$1,'user stories'!$C$2:$C$2897,"accepted")</f>
        <v>0</v>
      </c>
      <c r="BC137">
        <f>SUMIFS('user stories'!$G$2:$G$2897,'user stories'!$H$2:$H$2897,$A137,'user stories'!$E$2:$E$2897,BC$1,'user stories'!$C$2:$C$2897,"accepted")</f>
        <v>0</v>
      </c>
      <c r="BD137" s="4">
        <f t="shared" si="2"/>
        <v>4</v>
      </c>
    </row>
    <row r="138" spans="1:56" x14ac:dyDescent="0.25">
      <c r="A138" t="s">
        <v>1316</v>
      </c>
      <c r="AS138">
        <f>SUMIFS('user stories'!$G$2:$G$2897,'user stories'!$H$2:$H$2897,$A138,'user stories'!$E$2:$E$2897,AS$1,'user stories'!$C$2:$C$2897,"accepted")</f>
        <v>0</v>
      </c>
      <c r="AT138">
        <f>SUMIFS('user stories'!$G$2:$G$2897,'user stories'!$H$2:$H$2897,$A138,'user stories'!$E$2:$E$2897,AT$1,'user stories'!$C$2:$C$2897,"accepted")</f>
        <v>0</v>
      </c>
      <c r="AU138">
        <f>SUMIFS('user stories'!$G$2:$G$2897,'user stories'!$H$2:$H$2897,$A138,'user stories'!$E$2:$E$2897,AU$1,'user stories'!$C$2:$C$2897,"accepted")</f>
        <v>0</v>
      </c>
      <c r="AV138">
        <f>SUMIFS('user stories'!$G$2:$G$2897,'user stories'!$H$2:$H$2897,$A138,'user stories'!$E$2:$E$2897,AV$1,'user stories'!$C$2:$C$2897,"accepted")</f>
        <v>2</v>
      </c>
      <c r="AW138">
        <f>SUMIFS('user stories'!$G$2:$G$2897,'user stories'!$H$2:$H$2897,$A138,'user stories'!$E$2:$E$2897,AW$1,'user stories'!$C$2:$C$2897,"accepted")</f>
        <v>0</v>
      </c>
      <c r="AX138">
        <f>SUMIFS('user stories'!$G$2:$G$2897,'user stories'!$H$2:$H$2897,$A138,'user stories'!$E$2:$E$2897,AX$1,'user stories'!$C$2:$C$2897,"accepted")</f>
        <v>0</v>
      </c>
      <c r="AY138">
        <f>SUMIFS('user stories'!$G$2:$G$2897,'user stories'!$H$2:$H$2897,$A138,'user stories'!$E$2:$E$2897,AY$1,'user stories'!$C$2:$C$2897,"accepted")</f>
        <v>0</v>
      </c>
      <c r="AZ138">
        <f>SUMIFS('user stories'!$G$2:$G$2897,'user stories'!$H$2:$H$2897,$A138,'user stories'!$E$2:$E$2897,AZ$1,'user stories'!$C$2:$C$2897,"accepted")</f>
        <v>6</v>
      </c>
      <c r="BA138">
        <f>SUMIFS('user stories'!$G$2:$G$2897,'user stories'!$H$2:$H$2897,$A138,'user stories'!$E$2:$E$2897,BA$1,'user stories'!$C$2:$C$2897,"accepted")</f>
        <v>7</v>
      </c>
      <c r="BB138">
        <f>SUMIFS('user stories'!$G$2:$G$2897,'user stories'!$H$2:$H$2897,$A138,'user stories'!$E$2:$E$2897,BB$1,'user stories'!$C$2:$C$2897,"accepted")</f>
        <v>0</v>
      </c>
      <c r="BC138">
        <f>SUMIFS('user stories'!$G$2:$G$2897,'user stories'!$H$2:$H$2897,$A138,'user stories'!$E$2:$E$2897,BC$1,'user stories'!$C$2:$C$2897,"accepted")</f>
        <v>4</v>
      </c>
      <c r="BD138" s="4">
        <f t="shared" si="2"/>
        <v>19</v>
      </c>
    </row>
    <row r="139" spans="1:56" x14ac:dyDescent="0.25">
      <c r="A139" t="s">
        <v>1663</v>
      </c>
      <c r="AS139">
        <f>SUMIFS('user stories'!$G$2:$G$2897,'user stories'!$H$2:$H$2897,$A139,'user stories'!$E$2:$E$2897,AS$1,'user stories'!$C$2:$C$2897,"accepted")</f>
        <v>0</v>
      </c>
      <c r="AT139">
        <f>SUMIFS('user stories'!$G$2:$G$2897,'user stories'!$H$2:$H$2897,$A139,'user stories'!$E$2:$E$2897,AT$1,'user stories'!$C$2:$C$2897,"accepted")</f>
        <v>0</v>
      </c>
      <c r="AU139">
        <f>SUMIFS('user stories'!$G$2:$G$2897,'user stories'!$H$2:$H$2897,$A139,'user stories'!$E$2:$E$2897,AU$1,'user stories'!$C$2:$C$2897,"accepted")</f>
        <v>12</v>
      </c>
      <c r="AV139">
        <f>SUMIFS('user stories'!$G$2:$G$2897,'user stories'!$H$2:$H$2897,$A139,'user stories'!$E$2:$E$2897,AV$1,'user stories'!$C$2:$C$2897,"accepted")</f>
        <v>3</v>
      </c>
      <c r="AW139">
        <f>SUMIFS('user stories'!$G$2:$G$2897,'user stories'!$H$2:$H$2897,$A139,'user stories'!$E$2:$E$2897,AW$1,'user stories'!$C$2:$C$2897,"accepted")</f>
        <v>7</v>
      </c>
      <c r="AX139">
        <f>SUMIFS('user stories'!$G$2:$G$2897,'user stories'!$H$2:$H$2897,$A139,'user stories'!$E$2:$E$2897,AX$1,'user stories'!$C$2:$C$2897,"accepted")</f>
        <v>0</v>
      </c>
      <c r="AY139">
        <f>SUMIFS('user stories'!$G$2:$G$2897,'user stories'!$H$2:$H$2897,$A139,'user stories'!$E$2:$E$2897,AY$1,'user stories'!$C$2:$C$2897,"accepted")</f>
        <v>0</v>
      </c>
      <c r="AZ139">
        <f>SUMIFS('user stories'!$G$2:$G$2897,'user stories'!$H$2:$H$2897,$A139,'user stories'!$E$2:$E$2897,AZ$1,'user stories'!$C$2:$C$2897,"accepted")</f>
        <v>0</v>
      </c>
      <c r="BA139">
        <f>SUMIFS('user stories'!$G$2:$G$2897,'user stories'!$H$2:$H$2897,$A139,'user stories'!$E$2:$E$2897,BA$1,'user stories'!$C$2:$C$2897,"accepted")</f>
        <v>0</v>
      </c>
      <c r="BB139">
        <f>SUMIFS('user stories'!$G$2:$G$2897,'user stories'!$H$2:$H$2897,$A139,'user stories'!$E$2:$E$2897,BB$1,'user stories'!$C$2:$C$2897,"accepted")</f>
        <v>0</v>
      </c>
      <c r="BC139">
        <f>SUMIFS('user stories'!$G$2:$G$2897,'user stories'!$H$2:$H$2897,$A139,'user stories'!$E$2:$E$2897,BC$1,'user stories'!$C$2:$C$2897,"accepted")</f>
        <v>0</v>
      </c>
      <c r="BD139" s="4">
        <f t="shared" si="2"/>
        <v>22</v>
      </c>
    </row>
    <row r="140" spans="1:56" x14ac:dyDescent="0.25">
      <c r="A140" t="s">
        <v>1664</v>
      </c>
      <c r="AS140">
        <f>SUMIFS('user stories'!$G$2:$G$2897,'user stories'!$H$2:$H$2897,$A140,'user stories'!$E$2:$E$2897,AS$1,'user stories'!$C$2:$C$2897,"accepted")</f>
        <v>0</v>
      </c>
      <c r="AT140">
        <f>SUMIFS('user stories'!$G$2:$G$2897,'user stories'!$H$2:$H$2897,$A140,'user stories'!$E$2:$E$2897,AT$1,'user stories'!$C$2:$C$2897,"accepted")</f>
        <v>0</v>
      </c>
      <c r="AU140">
        <f>SUMIFS('user stories'!$G$2:$G$2897,'user stories'!$H$2:$H$2897,$A140,'user stories'!$E$2:$E$2897,AU$1,'user stories'!$C$2:$C$2897,"accepted")</f>
        <v>2</v>
      </c>
      <c r="AV140">
        <f>SUMIFS('user stories'!$G$2:$G$2897,'user stories'!$H$2:$H$2897,$A140,'user stories'!$E$2:$E$2897,AV$1,'user stories'!$C$2:$C$2897,"accepted")</f>
        <v>0</v>
      </c>
      <c r="AW140">
        <f>SUMIFS('user stories'!$G$2:$G$2897,'user stories'!$H$2:$H$2897,$A140,'user stories'!$E$2:$E$2897,AW$1,'user stories'!$C$2:$C$2897,"accepted")</f>
        <v>0</v>
      </c>
      <c r="AX140">
        <f>SUMIFS('user stories'!$G$2:$G$2897,'user stories'!$H$2:$H$2897,$A140,'user stories'!$E$2:$E$2897,AX$1,'user stories'!$C$2:$C$2897,"accepted")</f>
        <v>0</v>
      </c>
      <c r="AY140">
        <f>SUMIFS('user stories'!$G$2:$G$2897,'user stories'!$H$2:$H$2897,$A140,'user stories'!$E$2:$E$2897,AY$1,'user stories'!$C$2:$C$2897,"accepted")</f>
        <v>0</v>
      </c>
      <c r="AZ140">
        <f>SUMIFS('user stories'!$G$2:$G$2897,'user stories'!$H$2:$H$2897,$A140,'user stories'!$E$2:$E$2897,AZ$1,'user stories'!$C$2:$C$2897,"accepted")</f>
        <v>0</v>
      </c>
      <c r="BA140">
        <f>SUMIFS('user stories'!$G$2:$G$2897,'user stories'!$H$2:$H$2897,$A140,'user stories'!$E$2:$E$2897,BA$1,'user stories'!$C$2:$C$2897,"accepted")</f>
        <v>0</v>
      </c>
      <c r="BB140">
        <f>SUMIFS('user stories'!$G$2:$G$2897,'user stories'!$H$2:$H$2897,$A140,'user stories'!$E$2:$E$2897,BB$1,'user stories'!$C$2:$C$2897,"accepted")</f>
        <v>0</v>
      </c>
      <c r="BC140">
        <f>SUMIFS('user stories'!$G$2:$G$2897,'user stories'!$H$2:$H$2897,$A140,'user stories'!$E$2:$E$2897,BC$1,'user stories'!$C$2:$C$2897,"accepted")</f>
        <v>0</v>
      </c>
      <c r="BD140" s="4">
        <f t="shared" si="2"/>
        <v>2</v>
      </c>
    </row>
    <row r="141" spans="1:56" x14ac:dyDescent="0.25">
      <c r="A141" t="s">
        <v>1391</v>
      </c>
      <c r="AS141">
        <f>SUMIFS('user stories'!$G$2:$G$2897,'user stories'!$H$2:$H$2897,$A141,'user stories'!$E$2:$E$2897,AS$1,'user stories'!$C$2:$C$2897,"accepted")</f>
        <v>0</v>
      </c>
      <c r="AT141">
        <f>SUMIFS('user stories'!$G$2:$G$2897,'user stories'!$H$2:$H$2897,$A141,'user stories'!$E$2:$E$2897,AT$1,'user stories'!$C$2:$C$2897,"accepted")</f>
        <v>2</v>
      </c>
      <c r="AU141">
        <f>SUMIFS('user stories'!$G$2:$G$2897,'user stories'!$H$2:$H$2897,$A141,'user stories'!$E$2:$E$2897,AU$1,'user stories'!$C$2:$C$2897,"accepted")</f>
        <v>0</v>
      </c>
      <c r="AV141">
        <f>SUMIFS('user stories'!$G$2:$G$2897,'user stories'!$H$2:$H$2897,$A141,'user stories'!$E$2:$E$2897,AV$1,'user stories'!$C$2:$C$2897,"accepted")</f>
        <v>0</v>
      </c>
      <c r="AW141">
        <f>SUMIFS('user stories'!$G$2:$G$2897,'user stories'!$H$2:$H$2897,$A141,'user stories'!$E$2:$E$2897,AW$1,'user stories'!$C$2:$C$2897,"accepted")</f>
        <v>0</v>
      </c>
      <c r="AX141">
        <f>SUMIFS('user stories'!$G$2:$G$2897,'user stories'!$H$2:$H$2897,$A141,'user stories'!$E$2:$E$2897,AX$1,'user stories'!$C$2:$C$2897,"accepted")</f>
        <v>0</v>
      </c>
      <c r="AY141">
        <f>SUMIFS('user stories'!$G$2:$G$2897,'user stories'!$H$2:$H$2897,$A141,'user stories'!$E$2:$E$2897,AY$1,'user stories'!$C$2:$C$2897,"accepted")</f>
        <v>0</v>
      </c>
      <c r="AZ141">
        <f>SUMIFS('user stories'!$G$2:$G$2897,'user stories'!$H$2:$H$2897,$A141,'user stories'!$E$2:$E$2897,AZ$1,'user stories'!$C$2:$C$2897,"accepted")</f>
        <v>0</v>
      </c>
      <c r="BA141">
        <f>SUMIFS('user stories'!$G$2:$G$2897,'user stories'!$H$2:$H$2897,$A141,'user stories'!$E$2:$E$2897,BA$1,'user stories'!$C$2:$C$2897,"accepted")</f>
        <v>0</v>
      </c>
      <c r="BB141">
        <f>SUMIFS('user stories'!$G$2:$G$2897,'user stories'!$H$2:$H$2897,$A141,'user stories'!$E$2:$E$2897,BB$1,'user stories'!$C$2:$C$2897,"accepted")</f>
        <v>0</v>
      </c>
      <c r="BC141">
        <f>SUMIFS('user stories'!$G$2:$G$2897,'user stories'!$H$2:$H$2897,$A141,'user stories'!$E$2:$E$2897,BC$1,'user stories'!$C$2:$C$2897,"accepted")</f>
        <v>0</v>
      </c>
      <c r="BD141" s="4">
        <f t="shared" si="2"/>
        <v>2</v>
      </c>
    </row>
    <row r="142" spans="1:56" x14ac:dyDescent="0.25">
      <c r="A142" t="s">
        <v>2516</v>
      </c>
      <c r="AS142">
        <f>SUMIFS('user stories'!$G$2:$G$2897,'user stories'!$H$2:$H$2897,$A142,'user stories'!$E$2:$E$2897,AS$1,'user stories'!$C$2:$C$2897,"accepted")</f>
        <v>0</v>
      </c>
      <c r="AT142">
        <f>SUMIFS('user stories'!$G$2:$G$2897,'user stories'!$H$2:$H$2897,$A142,'user stories'!$E$2:$E$2897,AT$1,'user stories'!$C$2:$C$2897,"accepted")</f>
        <v>0</v>
      </c>
      <c r="AU142">
        <f>SUMIFS('user stories'!$G$2:$G$2897,'user stories'!$H$2:$H$2897,$A142,'user stories'!$E$2:$E$2897,AU$1,'user stories'!$C$2:$C$2897,"accepted")</f>
        <v>0</v>
      </c>
      <c r="AV142">
        <f>SUMIFS('user stories'!$G$2:$G$2897,'user stories'!$H$2:$H$2897,$A142,'user stories'!$E$2:$E$2897,AV$1,'user stories'!$C$2:$C$2897,"accepted")</f>
        <v>0</v>
      </c>
      <c r="AW142">
        <f>SUMIFS('user stories'!$G$2:$G$2897,'user stories'!$H$2:$H$2897,$A142,'user stories'!$E$2:$E$2897,AW$1,'user stories'!$C$2:$C$2897,"accepted")</f>
        <v>0</v>
      </c>
      <c r="AX142">
        <f>SUMIFS('user stories'!$G$2:$G$2897,'user stories'!$H$2:$H$2897,$A142,'user stories'!$E$2:$E$2897,AX$1,'user stories'!$C$2:$C$2897,"accepted")</f>
        <v>0</v>
      </c>
      <c r="AY142">
        <f>SUMIFS('user stories'!$G$2:$G$2897,'user stories'!$H$2:$H$2897,$A142,'user stories'!$E$2:$E$2897,AY$1,'user stories'!$C$2:$C$2897,"accepted")</f>
        <v>0</v>
      </c>
      <c r="AZ142">
        <f>SUMIFS('user stories'!$G$2:$G$2897,'user stories'!$H$2:$H$2897,$A142,'user stories'!$E$2:$E$2897,AZ$1,'user stories'!$C$2:$C$2897,"accepted")</f>
        <v>0</v>
      </c>
      <c r="BA142">
        <f>SUMIFS('user stories'!$G$2:$G$2897,'user stories'!$H$2:$H$2897,$A142,'user stories'!$E$2:$E$2897,BA$1,'user stories'!$C$2:$C$2897,"accepted")</f>
        <v>0</v>
      </c>
      <c r="BB142">
        <f>SUMIFS('user stories'!$G$2:$G$2897,'user stories'!$H$2:$H$2897,$A142,'user stories'!$E$2:$E$2897,BB$1,'user stories'!$C$2:$C$2897,"accepted")</f>
        <v>0</v>
      </c>
      <c r="BC142">
        <f>SUMIFS('user stories'!$G$2:$G$2897,'user stories'!$H$2:$H$2897,$A142,'user stories'!$E$2:$E$2897,BC$1,'user stories'!$C$2:$C$2897,"accepted")</f>
        <v>0</v>
      </c>
      <c r="BD142" s="4">
        <f t="shared" si="2"/>
        <v>0</v>
      </c>
    </row>
    <row r="143" spans="1:56" x14ac:dyDescent="0.25">
      <c r="A143" t="s">
        <v>1716</v>
      </c>
      <c r="AS143">
        <f>SUMIFS('user stories'!$G$2:$G$2897,'user stories'!$H$2:$H$2897,$A143,'user stories'!$E$2:$E$2897,AS$1,'user stories'!$C$2:$C$2897,"accepted")</f>
        <v>0</v>
      </c>
      <c r="AT143">
        <f>SUMIFS('user stories'!$G$2:$G$2897,'user stories'!$H$2:$H$2897,$A143,'user stories'!$E$2:$E$2897,AT$1,'user stories'!$C$2:$C$2897,"accepted")</f>
        <v>2</v>
      </c>
      <c r="AU143">
        <f>SUMIFS('user stories'!$G$2:$G$2897,'user stories'!$H$2:$H$2897,$A143,'user stories'!$E$2:$E$2897,AU$1,'user stories'!$C$2:$C$2897,"accepted")</f>
        <v>0</v>
      </c>
      <c r="AV143">
        <f>SUMIFS('user stories'!$G$2:$G$2897,'user stories'!$H$2:$H$2897,$A143,'user stories'!$E$2:$E$2897,AV$1,'user stories'!$C$2:$C$2897,"accepted")</f>
        <v>0</v>
      </c>
      <c r="AW143">
        <f>SUMIFS('user stories'!$G$2:$G$2897,'user stories'!$H$2:$H$2897,$A143,'user stories'!$E$2:$E$2897,AW$1,'user stories'!$C$2:$C$2897,"accepted")</f>
        <v>0</v>
      </c>
      <c r="AX143">
        <f>SUMIFS('user stories'!$G$2:$G$2897,'user stories'!$H$2:$H$2897,$A143,'user stories'!$E$2:$E$2897,AX$1,'user stories'!$C$2:$C$2897,"accepted")</f>
        <v>8</v>
      </c>
      <c r="AY143">
        <f>SUMIFS('user stories'!$G$2:$G$2897,'user stories'!$H$2:$H$2897,$A143,'user stories'!$E$2:$E$2897,AY$1,'user stories'!$C$2:$C$2897,"accepted")</f>
        <v>0</v>
      </c>
      <c r="AZ143">
        <f>SUMIFS('user stories'!$G$2:$G$2897,'user stories'!$H$2:$H$2897,$A143,'user stories'!$E$2:$E$2897,AZ$1,'user stories'!$C$2:$C$2897,"accepted")</f>
        <v>0</v>
      </c>
      <c r="BA143">
        <f>SUMIFS('user stories'!$G$2:$G$2897,'user stories'!$H$2:$H$2897,$A143,'user stories'!$E$2:$E$2897,BA$1,'user stories'!$C$2:$C$2897,"accepted")</f>
        <v>0</v>
      </c>
      <c r="BB143">
        <f>SUMIFS('user stories'!$G$2:$G$2897,'user stories'!$H$2:$H$2897,$A143,'user stories'!$E$2:$E$2897,BB$1,'user stories'!$C$2:$C$2897,"accepted")</f>
        <v>0</v>
      </c>
      <c r="BC143">
        <f>SUMIFS('user stories'!$G$2:$G$2897,'user stories'!$H$2:$H$2897,$A143,'user stories'!$E$2:$E$2897,BC$1,'user stories'!$C$2:$C$2897,"accepted")</f>
        <v>0</v>
      </c>
      <c r="BD143" s="4">
        <f t="shared" si="2"/>
        <v>10</v>
      </c>
    </row>
    <row r="144" spans="1:56" x14ac:dyDescent="0.25">
      <c r="A144" t="s">
        <v>1712</v>
      </c>
      <c r="AS144">
        <f>SUMIFS('user stories'!$G$2:$G$2897,'user stories'!$H$2:$H$2897,$A144,'user stories'!$E$2:$E$2897,AS$1,'user stories'!$C$2:$C$2897,"accepted")</f>
        <v>0</v>
      </c>
      <c r="AT144">
        <f>SUMIFS('user stories'!$G$2:$G$2897,'user stories'!$H$2:$H$2897,$A144,'user stories'!$E$2:$E$2897,AT$1,'user stories'!$C$2:$C$2897,"accepted")</f>
        <v>2</v>
      </c>
      <c r="AU144">
        <f>SUMIFS('user stories'!$G$2:$G$2897,'user stories'!$H$2:$H$2897,$A144,'user stories'!$E$2:$E$2897,AU$1,'user stories'!$C$2:$C$2897,"accepted")</f>
        <v>0</v>
      </c>
      <c r="AV144">
        <f>SUMIFS('user stories'!$G$2:$G$2897,'user stories'!$H$2:$H$2897,$A144,'user stories'!$E$2:$E$2897,AV$1,'user stories'!$C$2:$C$2897,"accepted")</f>
        <v>0</v>
      </c>
      <c r="AW144">
        <f>SUMIFS('user stories'!$G$2:$G$2897,'user stories'!$H$2:$H$2897,$A144,'user stories'!$E$2:$E$2897,AW$1,'user stories'!$C$2:$C$2897,"accepted")</f>
        <v>8</v>
      </c>
      <c r="AX144">
        <f>SUMIFS('user stories'!$G$2:$G$2897,'user stories'!$H$2:$H$2897,$A144,'user stories'!$E$2:$E$2897,AX$1,'user stories'!$C$2:$C$2897,"accepted")</f>
        <v>0</v>
      </c>
      <c r="AY144">
        <f>SUMIFS('user stories'!$G$2:$G$2897,'user stories'!$H$2:$H$2897,$A144,'user stories'!$E$2:$E$2897,AY$1,'user stories'!$C$2:$C$2897,"accepted")</f>
        <v>0</v>
      </c>
      <c r="AZ144">
        <f>SUMIFS('user stories'!$G$2:$G$2897,'user stories'!$H$2:$H$2897,$A144,'user stories'!$E$2:$E$2897,AZ$1,'user stories'!$C$2:$C$2897,"accepted")</f>
        <v>0</v>
      </c>
      <c r="BA144">
        <f>SUMIFS('user stories'!$G$2:$G$2897,'user stories'!$H$2:$H$2897,$A144,'user stories'!$E$2:$E$2897,BA$1,'user stories'!$C$2:$C$2897,"accepted")</f>
        <v>0</v>
      </c>
      <c r="BB144">
        <f>SUMIFS('user stories'!$G$2:$G$2897,'user stories'!$H$2:$H$2897,$A144,'user stories'!$E$2:$E$2897,BB$1,'user stories'!$C$2:$C$2897,"accepted")</f>
        <v>0</v>
      </c>
      <c r="BC144">
        <f>SUMIFS('user stories'!$G$2:$G$2897,'user stories'!$H$2:$H$2897,$A144,'user stories'!$E$2:$E$2897,BC$1,'user stories'!$C$2:$C$2897,"accepted")</f>
        <v>0</v>
      </c>
      <c r="BD144" s="4">
        <f t="shared" si="2"/>
        <v>10</v>
      </c>
    </row>
    <row r="145" spans="1:56" x14ac:dyDescent="0.25">
      <c r="A145" t="s">
        <v>966</v>
      </c>
      <c r="AT145">
        <f>SUMIFS('user stories'!$G$2:$G$2897,'user stories'!$H$2:$H$2897,$A145,'user stories'!$E$2:$E$2897,AT$1,'user stories'!$C$2:$C$2897,"accepted")</f>
        <v>4</v>
      </c>
      <c r="AU145">
        <f>SUMIFS('user stories'!$G$2:$G$2897,'user stories'!$H$2:$H$2897,$A145,'user stories'!$E$2:$E$2897,AU$1,'user stories'!$C$2:$C$2897,"accepted")</f>
        <v>2</v>
      </c>
      <c r="AV145">
        <f>SUMIFS('user stories'!$G$2:$G$2897,'user stories'!$H$2:$H$2897,$A145,'user stories'!$E$2:$E$2897,AV$1,'user stories'!$C$2:$C$2897,"accepted")</f>
        <v>4</v>
      </c>
      <c r="AW145">
        <f>SUMIFS('user stories'!$G$2:$G$2897,'user stories'!$H$2:$H$2897,$A145,'user stories'!$E$2:$E$2897,AW$1,'user stories'!$C$2:$C$2897,"accepted")</f>
        <v>1</v>
      </c>
      <c r="AX145">
        <f>SUMIFS('user stories'!$G$2:$G$2897,'user stories'!$H$2:$H$2897,$A145,'user stories'!$E$2:$E$2897,AX$1,'user stories'!$C$2:$C$2897,"accepted")</f>
        <v>2</v>
      </c>
      <c r="AY145">
        <f>SUMIFS('user stories'!$G$2:$G$2897,'user stories'!$H$2:$H$2897,$A145,'user stories'!$E$2:$E$2897,AY$1,'user stories'!$C$2:$C$2897,"accepted")</f>
        <v>0</v>
      </c>
      <c r="AZ145">
        <f>SUMIFS('user stories'!$G$2:$G$2897,'user stories'!$H$2:$H$2897,$A145,'user stories'!$E$2:$E$2897,AZ$1,'user stories'!$C$2:$C$2897,"accepted")</f>
        <v>10</v>
      </c>
      <c r="BA145">
        <f>SUMIFS('user stories'!$G$2:$G$2897,'user stories'!$H$2:$H$2897,$A145,'user stories'!$E$2:$E$2897,BA$1,'user stories'!$C$2:$C$2897,"accepted")</f>
        <v>0</v>
      </c>
      <c r="BB145">
        <f>SUMIFS('user stories'!$G$2:$G$2897,'user stories'!$H$2:$H$2897,$A145,'user stories'!$E$2:$E$2897,BB$1,'user stories'!$C$2:$C$2897,"accepted")</f>
        <v>0</v>
      </c>
      <c r="BC145">
        <f>SUMIFS('user stories'!$G$2:$G$2897,'user stories'!$H$2:$H$2897,$A145,'user stories'!$E$2:$E$2897,BC$1,'user stories'!$C$2:$C$2897,"accepted")</f>
        <v>0</v>
      </c>
      <c r="BD145" s="4">
        <f t="shared" si="2"/>
        <v>23</v>
      </c>
    </row>
    <row r="146" spans="1:56" x14ac:dyDescent="0.25">
      <c r="A146" t="s">
        <v>1823</v>
      </c>
      <c r="AT146">
        <f>SUMIFS('user stories'!$G$2:$G$2897,'user stories'!$H$2:$H$2897,$A146,'user stories'!$E$2:$E$2897,AT$1,'user stories'!$C$2:$C$2897,"accepted")</f>
        <v>0</v>
      </c>
      <c r="AU146">
        <f>SUMIFS('user stories'!$G$2:$G$2897,'user stories'!$H$2:$H$2897,$A146,'user stories'!$E$2:$E$2897,AU$1,'user stories'!$C$2:$C$2897,"accepted")</f>
        <v>5</v>
      </c>
      <c r="AV146">
        <f>SUMIFS('user stories'!$G$2:$G$2897,'user stories'!$H$2:$H$2897,$A146,'user stories'!$E$2:$E$2897,AV$1,'user stories'!$C$2:$C$2897,"accepted")</f>
        <v>0</v>
      </c>
      <c r="AW146">
        <f>SUMIFS('user stories'!$G$2:$G$2897,'user stories'!$H$2:$H$2897,$A146,'user stories'!$E$2:$E$2897,AW$1,'user stories'!$C$2:$C$2897,"accepted")</f>
        <v>0</v>
      </c>
      <c r="AX146">
        <f>SUMIFS('user stories'!$G$2:$G$2897,'user stories'!$H$2:$H$2897,$A146,'user stories'!$E$2:$E$2897,AX$1,'user stories'!$C$2:$C$2897,"accepted")</f>
        <v>2</v>
      </c>
      <c r="AY146">
        <f>SUMIFS('user stories'!$G$2:$G$2897,'user stories'!$H$2:$H$2897,$A146,'user stories'!$E$2:$E$2897,AY$1,'user stories'!$C$2:$C$2897,"accepted")</f>
        <v>0</v>
      </c>
      <c r="AZ146">
        <f>SUMIFS('user stories'!$G$2:$G$2897,'user stories'!$H$2:$H$2897,$A146,'user stories'!$E$2:$E$2897,AZ$1,'user stories'!$C$2:$C$2897,"accepted")</f>
        <v>0</v>
      </c>
      <c r="BA146">
        <f>SUMIFS('user stories'!$G$2:$G$2897,'user stories'!$H$2:$H$2897,$A146,'user stories'!$E$2:$E$2897,BA$1,'user stories'!$C$2:$C$2897,"accepted")</f>
        <v>0</v>
      </c>
      <c r="BB146">
        <f>SUMIFS('user stories'!$G$2:$G$2897,'user stories'!$H$2:$H$2897,$A146,'user stories'!$E$2:$E$2897,BB$1,'user stories'!$C$2:$C$2897,"accepted")</f>
        <v>0</v>
      </c>
      <c r="BC146">
        <f>SUMIFS('user stories'!$G$2:$G$2897,'user stories'!$H$2:$H$2897,$A146,'user stories'!$E$2:$E$2897,BC$1,'user stories'!$C$2:$C$2897,"accepted")</f>
        <v>0</v>
      </c>
      <c r="BD146" s="4">
        <f t="shared" si="2"/>
        <v>7</v>
      </c>
    </row>
    <row r="147" spans="1:56" x14ac:dyDescent="0.25">
      <c r="A147" t="s">
        <v>1837</v>
      </c>
      <c r="AT147">
        <f>SUMIFS('user stories'!$G$2:$G$2897,'user stories'!$H$2:$H$2897,$A147,'user stories'!$E$2:$E$2897,AT$1,'user stories'!$C$2:$C$2897,"accepted")</f>
        <v>2</v>
      </c>
      <c r="AU147">
        <f>SUMIFS('user stories'!$G$2:$G$2897,'user stories'!$H$2:$H$2897,$A147,'user stories'!$E$2:$E$2897,AU$1,'user stories'!$C$2:$C$2897,"accepted")</f>
        <v>2</v>
      </c>
      <c r="AV147">
        <f>SUMIFS('user stories'!$G$2:$G$2897,'user stories'!$H$2:$H$2897,$A147,'user stories'!$E$2:$E$2897,AV$1,'user stories'!$C$2:$C$2897,"accepted")</f>
        <v>0</v>
      </c>
      <c r="AW147">
        <f>SUMIFS('user stories'!$G$2:$G$2897,'user stories'!$H$2:$H$2897,$A147,'user stories'!$E$2:$E$2897,AW$1,'user stories'!$C$2:$C$2897,"accepted")</f>
        <v>0</v>
      </c>
      <c r="AX147">
        <f>SUMIFS('user stories'!$G$2:$G$2897,'user stories'!$H$2:$H$2897,$A147,'user stories'!$E$2:$E$2897,AX$1,'user stories'!$C$2:$C$2897,"accepted")</f>
        <v>0</v>
      </c>
      <c r="AY147">
        <f>SUMIFS('user stories'!$G$2:$G$2897,'user stories'!$H$2:$H$2897,$A147,'user stories'!$E$2:$E$2897,AY$1,'user stories'!$C$2:$C$2897,"accepted")</f>
        <v>0</v>
      </c>
      <c r="AZ147">
        <f>SUMIFS('user stories'!$G$2:$G$2897,'user stories'!$H$2:$H$2897,$A147,'user stories'!$E$2:$E$2897,AZ$1,'user stories'!$C$2:$C$2897,"accepted")</f>
        <v>0</v>
      </c>
      <c r="BA147">
        <f>SUMIFS('user stories'!$G$2:$G$2897,'user stories'!$H$2:$H$2897,$A147,'user stories'!$E$2:$E$2897,BA$1,'user stories'!$C$2:$C$2897,"accepted")</f>
        <v>0</v>
      </c>
      <c r="BB147">
        <f>SUMIFS('user stories'!$G$2:$G$2897,'user stories'!$H$2:$H$2897,$A147,'user stories'!$E$2:$E$2897,BB$1,'user stories'!$C$2:$C$2897,"accepted")</f>
        <v>2</v>
      </c>
      <c r="BC147">
        <f>SUMIFS('user stories'!$G$2:$G$2897,'user stories'!$H$2:$H$2897,$A147,'user stories'!$E$2:$E$2897,BC$1,'user stories'!$C$2:$C$2897,"accepted")</f>
        <v>0</v>
      </c>
      <c r="BD147" s="4">
        <f t="shared" si="2"/>
        <v>6</v>
      </c>
    </row>
    <row r="148" spans="1:56" x14ac:dyDescent="0.25">
      <c r="A148" t="s">
        <v>1830</v>
      </c>
      <c r="AT148">
        <f>SUMIFS('user stories'!$G$2:$G$2897,'user stories'!$H$2:$H$2897,$A148,'user stories'!$E$2:$E$2897,AT$1,'user stories'!$C$2:$C$2897,"accepted")</f>
        <v>2</v>
      </c>
      <c r="AU148">
        <f>SUMIFS('user stories'!$G$2:$G$2897,'user stories'!$H$2:$H$2897,$A148,'user stories'!$E$2:$E$2897,AU$1,'user stories'!$C$2:$C$2897,"accepted")</f>
        <v>5</v>
      </c>
      <c r="AV148">
        <f>SUMIFS('user stories'!$G$2:$G$2897,'user stories'!$H$2:$H$2897,$A148,'user stories'!$E$2:$E$2897,AV$1,'user stories'!$C$2:$C$2897,"accepted")</f>
        <v>2</v>
      </c>
      <c r="AW148">
        <f>SUMIFS('user stories'!$G$2:$G$2897,'user stories'!$H$2:$H$2897,$A148,'user stories'!$E$2:$E$2897,AW$1,'user stories'!$C$2:$C$2897,"accepted")</f>
        <v>0</v>
      </c>
      <c r="AX148">
        <f>SUMIFS('user stories'!$G$2:$G$2897,'user stories'!$H$2:$H$2897,$A148,'user stories'!$E$2:$E$2897,AX$1,'user stories'!$C$2:$C$2897,"accepted")</f>
        <v>0</v>
      </c>
      <c r="AY148">
        <f>SUMIFS('user stories'!$G$2:$G$2897,'user stories'!$H$2:$H$2897,$A148,'user stories'!$E$2:$E$2897,AY$1,'user stories'!$C$2:$C$2897,"accepted")</f>
        <v>0</v>
      </c>
      <c r="AZ148">
        <f>SUMIFS('user stories'!$G$2:$G$2897,'user stories'!$H$2:$H$2897,$A148,'user stories'!$E$2:$E$2897,AZ$1,'user stories'!$C$2:$C$2897,"accepted")</f>
        <v>0</v>
      </c>
      <c r="BA148">
        <f>SUMIFS('user stories'!$G$2:$G$2897,'user stories'!$H$2:$H$2897,$A148,'user stories'!$E$2:$E$2897,BA$1,'user stories'!$C$2:$C$2897,"accepted")</f>
        <v>0</v>
      </c>
      <c r="BB148">
        <f>SUMIFS('user stories'!$G$2:$G$2897,'user stories'!$H$2:$H$2897,$A148,'user stories'!$E$2:$E$2897,BB$1,'user stories'!$C$2:$C$2897,"accepted")</f>
        <v>0</v>
      </c>
      <c r="BC148">
        <f>SUMIFS('user stories'!$G$2:$G$2897,'user stories'!$H$2:$H$2897,$A148,'user stories'!$E$2:$E$2897,BC$1,'user stories'!$C$2:$C$2897,"accepted")</f>
        <v>0</v>
      </c>
      <c r="BD148" s="4">
        <f t="shared" si="2"/>
        <v>9</v>
      </c>
    </row>
    <row r="149" spans="1:56" x14ac:dyDescent="0.25">
      <c r="A149" t="s">
        <v>1840</v>
      </c>
      <c r="AT149">
        <f>SUMIFS('user stories'!$G$2:$G$2897,'user stories'!$H$2:$H$2897,$A149,'user stories'!$E$2:$E$2897,AT$1,'user stories'!$C$2:$C$2897,"accepted")</f>
        <v>2</v>
      </c>
      <c r="AU149">
        <f>SUMIFS('user stories'!$G$2:$G$2897,'user stories'!$H$2:$H$2897,$A149,'user stories'!$E$2:$E$2897,AU$1,'user stories'!$C$2:$C$2897,"accepted")</f>
        <v>0</v>
      </c>
      <c r="AV149">
        <f>SUMIFS('user stories'!$G$2:$G$2897,'user stories'!$H$2:$H$2897,$A149,'user stories'!$E$2:$E$2897,AV$1,'user stories'!$C$2:$C$2897,"accepted")</f>
        <v>2</v>
      </c>
      <c r="AW149">
        <f>SUMIFS('user stories'!$G$2:$G$2897,'user stories'!$H$2:$H$2897,$A149,'user stories'!$E$2:$E$2897,AW$1,'user stories'!$C$2:$C$2897,"accepted")</f>
        <v>3</v>
      </c>
      <c r="AX149">
        <f>SUMIFS('user stories'!$G$2:$G$2897,'user stories'!$H$2:$H$2897,$A149,'user stories'!$E$2:$E$2897,AX$1,'user stories'!$C$2:$C$2897,"accepted")</f>
        <v>2</v>
      </c>
      <c r="AY149">
        <f>SUMIFS('user stories'!$G$2:$G$2897,'user stories'!$H$2:$H$2897,$A149,'user stories'!$E$2:$E$2897,AY$1,'user stories'!$C$2:$C$2897,"accepted")</f>
        <v>0</v>
      </c>
      <c r="AZ149">
        <f>SUMIFS('user stories'!$G$2:$G$2897,'user stories'!$H$2:$H$2897,$A149,'user stories'!$E$2:$E$2897,AZ$1,'user stories'!$C$2:$C$2897,"accepted")</f>
        <v>0</v>
      </c>
      <c r="BA149">
        <f>SUMIFS('user stories'!$G$2:$G$2897,'user stories'!$H$2:$H$2897,$A149,'user stories'!$E$2:$E$2897,BA$1,'user stories'!$C$2:$C$2897,"accepted")</f>
        <v>0</v>
      </c>
      <c r="BB149">
        <f>SUMIFS('user stories'!$G$2:$G$2897,'user stories'!$H$2:$H$2897,$A149,'user stories'!$E$2:$E$2897,BB$1,'user stories'!$C$2:$C$2897,"accepted")</f>
        <v>0</v>
      </c>
      <c r="BC149">
        <f>SUMIFS('user stories'!$G$2:$G$2897,'user stories'!$H$2:$H$2897,$A149,'user stories'!$E$2:$E$2897,BC$1,'user stories'!$C$2:$C$2897,"accepted")</f>
        <v>0</v>
      </c>
      <c r="BD149" s="4">
        <f t="shared" si="2"/>
        <v>9</v>
      </c>
    </row>
    <row r="150" spans="1:56" x14ac:dyDescent="0.25">
      <c r="A150" t="s">
        <v>1843</v>
      </c>
      <c r="AT150">
        <f>SUMIFS('user stories'!$G$2:$G$2897,'user stories'!$H$2:$H$2897,$A150,'user stories'!$E$2:$E$2897,AT$1,'user stories'!$C$2:$C$2897,"accepted")</f>
        <v>0</v>
      </c>
      <c r="AU150">
        <f>SUMIFS('user stories'!$G$2:$G$2897,'user stories'!$H$2:$H$2897,$A150,'user stories'!$E$2:$E$2897,AU$1,'user stories'!$C$2:$C$2897,"accepted")</f>
        <v>4</v>
      </c>
      <c r="AV150">
        <f>SUMIFS('user stories'!$G$2:$G$2897,'user stories'!$H$2:$H$2897,$A150,'user stories'!$E$2:$E$2897,AV$1,'user stories'!$C$2:$C$2897,"accepted")</f>
        <v>2</v>
      </c>
      <c r="AW150">
        <f>SUMIFS('user stories'!$G$2:$G$2897,'user stories'!$H$2:$H$2897,$A150,'user stories'!$E$2:$E$2897,AW$1,'user stories'!$C$2:$C$2897,"accepted")</f>
        <v>3</v>
      </c>
      <c r="AX150">
        <f>SUMIFS('user stories'!$G$2:$G$2897,'user stories'!$H$2:$H$2897,$A150,'user stories'!$E$2:$E$2897,AX$1,'user stories'!$C$2:$C$2897,"accepted")</f>
        <v>0</v>
      </c>
      <c r="AY150">
        <f>SUMIFS('user stories'!$G$2:$G$2897,'user stories'!$H$2:$H$2897,$A150,'user stories'!$E$2:$E$2897,AY$1,'user stories'!$C$2:$C$2897,"accepted")</f>
        <v>0</v>
      </c>
      <c r="AZ150">
        <f>SUMIFS('user stories'!$G$2:$G$2897,'user stories'!$H$2:$H$2897,$A150,'user stories'!$E$2:$E$2897,AZ$1,'user stories'!$C$2:$C$2897,"accepted")</f>
        <v>0</v>
      </c>
      <c r="BA150">
        <f>SUMIFS('user stories'!$G$2:$G$2897,'user stories'!$H$2:$H$2897,$A150,'user stories'!$E$2:$E$2897,BA$1,'user stories'!$C$2:$C$2897,"accepted")</f>
        <v>0</v>
      </c>
      <c r="BB150">
        <f>SUMIFS('user stories'!$G$2:$G$2897,'user stories'!$H$2:$H$2897,$A150,'user stories'!$E$2:$E$2897,BB$1,'user stories'!$C$2:$C$2897,"accepted")</f>
        <v>0</v>
      </c>
      <c r="BC150">
        <f>SUMIFS('user stories'!$G$2:$G$2897,'user stories'!$H$2:$H$2897,$A150,'user stories'!$E$2:$E$2897,BC$1,'user stories'!$C$2:$C$2897,"accepted")</f>
        <v>0</v>
      </c>
      <c r="BD150" s="4">
        <f t="shared" si="2"/>
        <v>9</v>
      </c>
    </row>
    <row r="151" spans="1:56" x14ac:dyDescent="0.25">
      <c r="A151" t="s">
        <v>2517</v>
      </c>
      <c r="AU151">
        <f>SUMIFS('user stories'!$G$2:$G$2897,'user stories'!$H$2:$H$2897,$A151,'user stories'!$E$2:$E$2897,AU$1,'user stories'!$C$2:$C$2897,"accepted")</f>
        <v>0</v>
      </c>
      <c r="AV151">
        <f>SUMIFS('user stories'!$G$2:$G$2897,'user stories'!$H$2:$H$2897,$A151,'user stories'!$E$2:$E$2897,AV$1,'user stories'!$C$2:$C$2897,"accepted")</f>
        <v>0</v>
      </c>
      <c r="AW151">
        <f>SUMIFS('user stories'!$G$2:$G$2897,'user stories'!$H$2:$H$2897,$A151,'user stories'!$E$2:$E$2897,AW$1,'user stories'!$C$2:$C$2897,"accepted")</f>
        <v>0</v>
      </c>
      <c r="AX151">
        <f>SUMIFS('user stories'!$G$2:$G$2897,'user stories'!$H$2:$H$2897,$A151,'user stories'!$E$2:$E$2897,AX$1,'user stories'!$C$2:$C$2897,"accepted")</f>
        <v>0</v>
      </c>
      <c r="AY151">
        <f>SUMIFS('user stories'!$G$2:$G$2897,'user stories'!$H$2:$H$2897,$A151,'user stories'!$E$2:$E$2897,AY$1,'user stories'!$C$2:$C$2897,"accepted")</f>
        <v>0</v>
      </c>
      <c r="AZ151">
        <f>SUMIFS('user stories'!$G$2:$G$2897,'user stories'!$H$2:$H$2897,$A151,'user stories'!$E$2:$E$2897,AZ$1,'user stories'!$C$2:$C$2897,"accepted")</f>
        <v>0</v>
      </c>
      <c r="BA151">
        <f>SUMIFS('user stories'!$G$2:$G$2897,'user stories'!$H$2:$H$2897,$A151,'user stories'!$E$2:$E$2897,BA$1,'user stories'!$C$2:$C$2897,"accepted")</f>
        <v>0</v>
      </c>
      <c r="BB151">
        <f>SUMIFS('user stories'!$G$2:$G$2897,'user stories'!$H$2:$H$2897,$A151,'user stories'!$E$2:$E$2897,BB$1,'user stories'!$C$2:$C$2897,"accepted")</f>
        <v>0</v>
      </c>
      <c r="BC151">
        <f>SUMIFS('user stories'!$G$2:$G$2897,'user stories'!$H$2:$H$2897,$A151,'user stories'!$E$2:$E$2897,BC$1,'user stories'!$C$2:$C$2897,"accepted")</f>
        <v>0</v>
      </c>
      <c r="BD151" s="4">
        <f t="shared" si="2"/>
        <v>0</v>
      </c>
    </row>
    <row r="152" spans="1:56" x14ac:dyDescent="0.25">
      <c r="A152" t="s">
        <v>2518</v>
      </c>
      <c r="AU152">
        <f>SUMIFS('user stories'!$G$2:$G$2897,'user stories'!$H$2:$H$2897,$A152,'user stories'!$E$2:$E$2897,AU$1,'user stories'!$C$2:$C$2897,"accepted")</f>
        <v>0</v>
      </c>
      <c r="AV152">
        <f>SUMIFS('user stories'!$G$2:$G$2897,'user stories'!$H$2:$H$2897,$A152,'user stories'!$E$2:$E$2897,AV$1,'user stories'!$C$2:$C$2897,"accepted")</f>
        <v>0</v>
      </c>
      <c r="AW152">
        <f>SUMIFS('user stories'!$G$2:$G$2897,'user stories'!$H$2:$H$2897,$A152,'user stories'!$E$2:$E$2897,AW$1,'user stories'!$C$2:$C$2897,"accepted")</f>
        <v>0</v>
      </c>
      <c r="AX152">
        <f>SUMIFS('user stories'!$G$2:$G$2897,'user stories'!$H$2:$H$2897,$A152,'user stories'!$E$2:$E$2897,AX$1,'user stories'!$C$2:$C$2897,"accepted")</f>
        <v>0</v>
      </c>
      <c r="AY152">
        <f>SUMIFS('user stories'!$G$2:$G$2897,'user stories'!$H$2:$H$2897,$A152,'user stories'!$E$2:$E$2897,AY$1,'user stories'!$C$2:$C$2897,"accepted")</f>
        <v>0</v>
      </c>
      <c r="AZ152">
        <f>SUMIFS('user stories'!$G$2:$G$2897,'user stories'!$H$2:$H$2897,$A152,'user stories'!$E$2:$E$2897,AZ$1,'user stories'!$C$2:$C$2897,"accepted")</f>
        <v>0</v>
      </c>
      <c r="BA152">
        <f>SUMIFS('user stories'!$G$2:$G$2897,'user stories'!$H$2:$H$2897,$A152,'user stories'!$E$2:$E$2897,BA$1,'user stories'!$C$2:$C$2897,"accepted")</f>
        <v>0</v>
      </c>
      <c r="BB152">
        <f>SUMIFS('user stories'!$G$2:$G$2897,'user stories'!$H$2:$H$2897,$A152,'user stories'!$E$2:$E$2897,BB$1,'user stories'!$C$2:$C$2897,"accepted")</f>
        <v>0</v>
      </c>
      <c r="BC152">
        <f>SUMIFS('user stories'!$G$2:$G$2897,'user stories'!$H$2:$H$2897,$A152,'user stories'!$E$2:$E$2897,BC$1,'user stories'!$C$2:$C$2897,"accepted")</f>
        <v>0</v>
      </c>
      <c r="BD152" s="4">
        <f t="shared" si="2"/>
        <v>0</v>
      </c>
    </row>
    <row r="153" spans="1:56" x14ac:dyDescent="0.25">
      <c r="A153" t="s">
        <v>1896</v>
      </c>
      <c r="AU153">
        <f>SUMIFS('user stories'!$G$2:$G$2897,'user stories'!$H$2:$H$2897,$A153,'user stories'!$E$2:$E$2897,AU$1,'user stories'!$C$2:$C$2897,"accepted")</f>
        <v>2</v>
      </c>
      <c r="AV153">
        <f>SUMIFS('user stories'!$G$2:$G$2897,'user stories'!$H$2:$H$2897,$A153,'user stories'!$E$2:$E$2897,AV$1,'user stories'!$C$2:$C$2897,"accepted")</f>
        <v>9</v>
      </c>
      <c r="AW153">
        <f>SUMIFS('user stories'!$G$2:$G$2897,'user stories'!$H$2:$H$2897,$A153,'user stories'!$E$2:$E$2897,AW$1,'user stories'!$C$2:$C$2897,"accepted")</f>
        <v>6</v>
      </c>
      <c r="AX153">
        <f>SUMIFS('user stories'!$G$2:$G$2897,'user stories'!$H$2:$H$2897,$A153,'user stories'!$E$2:$E$2897,AX$1,'user stories'!$C$2:$C$2897,"accepted")</f>
        <v>0</v>
      </c>
      <c r="AY153">
        <f>SUMIFS('user stories'!$G$2:$G$2897,'user stories'!$H$2:$H$2897,$A153,'user stories'!$E$2:$E$2897,AY$1,'user stories'!$C$2:$C$2897,"accepted")</f>
        <v>0</v>
      </c>
      <c r="AZ153">
        <f>SUMIFS('user stories'!$G$2:$G$2897,'user stories'!$H$2:$H$2897,$A153,'user stories'!$E$2:$E$2897,AZ$1,'user stories'!$C$2:$C$2897,"accepted")</f>
        <v>8</v>
      </c>
      <c r="BA153">
        <f>SUMIFS('user stories'!$G$2:$G$2897,'user stories'!$H$2:$H$2897,$A153,'user stories'!$E$2:$E$2897,BA$1,'user stories'!$C$2:$C$2897,"accepted")</f>
        <v>0</v>
      </c>
      <c r="BB153">
        <f>SUMIFS('user stories'!$G$2:$G$2897,'user stories'!$H$2:$H$2897,$A153,'user stories'!$E$2:$E$2897,BB$1,'user stories'!$C$2:$C$2897,"accepted")</f>
        <v>0</v>
      </c>
      <c r="BC153">
        <f>SUMIFS('user stories'!$G$2:$G$2897,'user stories'!$H$2:$H$2897,$A153,'user stories'!$E$2:$E$2897,BC$1,'user stories'!$C$2:$C$2897,"accepted")</f>
        <v>0</v>
      </c>
      <c r="BD153" s="4">
        <f t="shared" si="2"/>
        <v>25</v>
      </c>
    </row>
    <row r="154" spans="1:56" x14ac:dyDescent="0.25">
      <c r="A154" t="s">
        <v>1833</v>
      </c>
      <c r="AU154">
        <f>SUMIFS('user stories'!$G$2:$G$2897,'user stories'!$H$2:$H$2897,$A154,'user stories'!$E$2:$E$2897,AU$1,'user stories'!$C$2:$C$2897,"accepted")</f>
        <v>6</v>
      </c>
      <c r="AV154">
        <f>SUMIFS('user stories'!$G$2:$G$2897,'user stories'!$H$2:$H$2897,$A154,'user stories'!$E$2:$E$2897,AV$1,'user stories'!$C$2:$C$2897,"accepted")</f>
        <v>1</v>
      </c>
      <c r="AW154">
        <f>SUMIFS('user stories'!$G$2:$G$2897,'user stories'!$H$2:$H$2897,$A154,'user stories'!$E$2:$E$2897,AW$1,'user stories'!$C$2:$C$2897,"accepted")</f>
        <v>10</v>
      </c>
      <c r="AX154">
        <f>SUMIFS('user stories'!$G$2:$G$2897,'user stories'!$H$2:$H$2897,$A154,'user stories'!$E$2:$E$2897,AX$1,'user stories'!$C$2:$C$2897,"accepted")</f>
        <v>2</v>
      </c>
      <c r="AY154">
        <f>SUMIFS('user stories'!$G$2:$G$2897,'user stories'!$H$2:$H$2897,$A154,'user stories'!$E$2:$E$2897,AY$1,'user stories'!$C$2:$C$2897,"accepted")</f>
        <v>0</v>
      </c>
      <c r="AZ154">
        <f>SUMIFS('user stories'!$G$2:$G$2897,'user stories'!$H$2:$H$2897,$A154,'user stories'!$E$2:$E$2897,AZ$1,'user stories'!$C$2:$C$2897,"accepted")</f>
        <v>10</v>
      </c>
      <c r="BA154">
        <f>SUMIFS('user stories'!$G$2:$G$2897,'user stories'!$H$2:$H$2897,$A154,'user stories'!$E$2:$E$2897,BA$1,'user stories'!$C$2:$C$2897,"accepted")</f>
        <v>4</v>
      </c>
      <c r="BB154">
        <f>SUMIFS('user stories'!$G$2:$G$2897,'user stories'!$H$2:$H$2897,$A154,'user stories'!$E$2:$E$2897,BB$1,'user stories'!$C$2:$C$2897,"accepted")</f>
        <v>0</v>
      </c>
      <c r="BC154">
        <f>SUMIFS('user stories'!$G$2:$G$2897,'user stories'!$H$2:$H$2897,$A154,'user stories'!$E$2:$E$2897,BC$1,'user stories'!$C$2:$C$2897,"accepted")</f>
        <v>8</v>
      </c>
      <c r="BD154" s="4">
        <f t="shared" si="2"/>
        <v>41</v>
      </c>
    </row>
    <row r="155" spans="1:56" x14ac:dyDescent="0.25">
      <c r="A155" t="s">
        <v>2519</v>
      </c>
      <c r="AU155">
        <f>SUMIFS('user stories'!$G$2:$G$2897,'user stories'!$H$2:$H$2897,$A155,'user stories'!$E$2:$E$2897,AU$1,'user stories'!$C$2:$C$2897,"accepted")</f>
        <v>0</v>
      </c>
      <c r="AV155">
        <f>SUMIFS('user stories'!$G$2:$G$2897,'user stories'!$H$2:$H$2897,$A155,'user stories'!$E$2:$E$2897,AV$1,'user stories'!$C$2:$C$2897,"accepted")</f>
        <v>0</v>
      </c>
      <c r="AW155">
        <f>SUMIFS('user stories'!$G$2:$G$2897,'user stories'!$H$2:$H$2897,$A155,'user stories'!$E$2:$E$2897,AW$1,'user stories'!$C$2:$C$2897,"accepted")</f>
        <v>0</v>
      </c>
      <c r="AX155">
        <f>SUMIFS('user stories'!$G$2:$G$2897,'user stories'!$H$2:$H$2897,$A155,'user stories'!$E$2:$E$2897,AX$1,'user stories'!$C$2:$C$2897,"accepted")</f>
        <v>0</v>
      </c>
      <c r="AY155">
        <f>SUMIFS('user stories'!$G$2:$G$2897,'user stories'!$H$2:$H$2897,$A155,'user stories'!$E$2:$E$2897,AY$1,'user stories'!$C$2:$C$2897,"accepted")</f>
        <v>0</v>
      </c>
      <c r="AZ155">
        <f>SUMIFS('user stories'!$G$2:$G$2897,'user stories'!$H$2:$H$2897,$A155,'user stories'!$E$2:$E$2897,AZ$1,'user stories'!$C$2:$C$2897,"accepted")</f>
        <v>0</v>
      </c>
      <c r="BA155">
        <f>SUMIFS('user stories'!$G$2:$G$2897,'user stories'!$H$2:$H$2897,$A155,'user stories'!$E$2:$E$2897,BA$1,'user stories'!$C$2:$C$2897,"accepted")</f>
        <v>0</v>
      </c>
      <c r="BB155">
        <f>SUMIFS('user stories'!$G$2:$G$2897,'user stories'!$H$2:$H$2897,$A155,'user stories'!$E$2:$E$2897,BB$1,'user stories'!$C$2:$C$2897,"accepted")</f>
        <v>0</v>
      </c>
      <c r="BC155">
        <f>SUMIFS('user stories'!$G$2:$G$2897,'user stories'!$H$2:$H$2897,$A155,'user stories'!$E$2:$E$2897,BC$1,'user stories'!$C$2:$C$2897,"accepted")</f>
        <v>0</v>
      </c>
      <c r="BD155" s="4">
        <f t="shared" si="2"/>
        <v>0</v>
      </c>
    </row>
    <row r="156" spans="1:56" x14ac:dyDescent="0.25">
      <c r="A156" t="s">
        <v>1818</v>
      </c>
      <c r="AU156">
        <f>SUMIFS('user stories'!$G$2:$G$2897,'user stories'!$H$2:$H$2897,$A156,'user stories'!$E$2:$E$2897,AU$1,'user stories'!$C$2:$C$2897,"accepted")</f>
        <v>0</v>
      </c>
      <c r="AV156">
        <f>SUMIFS('user stories'!$G$2:$G$2897,'user stories'!$H$2:$H$2897,$A156,'user stories'!$E$2:$E$2897,AV$1,'user stories'!$C$2:$C$2897,"accepted")</f>
        <v>4</v>
      </c>
      <c r="AW156">
        <f>SUMIFS('user stories'!$G$2:$G$2897,'user stories'!$H$2:$H$2897,$A156,'user stories'!$E$2:$E$2897,AW$1,'user stories'!$C$2:$C$2897,"accepted")</f>
        <v>8</v>
      </c>
      <c r="AX156">
        <f>SUMIFS('user stories'!$G$2:$G$2897,'user stories'!$H$2:$H$2897,$A156,'user stories'!$E$2:$E$2897,AX$1,'user stories'!$C$2:$C$2897,"accepted")</f>
        <v>0</v>
      </c>
      <c r="AY156">
        <f>SUMIFS('user stories'!$G$2:$G$2897,'user stories'!$H$2:$H$2897,$A156,'user stories'!$E$2:$E$2897,AY$1,'user stories'!$C$2:$C$2897,"accepted")</f>
        <v>0</v>
      </c>
      <c r="AZ156">
        <f>SUMIFS('user stories'!$G$2:$G$2897,'user stories'!$H$2:$H$2897,$A156,'user stories'!$E$2:$E$2897,AZ$1,'user stories'!$C$2:$C$2897,"accepted")</f>
        <v>0</v>
      </c>
      <c r="BA156">
        <f>SUMIFS('user stories'!$G$2:$G$2897,'user stories'!$H$2:$H$2897,$A156,'user stories'!$E$2:$E$2897,BA$1,'user stories'!$C$2:$C$2897,"accepted")</f>
        <v>0</v>
      </c>
      <c r="BB156">
        <f>SUMIFS('user stories'!$G$2:$G$2897,'user stories'!$H$2:$H$2897,$A156,'user stories'!$E$2:$E$2897,BB$1,'user stories'!$C$2:$C$2897,"accepted")</f>
        <v>0</v>
      </c>
      <c r="BC156">
        <f>SUMIFS('user stories'!$G$2:$G$2897,'user stories'!$H$2:$H$2897,$A156,'user stories'!$E$2:$E$2897,BC$1,'user stories'!$C$2:$C$2897,"accepted")</f>
        <v>0</v>
      </c>
      <c r="BD156" s="4">
        <f t="shared" si="2"/>
        <v>12</v>
      </c>
    </row>
    <row r="157" spans="1:56" x14ac:dyDescent="0.25">
      <c r="A157" t="s">
        <v>1906</v>
      </c>
      <c r="AU157">
        <f>SUMIFS('user stories'!$G$2:$G$2897,'user stories'!$H$2:$H$2897,$A157,'user stories'!$E$2:$E$2897,AU$1,'user stories'!$C$2:$C$2897,"accepted")</f>
        <v>2</v>
      </c>
      <c r="AV157">
        <f>SUMIFS('user stories'!$G$2:$G$2897,'user stories'!$H$2:$H$2897,$A157,'user stories'!$E$2:$E$2897,AV$1,'user stories'!$C$2:$C$2897,"accepted")</f>
        <v>2</v>
      </c>
      <c r="AW157">
        <f>SUMIFS('user stories'!$G$2:$G$2897,'user stories'!$H$2:$H$2897,$A157,'user stories'!$E$2:$E$2897,AW$1,'user stories'!$C$2:$C$2897,"accepted")</f>
        <v>0</v>
      </c>
      <c r="AX157">
        <f>SUMIFS('user stories'!$G$2:$G$2897,'user stories'!$H$2:$H$2897,$A157,'user stories'!$E$2:$E$2897,AX$1,'user stories'!$C$2:$C$2897,"accepted")</f>
        <v>0</v>
      </c>
      <c r="AY157">
        <f>SUMIFS('user stories'!$G$2:$G$2897,'user stories'!$H$2:$H$2897,$A157,'user stories'!$E$2:$E$2897,AY$1,'user stories'!$C$2:$C$2897,"accepted")</f>
        <v>0</v>
      </c>
      <c r="AZ157">
        <f>SUMIFS('user stories'!$G$2:$G$2897,'user stories'!$H$2:$H$2897,$A157,'user stories'!$E$2:$E$2897,AZ$1,'user stories'!$C$2:$C$2897,"accepted")</f>
        <v>0</v>
      </c>
      <c r="BA157">
        <f>SUMIFS('user stories'!$G$2:$G$2897,'user stories'!$H$2:$H$2897,$A157,'user stories'!$E$2:$E$2897,BA$1,'user stories'!$C$2:$C$2897,"accepted")</f>
        <v>0</v>
      </c>
      <c r="BB157">
        <f>SUMIFS('user stories'!$G$2:$G$2897,'user stories'!$H$2:$H$2897,$A157,'user stories'!$E$2:$E$2897,BB$1,'user stories'!$C$2:$C$2897,"accepted")</f>
        <v>0</v>
      </c>
      <c r="BC157">
        <f>SUMIFS('user stories'!$G$2:$G$2897,'user stories'!$H$2:$H$2897,$A157,'user stories'!$E$2:$E$2897,BC$1,'user stories'!$C$2:$C$2897,"accepted")</f>
        <v>0</v>
      </c>
      <c r="BD157" s="4">
        <f t="shared" si="2"/>
        <v>4</v>
      </c>
    </row>
    <row r="158" spans="1:56" x14ac:dyDescent="0.25">
      <c r="A158" t="s">
        <v>1908</v>
      </c>
      <c r="AU158">
        <f>SUMIFS('user stories'!$G$2:$G$2897,'user stories'!$H$2:$H$2897,$A158,'user stories'!$E$2:$E$2897,AU$1,'user stories'!$C$2:$C$2897,"accepted")</f>
        <v>2</v>
      </c>
      <c r="AV158">
        <f>SUMIFS('user stories'!$G$2:$G$2897,'user stories'!$H$2:$H$2897,$A158,'user stories'!$E$2:$E$2897,AV$1,'user stories'!$C$2:$C$2897,"accepted")</f>
        <v>0</v>
      </c>
      <c r="AW158">
        <f>SUMIFS('user stories'!$G$2:$G$2897,'user stories'!$H$2:$H$2897,$A158,'user stories'!$E$2:$E$2897,AW$1,'user stories'!$C$2:$C$2897,"accepted")</f>
        <v>0</v>
      </c>
      <c r="AX158">
        <f>SUMIFS('user stories'!$G$2:$G$2897,'user stories'!$H$2:$H$2897,$A158,'user stories'!$E$2:$E$2897,AX$1,'user stories'!$C$2:$C$2897,"accepted")</f>
        <v>0</v>
      </c>
      <c r="AY158">
        <f>SUMIFS('user stories'!$G$2:$G$2897,'user stories'!$H$2:$H$2897,$A158,'user stories'!$E$2:$E$2897,AY$1,'user stories'!$C$2:$C$2897,"accepted")</f>
        <v>0</v>
      </c>
      <c r="AZ158">
        <f>SUMIFS('user stories'!$G$2:$G$2897,'user stories'!$H$2:$H$2897,$A158,'user stories'!$E$2:$E$2897,AZ$1,'user stories'!$C$2:$C$2897,"accepted")</f>
        <v>17</v>
      </c>
      <c r="BA158">
        <f>SUMIFS('user stories'!$G$2:$G$2897,'user stories'!$H$2:$H$2897,$A158,'user stories'!$E$2:$E$2897,BA$1,'user stories'!$C$2:$C$2897,"accepted")</f>
        <v>0</v>
      </c>
      <c r="BB158">
        <f>SUMIFS('user stories'!$G$2:$G$2897,'user stories'!$H$2:$H$2897,$A158,'user stories'!$E$2:$E$2897,BB$1,'user stories'!$C$2:$C$2897,"accepted")</f>
        <v>0</v>
      </c>
      <c r="BC158">
        <f>SUMIFS('user stories'!$G$2:$G$2897,'user stories'!$H$2:$H$2897,$A158,'user stories'!$E$2:$E$2897,BC$1,'user stories'!$C$2:$C$2897,"accepted")</f>
        <v>0</v>
      </c>
      <c r="BD158" s="4">
        <f t="shared" si="2"/>
        <v>19</v>
      </c>
    </row>
    <row r="159" spans="1:56" x14ac:dyDescent="0.25">
      <c r="A159" t="s">
        <v>1835</v>
      </c>
      <c r="AV159">
        <f>SUMIFS('user stories'!$G$2:$G$2897,'user stories'!$H$2:$H$2897,$A159,'user stories'!$E$2:$E$2897,AV$1,'user stories'!$C$2:$C$2897,"accepted")</f>
        <v>2</v>
      </c>
      <c r="AW159">
        <f>SUMIFS('user stories'!$G$2:$G$2897,'user stories'!$H$2:$H$2897,$A159,'user stories'!$E$2:$E$2897,AW$1,'user stories'!$C$2:$C$2897,"accepted")</f>
        <v>0</v>
      </c>
      <c r="AX159">
        <f>SUMIFS('user stories'!$G$2:$G$2897,'user stories'!$H$2:$H$2897,$A159,'user stories'!$E$2:$E$2897,AX$1,'user stories'!$C$2:$C$2897,"accepted")</f>
        <v>0</v>
      </c>
      <c r="AY159">
        <f>SUMIFS('user stories'!$G$2:$G$2897,'user stories'!$H$2:$H$2897,$A159,'user stories'!$E$2:$E$2897,AY$1,'user stories'!$C$2:$C$2897,"accepted")</f>
        <v>0</v>
      </c>
      <c r="AZ159">
        <f>SUMIFS('user stories'!$G$2:$G$2897,'user stories'!$H$2:$H$2897,$A159,'user stories'!$E$2:$E$2897,AZ$1,'user stories'!$C$2:$C$2897,"accepted")</f>
        <v>0</v>
      </c>
      <c r="BA159">
        <f>SUMIFS('user stories'!$G$2:$G$2897,'user stories'!$H$2:$H$2897,$A159,'user stories'!$E$2:$E$2897,BA$1,'user stories'!$C$2:$C$2897,"accepted")</f>
        <v>0</v>
      </c>
      <c r="BB159">
        <f>SUMIFS('user stories'!$G$2:$G$2897,'user stories'!$H$2:$H$2897,$A159,'user stories'!$E$2:$E$2897,BB$1,'user stories'!$C$2:$C$2897,"accepted")</f>
        <v>0</v>
      </c>
      <c r="BC159">
        <f>SUMIFS('user stories'!$G$2:$G$2897,'user stories'!$H$2:$H$2897,$A159,'user stories'!$E$2:$E$2897,BC$1,'user stories'!$C$2:$C$2897,"accepted")</f>
        <v>0</v>
      </c>
      <c r="BD159" s="4">
        <f t="shared" si="2"/>
        <v>2</v>
      </c>
    </row>
    <row r="160" spans="1:56" x14ac:dyDescent="0.25">
      <c r="A160" t="s">
        <v>1959</v>
      </c>
      <c r="AV160">
        <f>SUMIFS('user stories'!$G$2:$G$2897,'user stories'!$H$2:$H$2897,$A160,'user stories'!$E$2:$E$2897,AV$1,'user stories'!$C$2:$C$2897,"accepted")</f>
        <v>5</v>
      </c>
      <c r="AW160">
        <f>SUMIFS('user stories'!$G$2:$G$2897,'user stories'!$H$2:$H$2897,$A160,'user stories'!$E$2:$E$2897,AW$1,'user stories'!$C$2:$C$2897,"accepted")</f>
        <v>4</v>
      </c>
      <c r="AX160">
        <f>SUMIFS('user stories'!$G$2:$G$2897,'user stories'!$H$2:$H$2897,$A160,'user stories'!$E$2:$E$2897,AX$1,'user stories'!$C$2:$C$2897,"accepted")</f>
        <v>0</v>
      </c>
      <c r="AY160">
        <f>SUMIFS('user stories'!$G$2:$G$2897,'user stories'!$H$2:$H$2897,$A160,'user stories'!$E$2:$E$2897,AY$1,'user stories'!$C$2:$C$2897,"accepted")</f>
        <v>0</v>
      </c>
      <c r="AZ160">
        <f>SUMIFS('user stories'!$G$2:$G$2897,'user stories'!$H$2:$H$2897,$A160,'user stories'!$E$2:$E$2897,AZ$1,'user stories'!$C$2:$C$2897,"accepted")</f>
        <v>9</v>
      </c>
      <c r="BA160">
        <f>SUMIFS('user stories'!$G$2:$G$2897,'user stories'!$H$2:$H$2897,$A160,'user stories'!$E$2:$E$2897,BA$1,'user stories'!$C$2:$C$2897,"accepted")</f>
        <v>0</v>
      </c>
      <c r="BB160">
        <f>SUMIFS('user stories'!$G$2:$G$2897,'user stories'!$H$2:$H$2897,$A160,'user stories'!$E$2:$E$2897,BB$1,'user stories'!$C$2:$C$2897,"accepted")</f>
        <v>0</v>
      </c>
      <c r="BC160">
        <f>SUMIFS('user stories'!$G$2:$G$2897,'user stories'!$H$2:$H$2897,$A160,'user stories'!$E$2:$E$2897,BC$1,'user stories'!$C$2:$C$2897,"accepted")</f>
        <v>0</v>
      </c>
      <c r="BD160" s="4">
        <f t="shared" si="2"/>
        <v>18</v>
      </c>
    </row>
    <row r="161" spans="1:56" x14ac:dyDescent="0.25">
      <c r="A161" t="s">
        <v>1990</v>
      </c>
      <c r="AV161">
        <f>SUMIFS('user stories'!$G$2:$G$2897,'user stories'!$H$2:$H$2897,$A161,'user stories'!$E$2:$E$2897,AV$1,'user stories'!$C$2:$C$2897,"accepted")</f>
        <v>2</v>
      </c>
      <c r="AW161">
        <f>SUMIFS('user stories'!$G$2:$G$2897,'user stories'!$H$2:$H$2897,$A161,'user stories'!$E$2:$E$2897,AW$1,'user stories'!$C$2:$C$2897,"accepted")</f>
        <v>0</v>
      </c>
      <c r="AX161">
        <f>SUMIFS('user stories'!$G$2:$G$2897,'user stories'!$H$2:$H$2897,$A161,'user stories'!$E$2:$E$2897,AX$1,'user stories'!$C$2:$C$2897,"accepted")</f>
        <v>0</v>
      </c>
      <c r="AY161">
        <f>SUMIFS('user stories'!$G$2:$G$2897,'user stories'!$H$2:$H$2897,$A161,'user stories'!$E$2:$E$2897,AY$1,'user stories'!$C$2:$C$2897,"accepted")</f>
        <v>0</v>
      </c>
      <c r="AZ161">
        <f>SUMIFS('user stories'!$G$2:$G$2897,'user stories'!$H$2:$H$2897,$A161,'user stories'!$E$2:$E$2897,AZ$1,'user stories'!$C$2:$C$2897,"accepted")</f>
        <v>0</v>
      </c>
      <c r="BA161">
        <f>SUMIFS('user stories'!$G$2:$G$2897,'user stories'!$H$2:$H$2897,$A161,'user stories'!$E$2:$E$2897,BA$1,'user stories'!$C$2:$C$2897,"accepted")</f>
        <v>0</v>
      </c>
      <c r="BB161">
        <f>SUMIFS('user stories'!$G$2:$G$2897,'user stories'!$H$2:$H$2897,$A161,'user stories'!$E$2:$E$2897,BB$1,'user stories'!$C$2:$C$2897,"accepted")</f>
        <v>0</v>
      </c>
      <c r="BC161">
        <f>SUMIFS('user stories'!$G$2:$G$2897,'user stories'!$H$2:$H$2897,$A161,'user stories'!$E$2:$E$2897,BC$1,'user stories'!$C$2:$C$2897,"accepted")</f>
        <v>0</v>
      </c>
      <c r="BD161" s="4">
        <f t="shared" si="2"/>
        <v>2</v>
      </c>
    </row>
    <row r="162" spans="1:56" x14ac:dyDescent="0.25">
      <c r="A162" t="s">
        <v>1902</v>
      </c>
      <c r="AW162">
        <f>SUMIFS('user stories'!$G$2:$G$2897,'user stories'!$H$2:$H$2897,$A162,'user stories'!$E$2:$E$2897,AW$1,'user stories'!$C$2:$C$2897,"accepted")</f>
        <v>6</v>
      </c>
      <c r="AX162">
        <f>SUMIFS('user stories'!$G$2:$G$2897,'user stories'!$H$2:$H$2897,$A162,'user stories'!$E$2:$E$2897,AX$1,'user stories'!$C$2:$C$2897,"accepted")</f>
        <v>1</v>
      </c>
      <c r="AY162">
        <f>SUMIFS('user stories'!$G$2:$G$2897,'user stories'!$H$2:$H$2897,$A162,'user stories'!$E$2:$E$2897,AY$1,'user stories'!$C$2:$C$2897,"accepted")</f>
        <v>0</v>
      </c>
      <c r="AZ162">
        <f>SUMIFS('user stories'!$G$2:$G$2897,'user stories'!$H$2:$H$2897,$A162,'user stories'!$E$2:$E$2897,AZ$1,'user stories'!$C$2:$C$2897,"accepted")</f>
        <v>0</v>
      </c>
      <c r="BA162">
        <f>SUMIFS('user stories'!$G$2:$G$2897,'user stories'!$H$2:$H$2897,$A162,'user stories'!$E$2:$E$2897,BA$1,'user stories'!$C$2:$C$2897,"accepted")</f>
        <v>0</v>
      </c>
      <c r="BB162">
        <f>SUMIFS('user stories'!$G$2:$G$2897,'user stories'!$H$2:$H$2897,$A162,'user stories'!$E$2:$E$2897,BB$1,'user stories'!$C$2:$C$2897,"accepted")</f>
        <v>0</v>
      </c>
      <c r="BC162">
        <f>SUMIFS('user stories'!$G$2:$G$2897,'user stories'!$H$2:$H$2897,$A162,'user stories'!$E$2:$E$2897,BC$1,'user stories'!$C$2:$C$2897,"accepted")</f>
        <v>0</v>
      </c>
      <c r="BD162" s="4">
        <f t="shared" si="2"/>
        <v>7</v>
      </c>
    </row>
    <row r="163" spans="1:56" x14ac:dyDescent="0.25">
      <c r="A163" t="s">
        <v>2019</v>
      </c>
      <c r="AW163">
        <f>SUMIFS('user stories'!$G$2:$G$2897,'user stories'!$H$2:$H$2897,$A163,'user stories'!$E$2:$E$2897,AW$1,'user stories'!$C$2:$C$2897,"accepted")</f>
        <v>2</v>
      </c>
      <c r="AX163">
        <f>SUMIFS('user stories'!$G$2:$G$2897,'user stories'!$H$2:$H$2897,$A163,'user stories'!$E$2:$E$2897,AX$1,'user stories'!$C$2:$C$2897,"accepted")</f>
        <v>9</v>
      </c>
      <c r="AY163">
        <f>SUMIFS('user stories'!$G$2:$G$2897,'user stories'!$H$2:$H$2897,$A163,'user stories'!$E$2:$E$2897,AY$1,'user stories'!$C$2:$C$2897,"accepted")</f>
        <v>0</v>
      </c>
      <c r="AZ163">
        <f>SUMIFS('user stories'!$G$2:$G$2897,'user stories'!$H$2:$H$2897,$A163,'user stories'!$E$2:$E$2897,AZ$1,'user stories'!$C$2:$C$2897,"accepted")</f>
        <v>2</v>
      </c>
      <c r="BA163">
        <f>SUMIFS('user stories'!$G$2:$G$2897,'user stories'!$H$2:$H$2897,$A163,'user stories'!$E$2:$E$2897,BA$1,'user stories'!$C$2:$C$2897,"accepted")</f>
        <v>0</v>
      </c>
      <c r="BB163">
        <f>SUMIFS('user stories'!$G$2:$G$2897,'user stories'!$H$2:$H$2897,$A163,'user stories'!$E$2:$E$2897,BB$1,'user stories'!$C$2:$C$2897,"accepted")</f>
        <v>0</v>
      </c>
      <c r="BC163">
        <f>SUMIFS('user stories'!$G$2:$G$2897,'user stories'!$H$2:$H$2897,$A163,'user stories'!$E$2:$E$2897,BC$1,'user stories'!$C$2:$C$2897,"accepted")</f>
        <v>0</v>
      </c>
      <c r="BD163" s="4">
        <f t="shared" si="2"/>
        <v>13</v>
      </c>
    </row>
    <row r="164" spans="1:56" x14ac:dyDescent="0.25">
      <c r="A164" t="s">
        <v>2037</v>
      </c>
      <c r="AW164">
        <f>SUMIFS('user stories'!$G$2:$G$2897,'user stories'!$H$2:$H$2897,$A164,'user stories'!$E$2:$E$2897,AW$1,'user stories'!$C$2:$C$2897,"accepted")</f>
        <v>3</v>
      </c>
      <c r="AX164">
        <f>SUMIFS('user stories'!$G$2:$G$2897,'user stories'!$H$2:$H$2897,$A164,'user stories'!$E$2:$E$2897,AX$1,'user stories'!$C$2:$C$2897,"accepted")</f>
        <v>0</v>
      </c>
      <c r="AY164">
        <f>SUMIFS('user stories'!$G$2:$G$2897,'user stories'!$H$2:$H$2897,$A164,'user stories'!$E$2:$E$2897,AY$1,'user stories'!$C$2:$C$2897,"accepted")</f>
        <v>0</v>
      </c>
      <c r="AZ164">
        <f>SUMIFS('user stories'!$G$2:$G$2897,'user stories'!$H$2:$H$2897,$A164,'user stories'!$E$2:$E$2897,AZ$1,'user stories'!$C$2:$C$2897,"accepted")</f>
        <v>0</v>
      </c>
      <c r="BA164">
        <f>SUMIFS('user stories'!$G$2:$G$2897,'user stories'!$H$2:$H$2897,$A164,'user stories'!$E$2:$E$2897,BA$1,'user stories'!$C$2:$C$2897,"accepted")</f>
        <v>0</v>
      </c>
      <c r="BB164">
        <f>SUMIFS('user stories'!$G$2:$G$2897,'user stories'!$H$2:$H$2897,$A164,'user stories'!$E$2:$E$2897,BB$1,'user stories'!$C$2:$C$2897,"accepted")</f>
        <v>0</v>
      </c>
      <c r="BC164">
        <f>SUMIFS('user stories'!$G$2:$G$2897,'user stories'!$H$2:$H$2897,$A164,'user stories'!$E$2:$E$2897,BC$1,'user stories'!$C$2:$C$2897,"accepted")</f>
        <v>0</v>
      </c>
      <c r="BD164" s="4">
        <f t="shared" si="2"/>
        <v>3</v>
      </c>
    </row>
    <row r="165" spans="1:56" x14ac:dyDescent="0.25">
      <c r="A165" t="s">
        <v>2013</v>
      </c>
      <c r="AW165">
        <f>SUMIFS('user stories'!$G$2:$G$2897,'user stories'!$H$2:$H$2897,$A165,'user stories'!$E$2:$E$2897,AW$1,'user stories'!$C$2:$C$2897,"accepted")</f>
        <v>0</v>
      </c>
      <c r="AX165">
        <f>SUMIFS('user stories'!$G$2:$G$2897,'user stories'!$H$2:$H$2897,$A165,'user stories'!$E$2:$E$2897,AX$1,'user stories'!$C$2:$C$2897,"accepted")</f>
        <v>8</v>
      </c>
      <c r="AY165">
        <f>SUMIFS('user stories'!$G$2:$G$2897,'user stories'!$H$2:$H$2897,$A165,'user stories'!$E$2:$E$2897,AY$1,'user stories'!$C$2:$C$2897,"accepted")</f>
        <v>0</v>
      </c>
      <c r="AZ165">
        <f>SUMIFS('user stories'!$G$2:$G$2897,'user stories'!$H$2:$H$2897,$A165,'user stories'!$E$2:$E$2897,AZ$1,'user stories'!$C$2:$C$2897,"accepted")</f>
        <v>0</v>
      </c>
      <c r="BA165">
        <f>SUMIFS('user stories'!$G$2:$G$2897,'user stories'!$H$2:$H$2897,$A165,'user stories'!$E$2:$E$2897,BA$1,'user stories'!$C$2:$C$2897,"accepted")</f>
        <v>0</v>
      </c>
      <c r="BB165">
        <f>SUMIFS('user stories'!$G$2:$G$2897,'user stories'!$H$2:$H$2897,$A165,'user stories'!$E$2:$E$2897,BB$1,'user stories'!$C$2:$C$2897,"accepted")</f>
        <v>0</v>
      </c>
      <c r="BC165">
        <f>SUMIFS('user stories'!$G$2:$G$2897,'user stories'!$H$2:$H$2897,$A165,'user stories'!$E$2:$E$2897,BC$1,'user stories'!$C$2:$C$2897,"accepted")</f>
        <v>0</v>
      </c>
      <c r="BD165" s="4">
        <f t="shared" si="2"/>
        <v>8</v>
      </c>
    </row>
    <row r="166" spans="1:56" x14ac:dyDescent="0.25">
      <c r="A166" t="s">
        <v>2015</v>
      </c>
      <c r="AW166">
        <f>SUMIFS('user stories'!$G$2:$G$2897,'user stories'!$H$2:$H$2897,$A166,'user stories'!$E$2:$E$2897,AW$1,'user stories'!$C$2:$C$2897,"accepted")</f>
        <v>0</v>
      </c>
      <c r="AX166">
        <f>SUMIFS('user stories'!$G$2:$G$2897,'user stories'!$H$2:$H$2897,$A166,'user stories'!$E$2:$E$2897,AX$1,'user stories'!$C$2:$C$2897,"accepted")</f>
        <v>8</v>
      </c>
      <c r="AY166">
        <f>SUMIFS('user stories'!$G$2:$G$2897,'user stories'!$H$2:$H$2897,$A166,'user stories'!$E$2:$E$2897,AY$1,'user stories'!$C$2:$C$2897,"accepted")</f>
        <v>0</v>
      </c>
      <c r="AZ166">
        <f>SUMIFS('user stories'!$G$2:$G$2897,'user stories'!$H$2:$H$2897,$A166,'user stories'!$E$2:$E$2897,AZ$1,'user stories'!$C$2:$C$2897,"accepted")</f>
        <v>0</v>
      </c>
      <c r="BA166">
        <f>SUMIFS('user stories'!$G$2:$G$2897,'user stories'!$H$2:$H$2897,$A166,'user stories'!$E$2:$E$2897,BA$1,'user stories'!$C$2:$C$2897,"accepted")</f>
        <v>0</v>
      </c>
      <c r="BB166">
        <f>SUMIFS('user stories'!$G$2:$G$2897,'user stories'!$H$2:$H$2897,$A166,'user stories'!$E$2:$E$2897,BB$1,'user stories'!$C$2:$C$2897,"accepted")</f>
        <v>0</v>
      </c>
      <c r="BC166">
        <f>SUMIFS('user stories'!$G$2:$G$2897,'user stories'!$H$2:$H$2897,$A166,'user stories'!$E$2:$E$2897,BC$1,'user stories'!$C$2:$C$2897,"accepted")</f>
        <v>0</v>
      </c>
      <c r="BD166" s="4">
        <f t="shared" si="2"/>
        <v>8</v>
      </c>
    </row>
    <row r="167" spans="1:56" x14ac:dyDescent="0.25">
      <c r="A167" t="s">
        <v>1697</v>
      </c>
      <c r="AX167">
        <f>SUMIFS('user stories'!$G$2:$G$2897,'user stories'!$H$2:$H$2897,$A167,'user stories'!$E$2:$E$2897,AX$1,'user stories'!$C$2:$C$2897,"accepted")</f>
        <v>0</v>
      </c>
      <c r="AY167">
        <f>SUMIFS('user stories'!$G$2:$G$2897,'user stories'!$H$2:$H$2897,$A167,'user stories'!$E$2:$E$2897,AY$1,'user stories'!$C$2:$C$2897,"accepted")</f>
        <v>2</v>
      </c>
      <c r="AZ167">
        <f>SUMIFS('user stories'!$G$2:$G$2897,'user stories'!$H$2:$H$2897,$A167,'user stories'!$E$2:$E$2897,AZ$1,'user stories'!$C$2:$C$2897,"accepted")</f>
        <v>0</v>
      </c>
      <c r="BA167">
        <f>SUMIFS('user stories'!$G$2:$G$2897,'user stories'!$H$2:$H$2897,$A167,'user stories'!$E$2:$E$2897,BA$1,'user stories'!$C$2:$C$2897,"accepted")</f>
        <v>1</v>
      </c>
      <c r="BB167">
        <f>SUMIFS('user stories'!$G$2:$G$2897,'user stories'!$H$2:$H$2897,$A167,'user stories'!$E$2:$E$2897,BB$1,'user stories'!$C$2:$C$2897,"accepted")</f>
        <v>2</v>
      </c>
      <c r="BC167">
        <f>SUMIFS('user stories'!$G$2:$G$2897,'user stories'!$H$2:$H$2897,$A167,'user stories'!$E$2:$E$2897,BC$1,'user stories'!$C$2:$C$2897,"accepted")</f>
        <v>0</v>
      </c>
      <c r="BD167" s="4">
        <f t="shared" si="2"/>
        <v>5</v>
      </c>
    </row>
    <row r="168" spans="1:56" x14ac:dyDescent="0.25">
      <c r="A168" s="1" t="s">
        <v>1894</v>
      </c>
      <c r="AZ168">
        <f>SUMIFS('user stories'!$G$2:$G$2897,'user stories'!$H$2:$H$2897,$A168,'user stories'!$E$2:$E$2897,AZ$1,'user stories'!$C$2:$C$2897,"accepted")</f>
        <v>2</v>
      </c>
      <c r="BA168">
        <f>SUMIFS('user stories'!$G$2:$G$2897,'user stories'!$H$2:$H$2897,$A168,'user stories'!$E$2:$E$2897,BA$1,'user stories'!$C$2:$C$2897,"accepted")</f>
        <v>0</v>
      </c>
      <c r="BB168">
        <f>SUMIFS('user stories'!$G$2:$G$2897,'user stories'!$H$2:$H$2897,$A168,'user stories'!$E$2:$E$2897,BB$1,'user stories'!$C$2:$C$2897,"accepted")</f>
        <v>0</v>
      </c>
      <c r="BC168">
        <f>SUMIFS('user stories'!$G$2:$G$2897,'user stories'!$H$2:$H$2897,$A168,'user stories'!$E$2:$E$2897,BC$1,'user stories'!$C$2:$C$2897,"accepted")</f>
        <v>8</v>
      </c>
      <c r="BD168" s="4">
        <f t="shared" si="2"/>
        <v>10</v>
      </c>
    </row>
    <row r="169" spans="1:56" x14ac:dyDescent="0.25">
      <c r="A169" s="1" t="s">
        <v>2072</v>
      </c>
      <c r="AZ169">
        <f>SUMIFS('user stories'!$G$2:$G$2897,'user stories'!$H$2:$H$2897,$A169,'user stories'!$E$2:$E$2897,AZ$1,'user stories'!$C$2:$C$2897,"accepted")</f>
        <v>5</v>
      </c>
      <c r="BA169">
        <f>SUMIFS('user stories'!$G$2:$G$2897,'user stories'!$H$2:$H$2897,$A169,'user stories'!$E$2:$E$2897,BA$1,'user stories'!$C$2:$C$2897,"accepted")</f>
        <v>1</v>
      </c>
      <c r="BB169">
        <f>SUMIFS('user stories'!$G$2:$G$2897,'user stories'!$H$2:$H$2897,$A169,'user stories'!$E$2:$E$2897,BB$1,'user stories'!$C$2:$C$2897,"accepted")</f>
        <v>0</v>
      </c>
      <c r="BC169">
        <f>SUMIFS('user stories'!$G$2:$G$2897,'user stories'!$H$2:$H$2897,$A169,'user stories'!$E$2:$E$2897,BC$1,'user stories'!$C$2:$C$2897,"accepted")</f>
        <v>0</v>
      </c>
      <c r="BD169" s="4">
        <f t="shared" si="2"/>
        <v>6</v>
      </c>
    </row>
    <row r="170" spans="1:56" x14ac:dyDescent="0.25">
      <c r="A170" s="1" t="s">
        <v>280</v>
      </c>
      <c r="AZ170">
        <f>SUMIFS('user stories'!$G$2:$G$2897,'user stories'!$H$2:$H$2897,$A170,'user stories'!$E$2:$E$2897,AZ$1,'user stories'!$C$2:$C$2897,"accepted")</f>
        <v>4</v>
      </c>
      <c r="BA170">
        <f>SUMIFS('user stories'!$G$2:$G$2897,'user stories'!$H$2:$H$2897,$A170,'user stories'!$E$2:$E$2897,BA$1,'user stories'!$C$2:$C$2897,"accepted")</f>
        <v>6</v>
      </c>
      <c r="BB170">
        <f>SUMIFS('user stories'!$G$2:$G$2897,'user stories'!$H$2:$H$2897,$A170,'user stories'!$E$2:$E$2897,BB$1,'user stories'!$C$2:$C$2897,"accepted")</f>
        <v>3</v>
      </c>
      <c r="BC170">
        <f>SUMIFS('user stories'!$G$2:$G$2897,'user stories'!$H$2:$H$2897,$A170,'user stories'!$E$2:$E$2897,BC$1,'user stories'!$C$2:$C$2897,"accepted")</f>
        <v>2</v>
      </c>
      <c r="BD170" s="4">
        <f t="shared" si="2"/>
        <v>15</v>
      </c>
    </row>
    <row r="171" spans="1:56" x14ac:dyDescent="0.25">
      <c r="A171" s="1" t="s">
        <v>2094</v>
      </c>
      <c r="AZ171">
        <f>SUMIFS('user stories'!$G$2:$G$2897,'user stories'!$H$2:$H$2897,$A171,'user stories'!$E$2:$E$2897,AZ$1,'user stories'!$C$2:$C$2897,"accepted")</f>
        <v>8</v>
      </c>
      <c r="BA171">
        <f>SUMIFS('user stories'!$G$2:$G$2897,'user stories'!$H$2:$H$2897,$A171,'user stories'!$E$2:$E$2897,BA$1,'user stories'!$C$2:$C$2897,"accepted")</f>
        <v>2</v>
      </c>
      <c r="BB171">
        <f>SUMIFS('user stories'!$G$2:$G$2897,'user stories'!$H$2:$H$2897,$A171,'user stories'!$E$2:$E$2897,BB$1,'user stories'!$C$2:$C$2897,"accepted")</f>
        <v>0</v>
      </c>
      <c r="BC171">
        <f>SUMIFS('user stories'!$G$2:$G$2897,'user stories'!$H$2:$H$2897,$A171,'user stories'!$E$2:$E$2897,BC$1,'user stories'!$C$2:$C$2897,"accepted")</f>
        <v>1</v>
      </c>
      <c r="BD171" s="4">
        <f t="shared" si="2"/>
        <v>11</v>
      </c>
    </row>
    <row r="172" spans="1:56" x14ac:dyDescent="0.25">
      <c r="A172" s="1" t="s">
        <v>1304</v>
      </c>
      <c r="AZ172">
        <f>SUMIFS('user stories'!$G$2:$G$2897,'user stories'!$H$2:$H$2897,$A172,'user stories'!$E$2:$E$2897,AZ$1,'user stories'!$C$2:$C$2897,"accepted")</f>
        <v>6</v>
      </c>
      <c r="BA172">
        <f>SUMIFS('user stories'!$G$2:$G$2897,'user stories'!$H$2:$H$2897,$A172,'user stories'!$E$2:$E$2897,BA$1,'user stories'!$C$2:$C$2897,"accepted")</f>
        <v>1</v>
      </c>
      <c r="BB172">
        <f>SUMIFS('user stories'!$G$2:$G$2897,'user stories'!$H$2:$H$2897,$A172,'user stories'!$E$2:$E$2897,BB$1,'user stories'!$C$2:$C$2897,"accepted")</f>
        <v>0</v>
      </c>
      <c r="BC172">
        <f>SUMIFS('user stories'!$G$2:$G$2897,'user stories'!$H$2:$H$2897,$A172,'user stories'!$E$2:$E$2897,BC$1,'user stories'!$C$2:$C$2897,"accepted")</f>
        <v>1</v>
      </c>
      <c r="BD172" s="4">
        <f t="shared" si="2"/>
        <v>8</v>
      </c>
    </row>
    <row r="173" spans="1:56" x14ac:dyDescent="0.25">
      <c r="A173" s="1" t="s">
        <v>2136</v>
      </c>
      <c r="AZ173">
        <f>SUMIFS('user stories'!$G$2:$G$2897,'user stories'!$H$2:$H$2897,$A173,'user stories'!$E$2:$E$2897,AZ$1,'user stories'!$C$2:$C$2897,"accepted")</f>
        <v>2</v>
      </c>
      <c r="BA173">
        <f>SUMIFS('user stories'!$G$2:$G$2897,'user stories'!$H$2:$H$2897,$A173,'user stories'!$E$2:$E$2897,BA$1,'user stories'!$C$2:$C$2897,"accepted")</f>
        <v>0</v>
      </c>
      <c r="BB173">
        <f>SUMIFS('user stories'!$G$2:$G$2897,'user stories'!$H$2:$H$2897,$A173,'user stories'!$E$2:$E$2897,BB$1,'user stories'!$C$2:$C$2897,"accepted")</f>
        <v>2</v>
      </c>
      <c r="BC173">
        <f>SUMIFS('user stories'!$G$2:$G$2897,'user stories'!$H$2:$H$2897,$A173,'user stories'!$E$2:$E$2897,BC$1,'user stories'!$C$2:$C$2897,"accepted")</f>
        <v>0</v>
      </c>
      <c r="BD173" s="4">
        <f t="shared" si="2"/>
        <v>4</v>
      </c>
    </row>
    <row r="174" spans="1:56" x14ac:dyDescent="0.25">
      <c r="A174" s="1" t="s">
        <v>1691</v>
      </c>
      <c r="AZ174">
        <f>SUMIFS('user stories'!$G$2:$G$2897,'user stories'!$H$2:$H$2897,$A174,'user stories'!$E$2:$E$2897,AZ$1,'user stories'!$C$2:$C$2897,"accepted")</f>
        <v>4</v>
      </c>
      <c r="BA174">
        <f>SUMIFS('user stories'!$G$2:$G$2897,'user stories'!$H$2:$H$2897,$A174,'user stories'!$E$2:$E$2897,BA$1,'user stories'!$C$2:$C$2897,"accepted")</f>
        <v>0</v>
      </c>
      <c r="BB174">
        <f>SUMIFS('user stories'!$G$2:$G$2897,'user stories'!$H$2:$H$2897,$A174,'user stories'!$E$2:$E$2897,BB$1,'user stories'!$C$2:$C$2897,"accepted")</f>
        <v>11</v>
      </c>
      <c r="BC174">
        <f>SUMIFS('user stories'!$G$2:$G$2897,'user stories'!$H$2:$H$2897,$A174,'user stories'!$E$2:$E$2897,BC$1,'user stories'!$C$2:$C$2897,"accepted")</f>
        <v>4</v>
      </c>
      <c r="BD174" s="4">
        <f t="shared" si="2"/>
        <v>19</v>
      </c>
    </row>
    <row r="175" spans="1:56" x14ac:dyDescent="0.25">
      <c r="A175" s="1" t="s">
        <v>2145</v>
      </c>
      <c r="AZ175">
        <f>SUMIFS('user stories'!$G$2:$G$2897,'user stories'!$H$2:$H$2897,$A175,'user stories'!$E$2:$E$2897,AZ$1,'user stories'!$C$2:$C$2897,"accepted")</f>
        <v>2</v>
      </c>
      <c r="BA175">
        <f>SUMIFS('user stories'!$G$2:$G$2897,'user stories'!$H$2:$H$2897,$A175,'user stories'!$E$2:$E$2897,BA$1,'user stories'!$C$2:$C$2897,"accepted")</f>
        <v>0</v>
      </c>
      <c r="BB175">
        <f>SUMIFS('user stories'!$G$2:$G$2897,'user stories'!$H$2:$H$2897,$A175,'user stories'!$E$2:$E$2897,BB$1,'user stories'!$C$2:$C$2897,"accepted")</f>
        <v>2</v>
      </c>
      <c r="BC175">
        <f>SUMIFS('user stories'!$G$2:$G$2897,'user stories'!$H$2:$H$2897,$A175,'user stories'!$E$2:$E$2897,BC$1,'user stories'!$C$2:$C$2897,"accepted")</f>
        <v>0</v>
      </c>
      <c r="BD175" s="4">
        <f t="shared" si="2"/>
        <v>4</v>
      </c>
    </row>
    <row r="176" spans="1:56" x14ac:dyDescent="0.25">
      <c r="A176" s="1" t="s">
        <v>2107</v>
      </c>
      <c r="AZ176">
        <f>SUMIFS('user stories'!$G$2:$G$2897,'user stories'!$H$2:$H$2897,$A176,'user stories'!$E$2:$E$2897,AZ$1,'user stories'!$C$2:$C$2897,"accepted")</f>
        <v>2</v>
      </c>
      <c r="BA176">
        <f>SUMIFS('user stories'!$G$2:$G$2897,'user stories'!$H$2:$H$2897,$A176,'user stories'!$E$2:$E$2897,BA$1,'user stories'!$C$2:$C$2897,"accepted")</f>
        <v>3</v>
      </c>
      <c r="BB176">
        <f>SUMIFS('user stories'!$G$2:$G$2897,'user stories'!$H$2:$H$2897,$A176,'user stories'!$E$2:$E$2897,BB$1,'user stories'!$C$2:$C$2897,"accepted")</f>
        <v>2</v>
      </c>
      <c r="BC176">
        <f>SUMIFS('user stories'!$G$2:$G$2897,'user stories'!$H$2:$H$2897,$A176,'user stories'!$E$2:$E$2897,BC$1,'user stories'!$C$2:$C$2897,"accepted")</f>
        <v>0</v>
      </c>
      <c r="BD176" s="4">
        <f t="shared" si="2"/>
        <v>7</v>
      </c>
    </row>
    <row r="177" spans="1:56" x14ac:dyDescent="0.25">
      <c r="A177" s="1" t="s">
        <v>2151</v>
      </c>
      <c r="AZ177">
        <f>SUMIFS('user stories'!$G$2:$G$2897,'user stories'!$H$2:$H$2897,$A177,'user stories'!$E$2:$E$2897,AZ$1,'user stories'!$C$2:$C$2897,"accepted")</f>
        <v>0</v>
      </c>
      <c r="BA177">
        <f>SUMIFS('user stories'!$G$2:$G$2897,'user stories'!$H$2:$H$2897,$A177,'user stories'!$E$2:$E$2897,BA$1,'user stories'!$C$2:$C$2897,"accepted")</f>
        <v>2</v>
      </c>
      <c r="BB177">
        <f>SUMIFS('user stories'!$G$2:$G$2897,'user stories'!$H$2:$H$2897,$A177,'user stories'!$E$2:$E$2897,BB$1,'user stories'!$C$2:$C$2897,"accepted")</f>
        <v>0</v>
      </c>
      <c r="BC177">
        <f>SUMIFS('user stories'!$G$2:$G$2897,'user stories'!$H$2:$H$2897,$A177,'user stories'!$E$2:$E$2897,BC$1,'user stories'!$C$2:$C$2897,"accepted")</f>
        <v>0</v>
      </c>
      <c r="BD177" s="4">
        <f t="shared" si="2"/>
        <v>2</v>
      </c>
    </row>
    <row r="178" spans="1:56" x14ac:dyDescent="0.25">
      <c r="A178" s="1" t="s">
        <v>2115</v>
      </c>
      <c r="AZ178">
        <f>SUMIFS('user stories'!$G$2:$G$2897,'user stories'!$H$2:$H$2897,$A178,'user stories'!$E$2:$E$2897,AZ$1,'user stories'!$C$2:$C$2897,"accepted")</f>
        <v>1</v>
      </c>
      <c r="BA178">
        <f>SUMIFS('user stories'!$G$2:$G$2897,'user stories'!$H$2:$H$2897,$A178,'user stories'!$E$2:$E$2897,BA$1,'user stories'!$C$2:$C$2897,"accepted")</f>
        <v>1</v>
      </c>
      <c r="BB178">
        <f>SUMIFS('user stories'!$G$2:$G$2897,'user stories'!$H$2:$H$2897,$A178,'user stories'!$E$2:$E$2897,BB$1,'user stories'!$C$2:$C$2897,"accepted")</f>
        <v>0</v>
      </c>
      <c r="BC178">
        <f>SUMIFS('user stories'!$G$2:$G$2897,'user stories'!$H$2:$H$2897,$A178,'user stories'!$E$2:$E$2897,BC$1,'user stories'!$C$2:$C$2897,"accepted")</f>
        <v>0</v>
      </c>
      <c r="BD178" s="4">
        <f t="shared" si="2"/>
        <v>2</v>
      </c>
    </row>
    <row r="179" spans="1:56" x14ac:dyDescent="0.25">
      <c r="A179" s="1" t="s">
        <v>876</v>
      </c>
      <c r="AZ179">
        <f>SUMIFS('user stories'!$G$2:$G$2897,'user stories'!$H$2:$H$2897,$A179,'user stories'!$E$2:$E$2897,AZ$1,'user stories'!$C$2:$C$2897,"accepted")</f>
        <v>5</v>
      </c>
      <c r="BA179">
        <f>SUMIFS('user stories'!$G$2:$G$2897,'user stories'!$H$2:$H$2897,$A179,'user stories'!$E$2:$E$2897,BA$1,'user stories'!$C$2:$C$2897,"accepted")</f>
        <v>3</v>
      </c>
      <c r="BB179">
        <f>SUMIFS('user stories'!$G$2:$G$2897,'user stories'!$H$2:$H$2897,$A179,'user stories'!$E$2:$E$2897,BB$1,'user stories'!$C$2:$C$2897,"accepted")</f>
        <v>0</v>
      </c>
      <c r="BC179">
        <f>SUMIFS('user stories'!$G$2:$G$2897,'user stories'!$H$2:$H$2897,$A179,'user stories'!$E$2:$E$2897,BC$1,'user stories'!$C$2:$C$2897,"accepted")</f>
        <v>0</v>
      </c>
      <c r="BD179" s="4">
        <f t="shared" si="2"/>
        <v>8</v>
      </c>
    </row>
    <row r="180" spans="1:56" x14ac:dyDescent="0.25">
      <c r="A180" s="1" t="s">
        <v>1805</v>
      </c>
      <c r="AZ180">
        <f>SUMIFS('user stories'!$G$2:$G$2897,'user stories'!$H$2:$H$2897,$A180,'user stories'!$E$2:$E$2897,AZ$1,'user stories'!$C$2:$C$2897,"accepted")</f>
        <v>2</v>
      </c>
      <c r="BA180">
        <f>SUMIFS('user stories'!$G$2:$G$2897,'user stories'!$H$2:$H$2897,$A180,'user stories'!$E$2:$E$2897,BA$1,'user stories'!$C$2:$C$2897,"accepted")</f>
        <v>2</v>
      </c>
      <c r="BB180">
        <f>SUMIFS('user stories'!$G$2:$G$2897,'user stories'!$H$2:$H$2897,$A180,'user stories'!$E$2:$E$2897,BB$1,'user stories'!$C$2:$C$2897,"accepted")</f>
        <v>0</v>
      </c>
      <c r="BC180">
        <f>SUMIFS('user stories'!$G$2:$G$2897,'user stories'!$H$2:$H$2897,$A180,'user stories'!$E$2:$E$2897,BC$1,'user stories'!$C$2:$C$2897,"accepted")</f>
        <v>8</v>
      </c>
      <c r="BD180" s="4">
        <f t="shared" si="2"/>
        <v>12</v>
      </c>
    </row>
    <row r="181" spans="1:56" x14ac:dyDescent="0.25">
      <c r="A181" s="1" t="s">
        <v>2205</v>
      </c>
      <c r="AZ181">
        <f>SUMIFS('user stories'!$G$2:$G$2897,'user stories'!$H$2:$H$2897,$A181,'user stories'!$E$2:$E$2897,AZ$1,'user stories'!$C$2:$C$2897,"accepted")</f>
        <v>0</v>
      </c>
      <c r="BA181">
        <f>SUMIFS('user stories'!$G$2:$G$2897,'user stories'!$H$2:$H$2897,$A181,'user stories'!$E$2:$E$2897,BA$1,'user stories'!$C$2:$C$2897,"accepted")</f>
        <v>0</v>
      </c>
      <c r="BB181">
        <f>SUMIFS('user stories'!$G$2:$G$2897,'user stories'!$H$2:$H$2897,$A181,'user stories'!$E$2:$E$2897,BB$1,'user stories'!$C$2:$C$2897,"accepted")</f>
        <v>2</v>
      </c>
      <c r="BC181">
        <f>SUMIFS('user stories'!$G$2:$G$2897,'user stories'!$H$2:$H$2897,$A181,'user stories'!$E$2:$E$2897,BC$1,'user stories'!$C$2:$C$2897,"accepted")</f>
        <v>0</v>
      </c>
      <c r="BD181" s="4">
        <f t="shared" si="2"/>
        <v>2</v>
      </c>
    </row>
    <row r="182" spans="1:56" x14ac:dyDescent="0.25">
      <c r="A182" s="1" t="s">
        <v>2184</v>
      </c>
      <c r="AZ182">
        <f>SUMIFS('user stories'!$G$2:$G$2897,'user stories'!$H$2:$H$2897,$A182,'user stories'!$E$2:$E$2897,AZ$1,'user stories'!$C$2:$C$2897,"accepted")</f>
        <v>2</v>
      </c>
      <c r="BA182">
        <f>SUMIFS('user stories'!$G$2:$G$2897,'user stories'!$H$2:$H$2897,$A182,'user stories'!$E$2:$E$2897,BA$1,'user stories'!$C$2:$C$2897,"accepted")</f>
        <v>1</v>
      </c>
      <c r="BB182">
        <f>SUMIFS('user stories'!$G$2:$G$2897,'user stories'!$H$2:$H$2897,$A182,'user stories'!$E$2:$E$2897,BB$1,'user stories'!$C$2:$C$2897,"accepted")</f>
        <v>0</v>
      </c>
      <c r="BC182">
        <f>SUMIFS('user stories'!$G$2:$G$2897,'user stories'!$H$2:$H$2897,$A182,'user stories'!$E$2:$E$2897,BC$1,'user stories'!$C$2:$C$2897,"accepted")</f>
        <v>0</v>
      </c>
      <c r="BD182" s="4">
        <f t="shared" si="2"/>
        <v>3</v>
      </c>
    </row>
    <row r="183" spans="1:56" x14ac:dyDescent="0.25">
      <c r="A183" s="1" t="s">
        <v>2191</v>
      </c>
      <c r="AZ183">
        <f>SUMIFS('user stories'!$G$2:$G$2897,'user stories'!$H$2:$H$2897,$A183,'user stories'!$E$2:$E$2897,AZ$1,'user stories'!$C$2:$C$2897,"accepted")</f>
        <v>2</v>
      </c>
      <c r="BA183">
        <f>SUMIFS('user stories'!$G$2:$G$2897,'user stories'!$H$2:$H$2897,$A183,'user stories'!$E$2:$E$2897,BA$1,'user stories'!$C$2:$C$2897,"accepted")</f>
        <v>0</v>
      </c>
      <c r="BB183">
        <f>SUMIFS('user stories'!$G$2:$G$2897,'user stories'!$H$2:$H$2897,$A183,'user stories'!$E$2:$E$2897,BB$1,'user stories'!$C$2:$C$2897,"accepted")</f>
        <v>0</v>
      </c>
      <c r="BC183">
        <f>SUMIFS('user stories'!$G$2:$G$2897,'user stories'!$H$2:$H$2897,$A183,'user stories'!$E$2:$E$2897,BC$1,'user stories'!$C$2:$C$2897,"accepted")</f>
        <v>0</v>
      </c>
      <c r="BD183" s="4">
        <f t="shared" si="2"/>
        <v>2</v>
      </c>
    </row>
    <row r="184" spans="1:56" x14ac:dyDescent="0.25">
      <c r="A184" s="1" t="s">
        <v>2195</v>
      </c>
      <c r="AZ184">
        <f>SUMIFS('user stories'!$G$2:$G$2897,'user stories'!$H$2:$H$2897,$A184,'user stories'!$E$2:$E$2897,AZ$1,'user stories'!$C$2:$C$2897,"accepted")</f>
        <v>2</v>
      </c>
      <c r="BA184">
        <f>SUMIFS('user stories'!$G$2:$G$2897,'user stories'!$H$2:$H$2897,$A184,'user stories'!$E$2:$E$2897,BA$1,'user stories'!$C$2:$C$2897,"accepted")</f>
        <v>1</v>
      </c>
      <c r="BB184">
        <f>SUMIFS('user stories'!$G$2:$G$2897,'user stories'!$H$2:$H$2897,$A184,'user stories'!$E$2:$E$2897,BB$1,'user stories'!$C$2:$C$2897,"accepted")</f>
        <v>1</v>
      </c>
      <c r="BC184">
        <f>SUMIFS('user stories'!$G$2:$G$2897,'user stories'!$H$2:$H$2897,$A184,'user stories'!$E$2:$E$2897,BC$1,'user stories'!$C$2:$C$2897,"accepted")</f>
        <v>3</v>
      </c>
      <c r="BD184" s="4">
        <f t="shared" si="2"/>
        <v>7</v>
      </c>
    </row>
    <row r="185" spans="1:56" x14ac:dyDescent="0.25">
      <c r="A185" s="1" t="s">
        <v>2202</v>
      </c>
      <c r="BA185">
        <f>SUMIFS('user stories'!$G$2:$G$2897,'user stories'!$H$2:$H$2897,$A185,'user stories'!$E$2:$E$2897,BA$1,'user stories'!$C$2:$C$2897,"accepted")</f>
        <v>2</v>
      </c>
      <c r="BB185">
        <f>SUMIFS('user stories'!$G$2:$G$2897,'user stories'!$H$2:$H$2897,$A185,'user stories'!$E$2:$E$2897,BB$1,'user stories'!$C$2:$C$2897,"accepted")</f>
        <v>0</v>
      </c>
      <c r="BC185">
        <f>SUMIFS('user stories'!$G$2:$G$2897,'user stories'!$H$2:$H$2897,$A185,'user stories'!$E$2:$E$2897,BC$1,'user stories'!$C$2:$C$2897,"accepted")</f>
        <v>0</v>
      </c>
      <c r="BD185" s="4">
        <f t="shared" si="2"/>
        <v>2</v>
      </c>
    </row>
    <row r="186" spans="1:56" x14ac:dyDescent="0.25">
      <c r="A186" s="1" t="s">
        <v>2059</v>
      </c>
      <c r="BA186">
        <f>SUMIFS('user stories'!$G$2:$G$2897,'user stories'!$H$2:$H$2897,$A186,'user stories'!$E$2:$E$2897,BA$1,'user stories'!$C$2:$C$2897,"accepted")</f>
        <v>0</v>
      </c>
      <c r="BB186">
        <f>SUMIFS('user stories'!$G$2:$G$2897,'user stories'!$H$2:$H$2897,$A186,'user stories'!$E$2:$E$2897,BB$1,'user stories'!$C$2:$C$2897,"accepted")</f>
        <v>5</v>
      </c>
      <c r="BC186">
        <f>SUMIFS('user stories'!$G$2:$G$2897,'user stories'!$H$2:$H$2897,$A186,'user stories'!$E$2:$E$2897,BC$1,'user stories'!$C$2:$C$2897,"accepted")</f>
        <v>2</v>
      </c>
      <c r="BD186" s="4">
        <f t="shared" si="2"/>
        <v>7</v>
      </c>
    </row>
    <row r="187" spans="1:56" x14ac:dyDescent="0.25">
      <c r="A187" s="1" t="s">
        <v>2077</v>
      </c>
      <c r="BA187">
        <f>SUMIFS('user stories'!$G$2:$G$2897,'user stories'!$H$2:$H$2897,$A187,'user stories'!$E$2:$E$2897,BA$1,'user stories'!$C$2:$C$2897,"accepted")</f>
        <v>4</v>
      </c>
      <c r="BB187">
        <f>SUMIFS('user stories'!$G$2:$G$2897,'user stories'!$H$2:$H$2897,$A187,'user stories'!$E$2:$E$2897,BB$1,'user stories'!$C$2:$C$2897,"accepted")</f>
        <v>0</v>
      </c>
      <c r="BC187">
        <f>SUMIFS('user stories'!$G$2:$G$2897,'user stories'!$H$2:$H$2897,$A187,'user stories'!$E$2:$E$2897,BC$1,'user stories'!$C$2:$C$2897,"accepted")</f>
        <v>8</v>
      </c>
      <c r="BD187" s="4">
        <f t="shared" si="2"/>
        <v>12</v>
      </c>
    </row>
    <row r="188" spans="1:56" x14ac:dyDescent="0.25">
      <c r="A188" s="1" t="s">
        <v>2003</v>
      </c>
      <c r="BA188">
        <f>SUMIFS('user stories'!$G$2:$G$2897,'user stories'!$H$2:$H$2897,$A188,'user stories'!$E$2:$E$2897,BA$1,'user stories'!$C$2:$C$2897,"accepted")</f>
        <v>0</v>
      </c>
      <c r="BB188">
        <f>SUMIFS('user stories'!$G$2:$G$2897,'user stories'!$H$2:$H$2897,$A188,'user stories'!$E$2:$E$2897,BB$1,'user stories'!$C$2:$C$2897,"accepted")</f>
        <v>0</v>
      </c>
      <c r="BC188">
        <f>SUMIFS('user stories'!$G$2:$G$2897,'user stories'!$H$2:$H$2897,$A188,'user stories'!$E$2:$E$2897,BC$1,'user stories'!$C$2:$C$2897,"accepted")</f>
        <v>0</v>
      </c>
      <c r="BD188" s="4">
        <f t="shared" si="2"/>
        <v>0</v>
      </c>
    </row>
    <row r="189" spans="1:56" x14ac:dyDescent="0.25">
      <c r="A189" s="1" t="s">
        <v>2250</v>
      </c>
      <c r="BB189">
        <f>SUMIFS('user stories'!$G$2:$G$2897,'user stories'!$H$2:$H$2897,$A189,'user stories'!$E$2:$E$2897,BB$1,'user stories'!$C$2:$C$2897,"accepted")</f>
        <v>2</v>
      </c>
      <c r="BC189">
        <f>SUMIFS('user stories'!$G$2:$G$2897,'user stories'!$H$2:$H$2897,$A189,'user stories'!$E$2:$E$2897,BC$1,'user stories'!$C$2:$C$2897,"accepted")</f>
        <v>0</v>
      </c>
      <c r="BD189" s="4">
        <f t="shared" si="2"/>
        <v>2</v>
      </c>
    </row>
    <row r="190" spans="1:56" x14ac:dyDescent="0.25">
      <c r="A190" s="1" t="s">
        <v>2252</v>
      </c>
      <c r="BB190">
        <f>SUMIFS('user stories'!$G$2:$G$2897,'user stories'!$H$2:$H$2897,$A190,'user stories'!$E$2:$E$2897,BB$1,'user stories'!$C$2:$C$2897,"accepted")</f>
        <v>2</v>
      </c>
      <c r="BC190">
        <f>SUMIFS('user stories'!$G$2:$G$2897,'user stories'!$H$2:$H$2897,$A190,'user stories'!$E$2:$E$2897,BC$1,'user stories'!$C$2:$C$2897,"accepted")</f>
        <v>5</v>
      </c>
      <c r="BD190" s="4">
        <f t="shared" si="2"/>
        <v>7</v>
      </c>
    </row>
    <row r="191" spans="1:56" x14ac:dyDescent="0.25">
      <c r="A191" s="1" t="s">
        <v>2197</v>
      </c>
      <c r="BB191">
        <f>SUMIFS('user stories'!$G$2:$G$2897,'user stories'!$H$2:$H$2897,$A191,'user stories'!$E$2:$E$2897,BB$1,'user stories'!$C$2:$C$2897,"accepted")</f>
        <v>1</v>
      </c>
      <c r="BC191">
        <f>SUMIFS('user stories'!$G$2:$G$2897,'user stories'!$H$2:$H$2897,$A191,'user stories'!$E$2:$E$2897,BC$1,'user stories'!$C$2:$C$2897,"accepted")</f>
        <v>0</v>
      </c>
      <c r="BD191" s="4">
        <f t="shared" si="2"/>
        <v>1</v>
      </c>
    </row>
    <row r="192" spans="1:56" x14ac:dyDescent="0.25">
      <c r="A192" s="1" t="s">
        <v>2269</v>
      </c>
      <c r="BC192">
        <f>SUMIFS('user stories'!$G$2:$G$2897,'user stories'!$H$2:$H$2897,$A192,'user stories'!$E$2:$E$2897,BC$1,'user stories'!$C$2:$C$2897,"accepted")</f>
        <v>19</v>
      </c>
      <c r="BD192" s="4">
        <f t="shared" si="2"/>
        <v>19</v>
      </c>
    </row>
    <row r="193" spans="1:56" x14ac:dyDescent="0.25">
      <c r="A193" s="1" t="s">
        <v>2271</v>
      </c>
      <c r="BC193">
        <f>SUMIFS('user stories'!$G$2:$G$2897,'user stories'!$H$2:$H$2897,$A193,'user stories'!$E$2:$E$2897,BC$1,'user stories'!$C$2:$C$2897,"accepted")</f>
        <v>10</v>
      </c>
      <c r="BD193" s="4">
        <f t="shared" si="2"/>
        <v>10</v>
      </c>
    </row>
    <row r="194" spans="1:56" x14ac:dyDescent="0.25">
      <c r="A194" s="1" t="s">
        <v>2246</v>
      </c>
      <c r="BC194">
        <f>SUMIFS('user stories'!$G$2:$G$2897,'user stories'!$H$2:$H$2897,$A194,'user stories'!$E$2:$E$2897,BC$1,'user stories'!$C$2:$C$2897,"accepted")</f>
        <v>15</v>
      </c>
      <c r="BD194" s="4">
        <f t="shared" ref="BD194:BD203" si="3">SUM(B194:BC194)</f>
        <v>15</v>
      </c>
    </row>
    <row r="195" spans="1:56" x14ac:dyDescent="0.25">
      <c r="A195" s="1" t="s">
        <v>2274</v>
      </c>
      <c r="BC195">
        <f>SUMIFS('user stories'!$G$2:$G$2897,'user stories'!$H$2:$H$2897,$A195,'user stories'!$E$2:$E$2897,BC$1,'user stories'!$C$2:$C$2897,"accepted")</f>
        <v>12</v>
      </c>
      <c r="BD195" s="4">
        <f t="shared" si="3"/>
        <v>12</v>
      </c>
    </row>
    <row r="196" spans="1:56" x14ac:dyDescent="0.25">
      <c r="A196" s="1" t="s">
        <v>2277</v>
      </c>
      <c r="BC196">
        <f>SUMIFS('user stories'!$G$2:$G$2897,'user stories'!$H$2:$H$2897,$A196,'user stories'!$E$2:$E$2897,BC$1,'user stories'!$C$2:$C$2897,"accepted")</f>
        <v>16</v>
      </c>
      <c r="BD196" s="4">
        <f t="shared" si="3"/>
        <v>16</v>
      </c>
    </row>
    <row r="197" spans="1:56" x14ac:dyDescent="0.25">
      <c r="A197" s="1" t="s">
        <v>2279</v>
      </c>
      <c r="BC197">
        <f>SUMIFS('user stories'!$G$2:$G$2897,'user stories'!$H$2:$H$2897,$A197,'user stories'!$E$2:$E$2897,BC$1,'user stories'!$C$2:$C$2897,"accepted")</f>
        <v>9</v>
      </c>
      <c r="BD197" s="4">
        <f t="shared" si="3"/>
        <v>9</v>
      </c>
    </row>
    <row r="198" spans="1:56" x14ac:dyDescent="0.25">
      <c r="A198" s="1" t="s">
        <v>2281</v>
      </c>
      <c r="BC198">
        <f>SUMIFS('user stories'!$G$2:$G$2897,'user stories'!$H$2:$H$2897,$A198,'user stories'!$E$2:$E$2897,BC$1,'user stories'!$C$2:$C$2897,"accepted")</f>
        <v>5</v>
      </c>
      <c r="BD198" s="4">
        <f t="shared" si="3"/>
        <v>5</v>
      </c>
    </row>
    <row r="199" spans="1:56" x14ac:dyDescent="0.25">
      <c r="A199" s="1" t="s">
        <v>2283</v>
      </c>
      <c r="BC199">
        <f>SUMIFS('user stories'!$G$2:$G$2897,'user stories'!$H$2:$H$2897,$A199,'user stories'!$E$2:$E$2897,BC$1,'user stories'!$C$2:$C$2897,"accepted")</f>
        <v>7</v>
      </c>
      <c r="BD199" s="4">
        <f t="shared" si="3"/>
        <v>7</v>
      </c>
    </row>
    <row r="200" spans="1:56" x14ac:dyDescent="0.25">
      <c r="A200" s="1" t="s">
        <v>2351</v>
      </c>
      <c r="BC200">
        <f>SUMIFS('user stories'!$G$2:$G$2897,'user stories'!$H$2:$H$2897,$A200,'user stories'!$E$2:$E$2897,BC$1,'user stories'!$C$2:$C$2897,"accepted")</f>
        <v>0</v>
      </c>
      <c r="BD200" s="4">
        <f t="shared" si="3"/>
        <v>0</v>
      </c>
    </row>
    <row r="201" spans="1:56" x14ac:dyDescent="0.25">
      <c r="A201" s="1" t="s">
        <v>2226</v>
      </c>
      <c r="BC201">
        <f>SUMIFS('user stories'!$G$2:$G$2897,'user stories'!$H$2:$H$2897,$A201,'user stories'!$E$2:$E$2897,BC$1,'user stories'!$C$2:$C$2897,"accepted")</f>
        <v>3</v>
      </c>
      <c r="BD201" s="4">
        <f t="shared" si="3"/>
        <v>3</v>
      </c>
    </row>
    <row r="202" spans="1:56" x14ac:dyDescent="0.25">
      <c r="A202" s="1" t="s">
        <v>2358</v>
      </c>
      <c r="BC202">
        <f>SUMIFS('user stories'!$G$2:$G$2897,'user stories'!$H$2:$H$2897,$A202,'user stories'!$E$2:$E$2897,BC$1,'user stories'!$C$2:$C$2897,"accepted")</f>
        <v>0</v>
      </c>
      <c r="BD202" s="4">
        <f t="shared" si="3"/>
        <v>0</v>
      </c>
    </row>
    <row r="203" spans="1:56" x14ac:dyDescent="0.25">
      <c r="A203" s="1" t="s">
        <v>2361</v>
      </c>
      <c r="BC203">
        <f>SUMIFS('user stories'!$G$2:$G$2897,'user stories'!$H$2:$H$2897,$A203,'user stories'!$E$2:$E$2897,BC$1,'user stories'!$C$2:$C$2897,"accepted")</f>
        <v>0</v>
      </c>
      <c r="BD203" s="4">
        <f t="shared" si="3"/>
        <v>0</v>
      </c>
    </row>
    <row r="204" spans="1:56" x14ac:dyDescent="0.25">
      <c r="A204" s="1"/>
      <c r="BD204" s="4"/>
    </row>
    <row r="205" spans="1:56" x14ac:dyDescent="0.25">
      <c r="A205" s="1"/>
      <c r="BD205" s="4"/>
    </row>
    <row r="206" spans="1:56" x14ac:dyDescent="0.25">
      <c r="A206" s="1"/>
      <c r="BD206" s="4"/>
    </row>
    <row r="207" spans="1:56" x14ac:dyDescent="0.25">
      <c r="A207" s="1"/>
      <c r="BD207" s="4"/>
    </row>
    <row r="208" spans="1:56" x14ac:dyDescent="0.25">
      <c r="A208" s="1"/>
      <c r="BD208" s="4"/>
    </row>
    <row r="209" spans="1:56" x14ac:dyDescent="0.25">
      <c r="A209" s="1"/>
      <c r="BD209" s="4"/>
    </row>
    <row r="210" spans="1:56" x14ac:dyDescent="0.25">
      <c r="BD210" s="4"/>
    </row>
    <row r="211" spans="1:56" x14ac:dyDescent="0.25">
      <c r="BD211" s="4"/>
    </row>
    <row r="212" spans="1:56" x14ac:dyDescent="0.25">
      <c r="BD212" s="4"/>
    </row>
    <row r="213" spans="1:56" x14ac:dyDescent="0.25">
      <c r="BD213" s="4"/>
    </row>
    <row r="214" spans="1:56" x14ac:dyDescent="0.25">
      <c r="BD214" s="4"/>
    </row>
    <row r="215" spans="1:56" x14ac:dyDescent="0.25">
      <c r="BD215" s="4"/>
    </row>
    <row r="216" spans="1:56" ht="120" x14ac:dyDescent="0.25">
      <c r="A216" s="15" t="s">
        <v>2520</v>
      </c>
      <c r="B216" s="15"/>
      <c r="C216" s="15"/>
      <c r="D216" s="15"/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</row>
    <row r="217" spans="1:56" x14ac:dyDescent="0.25">
      <c r="A217" t="s">
        <v>15</v>
      </c>
      <c r="F217">
        <f>SUMIFS('user stories'!$G$2:$G$2897,'user stories'!$H$2:$H$2897,$A217,'user stories'!$E$2:$E$2897,F$1,'user stories'!$C$2:$C$2897,"descoped")</f>
        <v>0</v>
      </c>
      <c r="G217">
        <f>SUMIFS('user stories'!$G$2:$G$2897,'user stories'!$H$2:$H$2897,$A217,'user stories'!$E$2:$E$2897,G$1,'user stories'!$C$2:$C$2897,"descoped")</f>
        <v>0</v>
      </c>
      <c r="H217">
        <f>SUMIFS('user stories'!$G$2:$G$2897,'user stories'!$H$2:$H$2897,$A217,'user stories'!$E$2:$E$2897,H$1,'user stories'!$C$2:$C$2897,"descoped")</f>
        <v>0</v>
      </c>
      <c r="I217">
        <f>SUMIFS('user stories'!$G$2:$G$2897,'user stories'!$H$2:$H$2897,$A217,'user stories'!$E$2:$E$2897,I$1,'user stories'!$C$2:$C$2897,"descoped")</f>
        <v>0</v>
      </c>
      <c r="J217">
        <f>SUMIFS('user stories'!$G$2:$G$2897,'user stories'!$H$2:$H$2897,$A217,'user stories'!$E$2:$E$2897,J$1,'user stories'!$C$2:$C$2897,"descoped")</f>
        <v>0</v>
      </c>
      <c r="K217">
        <f>SUMIFS('user stories'!$G$2:$G$2897,'user stories'!$H$2:$H$2897,$A217,'user stories'!$E$2:$E$2897,K$1,'user stories'!$C$2:$C$2897,"descoped")</f>
        <v>0</v>
      </c>
      <c r="L217">
        <f>SUMIFS('user stories'!$G$2:$G$2897,'user stories'!$H$2:$H$2897,$A217,'user stories'!$E$2:$E$2897,L$1,'user stories'!$C$2:$C$2897,"descoped")</f>
        <v>0</v>
      </c>
      <c r="M217">
        <f>SUMIFS('user stories'!$G$2:$G$2897,'user stories'!$H$2:$H$2897,$A217,'user stories'!$E$2:$E$2897,M$1,'user stories'!$C$2:$C$2897,"descoped")</f>
        <v>0</v>
      </c>
      <c r="N217">
        <f>SUMIFS('user stories'!$G$2:$G$2897,'user stories'!$H$2:$H$2897,$A217,'user stories'!$E$2:$E$2897,N$1,'user stories'!$C$2:$C$2897,"descoped")</f>
        <v>0</v>
      </c>
      <c r="O217">
        <f>SUMIFS('user stories'!$G$2:$G$2897,'user stories'!$H$2:$H$2897,$A217,'user stories'!$E$2:$E$2897,O$1,'user stories'!$C$2:$C$2897,"descoped")</f>
        <v>0</v>
      </c>
      <c r="P217">
        <f>SUMIFS('user stories'!$G$2:$G$2897,'user stories'!$H$2:$H$2897,$A217,'user stories'!$E$2:$E$2897,P$1,'user stories'!$C$2:$C$2897,"descoped")</f>
        <v>0</v>
      </c>
      <c r="Q217">
        <f>SUMIFS('user stories'!$G$2:$G$2897,'user stories'!$H$2:$H$2897,$A217,'user stories'!$E$2:$E$2897,Q$1,'user stories'!$C$2:$C$2897,"descoped")</f>
        <v>0</v>
      </c>
      <c r="R217">
        <f>SUMIFS('user stories'!$G$2:$G$2897,'user stories'!$H$2:$H$2897,$A217,'user stories'!$E$2:$E$2897,R$1,'user stories'!$C$2:$C$2897,"descoped")</f>
        <v>0</v>
      </c>
      <c r="S217">
        <f>SUMIFS('user stories'!$G$2:$G$2897,'user stories'!$H$2:$H$2897,$A217,'user stories'!$E$2:$E$2897,S$1,'user stories'!$C$2:$C$2897,"descoped")</f>
        <v>0</v>
      </c>
      <c r="T217">
        <f>SUMIFS('user stories'!$G$2:$G$2897,'user stories'!$H$2:$H$2897,$A217,'user stories'!$E$2:$E$2897,T$1,'user stories'!$C$2:$C$2897,"descoped")</f>
        <v>0</v>
      </c>
      <c r="U217">
        <f>SUMIFS('user stories'!$G$2:$G$2897,'user stories'!$H$2:$H$2897,$A217,'user stories'!$E$2:$E$2897,U$1,'user stories'!$C$2:$C$2897,"descoped")</f>
        <v>0</v>
      </c>
      <c r="V217">
        <f>SUMIFS('user stories'!$G$2:$G$2897,'user stories'!$H$2:$H$2897,$A217,'user stories'!$E$2:$E$2897,V$1,'user stories'!$C$2:$C$2897,"descoped")</f>
        <v>0</v>
      </c>
      <c r="W217">
        <f>SUMIFS('user stories'!$G$2:$G$2897,'user stories'!$H$2:$H$2897,$A217,'user stories'!$E$2:$E$2897,W$1,'user stories'!$C$2:$C$2897,"descoped")</f>
        <v>0</v>
      </c>
      <c r="X217">
        <f>SUMIFS('user stories'!$G$2:$G$2897,'user stories'!$H$2:$H$2897,$A217,'user stories'!$E$2:$E$2897,X$1,'user stories'!$C$2:$C$2897,"descoped")</f>
        <v>0</v>
      </c>
      <c r="Y217">
        <f>SUMIFS('user stories'!$G$2:$G$2897,'user stories'!$H$2:$H$2897,$A217,'user stories'!$E$2:$E$2897,Y$1,'user stories'!$C$2:$C$2897,"descoped")</f>
        <v>0</v>
      </c>
      <c r="Z217">
        <f>SUMIFS('user stories'!$G$2:$G$2897,'user stories'!$H$2:$H$2897,$A217,'user stories'!$E$2:$E$2897,Z$1,'user stories'!$C$2:$C$2897,"descoped")</f>
        <v>0</v>
      </c>
      <c r="AA217">
        <f>SUMIFS('user stories'!$G$2:$G$2897,'user stories'!$H$2:$H$2897,$A217,'user stories'!$E$2:$E$2897,AA$1,'user stories'!$C$2:$C$2897,"descoped")</f>
        <v>0</v>
      </c>
      <c r="AB217">
        <f>SUMIFS('user stories'!$G$2:$G$2897,'user stories'!$H$2:$H$2897,$A217,'user stories'!$E$2:$E$2897,AB$1,'user stories'!$C$2:$C$2897,"descoped")</f>
        <v>0</v>
      </c>
      <c r="AC217">
        <f>SUMIFS('user stories'!$G$2:$G$2897,'user stories'!$H$2:$H$2897,$A217,'user stories'!$E$2:$E$2897,AC$1,'user stories'!$C$2:$C$2897,"descoped")</f>
        <v>0</v>
      </c>
      <c r="AD217">
        <f>SUMIFS('user stories'!$G$2:$G$2897,'user stories'!$H$2:$H$2897,$A217,'user stories'!$E$2:$E$2897,AD$1,'user stories'!$C$2:$C$2897,"descoped")</f>
        <v>0</v>
      </c>
      <c r="AE217">
        <f>SUMIFS('user stories'!$G$2:$G$2897,'user stories'!$H$2:$H$2897,$A217,'user stories'!$E$2:$E$2897,AE$1,'user stories'!$C$2:$C$2897,"descoped")</f>
        <v>0</v>
      </c>
      <c r="AF217">
        <f>SUMIFS('user stories'!$G$2:$G$2897,'user stories'!$H$2:$H$2897,$A217,'user stories'!$E$2:$E$2897,AF$1,'user stories'!$C$2:$C$2897,"descoped")</f>
        <v>0</v>
      </c>
      <c r="AG217">
        <f>SUMIFS('user stories'!$G$2:$G$2897,'user stories'!$H$2:$H$2897,$A217,'user stories'!$E$2:$E$2897,AG$1,'user stories'!$C$2:$C$2897,"descoped")</f>
        <v>0</v>
      </c>
      <c r="AH217">
        <f>SUMIFS('user stories'!$G$2:$G$2897,'user stories'!$H$2:$H$2897,$A217,'user stories'!$E$2:$E$2897,AH$1,'user stories'!$C$2:$C$2897,"descoped")</f>
        <v>0</v>
      </c>
      <c r="AI217">
        <f>SUMIFS('user stories'!$G$2:$G$2897,'user stories'!$H$2:$H$2897,$A217,'user stories'!$E$2:$E$2897,AI$1,'user stories'!$C$2:$C$2897,"descoped")</f>
        <v>0</v>
      </c>
      <c r="AJ217">
        <f>SUMIFS('user stories'!$G$2:$G$2897,'user stories'!$H$2:$H$2897,$A217,'user stories'!$E$2:$E$2897,AJ$1,'user stories'!$C$2:$C$2897,"descoped")</f>
        <v>0</v>
      </c>
      <c r="AK217">
        <f>SUMIFS('user stories'!$G$2:$G$2897,'user stories'!$H$2:$H$2897,$A217,'user stories'!$E$2:$E$2897,AK$1,'user stories'!$C$2:$C$2897,"descoped")</f>
        <v>0</v>
      </c>
      <c r="AL217">
        <f>SUMIFS('user stories'!$G$2:$G$2897,'user stories'!$H$2:$H$2897,$A217,'user stories'!$E$2:$E$2897,AL$1,'user stories'!$C$2:$C$2897,"descoped")</f>
        <v>0</v>
      </c>
      <c r="AM217">
        <f>SUMIFS('user stories'!$G$2:$G$2897,'user stories'!$H$2:$H$2897,$A217,'user stories'!$E$2:$E$2897,AM$1,'user stories'!$C$2:$C$2897,"descoped")</f>
        <v>0</v>
      </c>
      <c r="AN217">
        <f>SUMIFS('user stories'!$G$2:$G$2897,'user stories'!$H$2:$H$2897,$A217,'user stories'!$E$2:$E$2897,AN$1,'user stories'!$C$2:$C$2897,"descoped")</f>
        <v>0</v>
      </c>
      <c r="AO217">
        <f>SUMIFS('user stories'!$G$2:$G$2897,'user stories'!$H$2:$H$2897,$A217,'user stories'!$E$2:$E$2897,AO$1,'user stories'!$C$2:$C$2897,"descoped")</f>
        <v>0</v>
      </c>
      <c r="AP217">
        <f>SUMIFS('user stories'!$G$2:$G$2897,'user stories'!$H$2:$H$2897,$A217,'user stories'!$E$2:$E$2897,AP$1,'user stories'!$C$2:$C$2897,"descoped")</f>
        <v>0</v>
      </c>
      <c r="AQ217">
        <f>SUMIFS('user stories'!$G$2:$G$2897,'user stories'!$H$2:$H$2897,$A217,'user stories'!$E$2:$E$2897,AQ$1,'user stories'!$C$2:$C$2897,"descoped")</f>
        <v>0</v>
      </c>
      <c r="AR217">
        <f>SUMIFS('user stories'!$G$2:$G$2897,'user stories'!$H$2:$H$2897,$A217,'user stories'!$E$2:$E$2897,AR$1,'user stories'!$C$2:$C$2897,"descoped")</f>
        <v>0</v>
      </c>
      <c r="AS217">
        <f>SUMIFS('user stories'!$G$2:$G$2897,'user stories'!$H$2:$H$2897,$A217,'user stories'!$E$2:$E$2897,AS$1,'user stories'!$C$2:$C$2897,"descoped")</f>
        <v>0</v>
      </c>
      <c r="AT217">
        <f>SUMIFS('user stories'!$G$2:$G$2897,'user stories'!$H$2:$H$2897,$A217,'user stories'!$E$2:$E$2897,AT$1,'user stories'!$C$2:$C$2897,"descoped")</f>
        <v>0</v>
      </c>
      <c r="AU217">
        <f>SUMIFS('user stories'!$G$2:$G$2897,'user stories'!$H$2:$H$2897,$A217,'user stories'!$E$2:$E$2897,AU$1,'user stories'!$C$2:$C$2897,"descoped")</f>
        <v>0</v>
      </c>
      <c r="AV217">
        <f>SUMIFS('user stories'!$G$2:$G$2897,'user stories'!$H$2:$H$2897,$A217,'user stories'!$E$2:$E$2897,AV$1,'user stories'!$C$2:$C$2897,"descoped")</f>
        <v>0</v>
      </c>
      <c r="AW217">
        <f>SUMIFS('user stories'!$G$2:$G$2897,'user stories'!$H$2:$H$2897,$A217,'user stories'!$E$2:$E$2897,AW$1,'user stories'!$C$2:$C$2897,"descoped")</f>
        <v>0</v>
      </c>
      <c r="AX217">
        <f>SUMIFS('user stories'!$G$2:$G$2897,'user stories'!$H$2:$H$2897,$A217,'user stories'!$E$2:$E$2897,AX$1,'user stories'!$C$2:$C$2897,"descoped")</f>
        <v>0</v>
      </c>
      <c r="AY217">
        <f>SUMIFS('user stories'!$G$2:$G$2897,'user stories'!$H$2:$H$2897,$A217,'user stories'!$E$2:$E$2897,AY$1,'user stories'!$C$2:$C$2897,"descoped")</f>
        <v>0</v>
      </c>
      <c r="AZ217">
        <f>SUMIFS('user stories'!$G$2:$G$2897,'user stories'!$H$2:$H$2897,$A217,'user stories'!$E$2:$E$2897,AZ$1,'user stories'!$C$2:$C$2897,"descoped")</f>
        <v>0</v>
      </c>
      <c r="BA217">
        <f>SUMIFS('user stories'!$G$2:$G$2897,'user stories'!$H$2:$H$2897,$A217,'user stories'!$E$2:$E$2897,BA$1,'user stories'!$C$2:$C$2897,"descoped")</f>
        <v>0</v>
      </c>
      <c r="BB217">
        <f>SUMIFS('user stories'!$G$2:$G$2897,'user stories'!$H$2:$H$2897,$A217,'user stories'!$E$2:$E$2897,BB$1,'user stories'!$C$2:$C$2897,"descoped")</f>
        <v>0</v>
      </c>
      <c r="BC217">
        <f>SUMIFS('user stories'!$G$2:$G$2897,'user stories'!$H$2:$H$2897,$A217,'user stories'!$E$2:$E$2897,BC$1,'user stories'!$C$2:$C$2897,"descoped")</f>
        <v>0</v>
      </c>
      <c r="BD217" s="4">
        <f t="shared" ref="BD217:BD280" si="4">SUM(F217:BC217)</f>
        <v>0</v>
      </c>
    </row>
    <row r="218" spans="1:56" x14ac:dyDescent="0.25">
      <c r="A218" t="s">
        <v>19</v>
      </c>
      <c r="F218">
        <f>SUMIFS('user stories'!$G$2:$G$2897,'user stories'!$H$2:$H$2897,$A218,'user stories'!$E$2:$E$2897,F$1,'user stories'!$C$2:$C$2897,"descoped")</f>
        <v>0</v>
      </c>
      <c r="G218">
        <f>SUMIFS('user stories'!$G$2:$G$2897,'user stories'!$H$2:$H$2897,$A218,'user stories'!$E$2:$E$2897,G$1,'user stories'!$C$2:$C$2897,"descoped")</f>
        <v>0</v>
      </c>
      <c r="H218">
        <f>SUMIFS('user stories'!$G$2:$G$2897,'user stories'!$H$2:$H$2897,$A218,'user stories'!$E$2:$E$2897,H$1,'user stories'!$C$2:$C$2897,"descoped")</f>
        <v>0</v>
      </c>
      <c r="I218">
        <f>SUMIFS('user stories'!$G$2:$G$2897,'user stories'!$H$2:$H$2897,$A218,'user stories'!$E$2:$E$2897,I$1,'user stories'!$C$2:$C$2897,"descoped")</f>
        <v>0</v>
      </c>
      <c r="J218">
        <f>SUMIFS('user stories'!$G$2:$G$2897,'user stories'!$H$2:$H$2897,$A218,'user stories'!$E$2:$E$2897,J$1,'user stories'!$C$2:$C$2897,"descoped")</f>
        <v>0</v>
      </c>
      <c r="K218">
        <f>SUMIFS('user stories'!$G$2:$G$2897,'user stories'!$H$2:$H$2897,$A218,'user stories'!$E$2:$E$2897,K$1,'user stories'!$C$2:$C$2897,"descoped")</f>
        <v>0</v>
      </c>
      <c r="L218">
        <f>SUMIFS('user stories'!$G$2:$G$2897,'user stories'!$H$2:$H$2897,$A218,'user stories'!$E$2:$E$2897,L$1,'user stories'!$C$2:$C$2897,"descoped")</f>
        <v>0</v>
      </c>
      <c r="M218">
        <f>SUMIFS('user stories'!$G$2:$G$2897,'user stories'!$H$2:$H$2897,$A218,'user stories'!$E$2:$E$2897,M$1,'user stories'!$C$2:$C$2897,"descoped")</f>
        <v>0</v>
      </c>
      <c r="N218">
        <f>SUMIFS('user stories'!$G$2:$G$2897,'user stories'!$H$2:$H$2897,$A218,'user stories'!$E$2:$E$2897,N$1,'user stories'!$C$2:$C$2897,"descoped")</f>
        <v>0</v>
      </c>
      <c r="O218">
        <f>SUMIFS('user stories'!$G$2:$G$2897,'user stories'!$H$2:$H$2897,$A218,'user stories'!$E$2:$E$2897,O$1,'user stories'!$C$2:$C$2897,"descoped")</f>
        <v>0</v>
      </c>
      <c r="P218">
        <f>SUMIFS('user stories'!$G$2:$G$2897,'user stories'!$H$2:$H$2897,$A218,'user stories'!$E$2:$E$2897,P$1,'user stories'!$C$2:$C$2897,"descoped")</f>
        <v>0</v>
      </c>
      <c r="Q218">
        <f>SUMIFS('user stories'!$G$2:$G$2897,'user stories'!$H$2:$H$2897,$A218,'user stories'!$E$2:$E$2897,Q$1,'user stories'!$C$2:$C$2897,"descoped")</f>
        <v>0</v>
      </c>
      <c r="R218">
        <f>SUMIFS('user stories'!$G$2:$G$2897,'user stories'!$H$2:$H$2897,$A218,'user stories'!$E$2:$E$2897,R$1,'user stories'!$C$2:$C$2897,"descoped")</f>
        <v>0</v>
      </c>
      <c r="S218">
        <f>SUMIFS('user stories'!$G$2:$G$2897,'user stories'!$H$2:$H$2897,$A218,'user stories'!$E$2:$E$2897,S$1,'user stories'!$C$2:$C$2897,"descoped")</f>
        <v>0</v>
      </c>
      <c r="T218">
        <f>SUMIFS('user stories'!$G$2:$G$2897,'user stories'!$H$2:$H$2897,$A218,'user stories'!$E$2:$E$2897,T$1,'user stories'!$C$2:$C$2897,"descoped")</f>
        <v>0</v>
      </c>
      <c r="U218">
        <f>SUMIFS('user stories'!$G$2:$G$2897,'user stories'!$H$2:$H$2897,$A218,'user stories'!$E$2:$E$2897,U$1,'user stories'!$C$2:$C$2897,"descoped")</f>
        <v>0</v>
      </c>
      <c r="V218">
        <f>SUMIFS('user stories'!$G$2:$G$2897,'user stories'!$H$2:$H$2897,$A218,'user stories'!$E$2:$E$2897,V$1,'user stories'!$C$2:$C$2897,"descoped")</f>
        <v>0</v>
      </c>
      <c r="W218">
        <f>SUMIFS('user stories'!$G$2:$G$2897,'user stories'!$H$2:$H$2897,$A218,'user stories'!$E$2:$E$2897,W$1,'user stories'!$C$2:$C$2897,"descoped")</f>
        <v>0</v>
      </c>
      <c r="X218">
        <f>SUMIFS('user stories'!$G$2:$G$2897,'user stories'!$H$2:$H$2897,$A218,'user stories'!$E$2:$E$2897,X$1,'user stories'!$C$2:$C$2897,"descoped")</f>
        <v>0</v>
      </c>
      <c r="Y218">
        <f>SUMIFS('user stories'!$G$2:$G$2897,'user stories'!$H$2:$H$2897,$A218,'user stories'!$E$2:$E$2897,Y$1,'user stories'!$C$2:$C$2897,"descoped")</f>
        <v>0</v>
      </c>
      <c r="Z218">
        <f>SUMIFS('user stories'!$G$2:$G$2897,'user stories'!$H$2:$H$2897,$A218,'user stories'!$E$2:$E$2897,Z$1,'user stories'!$C$2:$C$2897,"descoped")</f>
        <v>0</v>
      </c>
      <c r="AA218">
        <f>SUMIFS('user stories'!$G$2:$G$2897,'user stories'!$H$2:$H$2897,$A218,'user stories'!$E$2:$E$2897,AA$1,'user stories'!$C$2:$C$2897,"descoped")</f>
        <v>0</v>
      </c>
      <c r="AB218">
        <f>SUMIFS('user stories'!$G$2:$G$2897,'user stories'!$H$2:$H$2897,$A218,'user stories'!$E$2:$E$2897,AB$1,'user stories'!$C$2:$C$2897,"descoped")</f>
        <v>0</v>
      </c>
      <c r="AC218">
        <f>SUMIFS('user stories'!$G$2:$G$2897,'user stories'!$H$2:$H$2897,$A218,'user stories'!$E$2:$E$2897,AC$1,'user stories'!$C$2:$C$2897,"descoped")</f>
        <v>0</v>
      </c>
      <c r="AD218">
        <f>SUMIFS('user stories'!$G$2:$G$2897,'user stories'!$H$2:$H$2897,$A218,'user stories'!$E$2:$E$2897,AD$1,'user stories'!$C$2:$C$2897,"descoped")</f>
        <v>0</v>
      </c>
      <c r="AE218">
        <f>SUMIFS('user stories'!$G$2:$G$2897,'user stories'!$H$2:$H$2897,$A218,'user stories'!$E$2:$E$2897,AE$1,'user stories'!$C$2:$C$2897,"descoped")</f>
        <v>0</v>
      </c>
      <c r="AF218">
        <f>SUMIFS('user stories'!$G$2:$G$2897,'user stories'!$H$2:$H$2897,$A218,'user stories'!$E$2:$E$2897,AF$1,'user stories'!$C$2:$C$2897,"descoped")</f>
        <v>0</v>
      </c>
      <c r="AG218">
        <f>SUMIFS('user stories'!$G$2:$G$2897,'user stories'!$H$2:$H$2897,$A218,'user stories'!$E$2:$E$2897,AG$1,'user stories'!$C$2:$C$2897,"descoped")</f>
        <v>0</v>
      </c>
      <c r="AH218">
        <f>SUMIFS('user stories'!$G$2:$G$2897,'user stories'!$H$2:$H$2897,$A218,'user stories'!$E$2:$E$2897,AH$1,'user stories'!$C$2:$C$2897,"descoped")</f>
        <v>0</v>
      </c>
      <c r="AI218">
        <f>SUMIFS('user stories'!$G$2:$G$2897,'user stories'!$H$2:$H$2897,$A218,'user stories'!$E$2:$E$2897,AI$1,'user stories'!$C$2:$C$2897,"descoped")</f>
        <v>0</v>
      </c>
      <c r="AJ218">
        <f>SUMIFS('user stories'!$G$2:$G$2897,'user stories'!$H$2:$H$2897,$A218,'user stories'!$E$2:$E$2897,AJ$1,'user stories'!$C$2:$C$2897,"descoped")</f>
        <v>0</v>
      </c>
      <c r="AK218">
        <f>SUMIFS('user stories'!$G$2:$G$2897,'user stories'!$H$2:$H$2897,$A218,'user stories'!$E$2:$E$2897,AK$1,'user stories'!$C$2:$C$2897,"descoped")</f>
        <v>0</v>
      </c>
      <c r="AL218">
        <f>SUMIFS('user stories'!$G$2:$G$2897,'user stories'!$H$2:$H$2897,$A218,'user stories'!$E$2:$E$2897,AL$1,'user stories'!$C$2:$C$2897,"descoped")</f>
        <v>0</v>
      </c>
      <c r="AM218">
        <f>SUMIFS('user stories'!$G$2:$G$2897,'user stories'!$H$2:$H$2897,$A218,'user stories'!$E$2:$E$2897,AM$1,'user stories'!$C$2:$C$2897,"descoped")</f>
        <v>0</v>
      </c>
      <c r="AN218">
        <f>SUMIFS('user stories'!$G$2:$G$2897,'user stories'!$H$2:$H$2897,$A218,'user stories'!$E$2:$E$2897,AN$1,'user stories'!$C$2:$C$2897,"descoped")</f>
        <v>0</v>
      </c>
      <c r="AO218">
        <f>SUMIFS('user stories'!$G$2:$G$2897,'user stories'!$H$2:$H$2897,$A218,'user stories'!$E$2:$E$2897,AO$1,'user stories'!$C$2:$C$2897,"descoped")</f>
        <v>0</v>
      </c>
      <c r="AP218">
        <f>SUMIFS('user stories'!$G$2:$G$2897,'user stories'!$H$2:$H$2897,$A218,'user stories'!$E$2:$E$2897,AP$1,'user stories'!$C$2:$C$2897,"descoped")</f>
        <v>0</v>
      </c>
      <c r="AQ218">
        <f>SUMIFS('user stories'!$G$2:$G$2897,'user stories'!$H$2:$H$2897,$A218,'user stories'!$E$2:$E$2897,AQ$1,'user stories'!$C$2:$C$2897,"descoped")</f>
        <v>0</v>
      </c>
      <c r="AR218">
        <f>SUMIFS('user stories'!$G$2:$G$2897,'user stories'!$H$2:$H$2897,$A218,'user stories'!$E$2:$E$2897,AR$1,'user stories'!$C$2:$C$2897,"descoped")</f>
        <v>0</v>
      </c>
      <c r="AS218">
        <f>SUMIFS('user stories'!$G$2:$G$2897,'user stories'!$H$2:$H$2897,$A218,'user stories'!$E$2:$E$2897,AS$1,'user stories'!$C$2:$C$2897,"descoped")</f>
        <v>0</v>
      </c>
      <c r="AT218">
        <f>SUMIFS('user stories'!$G$2:$G$2897,'user stories'!$H$2:$H$2897,$A218,'user stories'!$E$2:$E$2897,AT$1,'user stories'!$C$2:$C$2897,"descoped")</f>
        <v>0</v>
      </c>
      <c r="AU218">
        <f>SUMIFS('user stories'!$G$2:$G$2897,'user stories'!$H$2:$H$2897,$A218,'user stories'!$E$2:$E$2897,AU$1,'user stories'!$C$2:$C$2897,"descoped")</f>
        <v>0</v>
      </c>
      <c r="AV218">
        <f>SUMIFS('user stories'!$G$2:$G$2897,'user stories'!$H$2:$H$2897,$A218,'user stories'!$E$2:$E$2897,AV$1,'user stories'!$C$2:$C$2897,"descoped")</f>
        <v>0</v>
      </c>
      <c r="AW218">
        <f>SUMIFS('user stories'!$G$2:$G$2897,'user stories'!$H$2:$H$2897,$A218,'user stories'!$E$2:$E$2897,AW$1,'user stories'!$C$2:$C$2897,"descoped")</f>
        <v>0</v>
      </c>
      <c r="AX218">
        <f>SUMIFS('user stories'!$G$2:$G$2897,'user stories'!$H$2:$H$2897,$A218,'user stories'!$E$2:$E$2897,AX$1,'user stories'!$C$2:$C$2897,"descoped")</f>
        <v>0</v>
      </c>
      <c r="AY218">
        <f>SUMIFS('user stories'!$G$2:$G$2897,'user stories'!$H$2:$H$2897,$A218,'user stories'!$E$2:$E$2897,AY$1,'user stories'!$C$2:$C$2897,"descoped")</f>
        <v>0</v>
      </c>
      <c r="AZ218">
        <f>SUMIFS('user stories'!$G$2:$G$2897,'user stories'!$H$2:$H$2897,$A218,'user stories'!$E$2:$E$2897,AZ$1,'user stories'!$C$2:$C$2897,"descoped")</f>
        <v>0</v>
      </c>
      <c r="BA218">
        <f>SUMIFS('user stories'!$G$2:$G$2897,'user stories'!$H$2:$H$2897,$A218,'user stories'!$E$2:$E$2897,BA$1,'user stories'!$C$2:$C$2897,"descoped")</f>
        <v>0</v>
      </c>
      <c r="BB218">
        <f>SUMIFS('user stories'!$G$2:$G$2897,'user stories'!$H$2:$H$2897,$A218,'user stories'!$E$2:$E$2897,BB$1,'user stories'!$C$2:$C$2897,"descoped")</f>
        <v>0</v>
      </c>
      <c r="BC218">
        <f>SUMIFS('user stories'!$G$2:$G$2897,'user stories'!$H$2:$H$2897,$A218,'user stories'!$E$2:$E$2897,BC$1,'user stories'!$C$2:$C$2897,"descoped")</f>
        <v>0</v>
      </c>
      <c r="BD218" s="4">
        <f t="shared" si="4"/>
        <v>0</v>
      </c>
    </row>
    <row r="219" spans="1:56" x14ac:dyDescent="0.25">
      <c r="A219" t="s">
        <v>44</v>
      </c>
      <c r="F219">
        <f>SUMIFS('user stories'!$G$2:$G$2897,'user stories'!$H$2:$H$2897,$A219,'user stories'!$E$2:$E$2897,F$1,'user stories'!$C$2:$C$2897,"descoped")</f>
        <v>0</v>
      </c>
      <c r="G219">
        <f>SUMIFS('user stories'!$G$2:$G$2897,'user stories'!$H$2:$H$2897,$A219,'user stories'!$E$2:$E$2897,G$1,'user stories'!$C$2:$C$2897,"descoped")</f>
        <v>0</v>
      </c>
      <c r="H219">
        <f>SUMIFS('user stories'!$G$2:$G$2897,'user stories'!$H$2:$H$2897,$A219,'user stories'!$E$2:$E$2897,H$1,'user stories'!$C$2:$C$2897,"descoped")</f>
        <v>0</v>
      </c>
      <c r="I219">
        <f>SUMIFS('user stories'!$G$2:$G$2897,'user stories'!$H$2:$H$2897,$A219,'user stories'!$E$2:$E$2897,I$1,'user stories'!$C$2:$C$2897,"descoped")</f>
        <v>0</v>
      </c>
      <c r="J219">
        <f>SUMIFS('user stories'!$G$2:$G$2897,'user stories'!$H$2:$H$2897,$A219,'user stories'!$E$2:$E$2897,J$1,'user stories'!$C$2:$C$2897,"descoped")</f>
        <v>0</v>
      </c>
      <c r="K219">
        <f>SUMIFS('user stories'!$G$2:$G$2897,'user stories'!$H$2:$H$2897,$A219,'user stories'!$E$2:$E$2897,K$1,'user stories'!$C$2:$C$2897,"descoped")</f>
        <v>0</v>
      </c>
      <c r="L219">
        <f>SUMIFS('user stories'!$G$2:$G$2897,'user stories'!$H$2:$H$2897,$A219,'user stories'!$E$2:$E$2897,L$1,'user stories'!$C$2:$C$2897,"descoped")</f>
        <v>0</v>
      </c>
      <c r="M219">
        <f>SUMIFS('user stories'!$G$2:$G$2897,'user stories'!$H$2:$H$2897,$A219,'user stories'!$E$2:$E$2897,M$1,'user stories'!$C$2:$C$2897,"descoped")</f>
        <v>0</v>
      </c>
      <c r="N219">
        <f>SUMIFS('user stories'!$G$2:$G$2897,'user stories'!$H$2:$H$2897,$A219,'user stories'!$E$2:$E$2897,N$1,'user stories'!$C$2:$C$2897,"descoped")</f>
        <v>0</v>
      </c>
      <c r="O219">
        <f>SUMIFS('user stories'!$G$2:$G$2897,'user stories'!$H$2:$H$2897,$A219,'user stories'!$E$2:$E$2897,O$1,'user stories'!$C$2:$C$2897,"descoped")</f>
        <v>0</v>
      </c>
      <c r="P219">
        <f>SUMIFS('user stories'!$G$2:$G$2897,'user stories'!$H$2:$H$2897,$A219,'user stories'!$E$2:$E$2897,P$1,'user stories'!$C$2:$C$2897,"descoped")</f>
        <v>0</v>
      </c>
      <c r="Q219">
        <f>SUMIFS('user stories'!$G$2:$G$2897,'user stories'!$H$2:$H$2897,$A219,'user stories'!$E$2:$E$2897,Q$1,'user stories'!$C$2:$C$2897,"descoped")</f>
        <v>0</v>
      </c>
      <c r="R219">
        <f>SUMIFS('user stories'!$G$2:$G$2897,'user stories'!$H$2:$H$2897,$A219,'user stories'!$E$2:$E$2897,R$1,'user stories'!$C$2:$C$2897,"descoped")</f>
        <v>0</v>
      </c>
      <c r="S219">
        <f>SUMIFS('user stories'!$G$2:$G$2897,'user stories'!$H$2:$H$2897,$A219,'user stories'!$E$2:$E$2897,S$1,'user stories'!$C$2:$C$2897,"descoped")</f>
        <v>0</v>
      </c>
      <c r="T219">
        <f>SUMIFS('user stories'!$G$2:$G$2897,'user stories'!$H$2:$H$2897,$A219,'user stories'!$E$2:$E$2897,T$1,'user stories'!$C$2:$C$2897,"descoped")</f>
        <v>0</v>
      </c>
      <c r="U219">
        <f>SUMIFS('user stories'!$G$2:$G$2897,'user stories'!$H$2:$H$2897,$A219,'user stories'!$E$2:$E$2897,U$1,'user stories'!$C$2:$C$2897,"descoped")</f>
        <v>0</v>
      </c>
      <c r="V219">
        <f>SUMIFS('user stories'!$G$2:$G$2897,'user stories'!$H$2:$H$2897,$A219,'user stories'!$E$2:$E$2897,V$1,'user stories'!$C$2:$C$2897,"descoped")</f>
        <v>0</v>
      </c>
      <c r="W219">
        <f>SUMIFS('user stories'!$G$2:$G$2897,'user stories'!$H$2:$H$2897,$A219,'user stories'!$E$2:$E$2897,W$1,'user stories'!$C$2:$C$2897,"descoped")</f>
        <v>0</v>
      </c>
      <c r="X219">
        <f>SUMIFS('user stories'!$G$2:$G$2897,'user stories'!$H$2:$H$2897,$A219,'user stories'!$E$2:$E$2897,X$1,'user stories'!$C$2:$C$2897,"descoped")</f>
        <v>0</v>
      </c>
      <c r="Y219">
        <f>SUMIFS('user stories'!$G$2:$G$2897,'user stories'!$H$2:$H$2897,$A219,'user stories'!$E$2:$E$2897,Y$1,'user stories'!$C$2:$C$2897,"descoped")</f>
        <v>0</v>
      </c>
      <c r="Z219">
        <f>SUMIFS('user stories'!$G$2:$G$2897,'user stories'!$H$2:$H$2897,$A219,'user stories'!$E$2:$E$2897,Z$1,'user stories'!$C$2:$C$2897,"descoped")</f>
        <v>0</v>
      </c>
      <c r="AA219">
        <f>SUMIFS('user stories'!$G$2:$G$2897,'user stories'!$H$2:$H$2897,$A219,'user stories'!$E$2:$E$2897,AA$1,'user stories'!$C$2:$C$2897,"descoped")</f>
        <v>0</v>
      </c>
      <c r="AB219">
        <f>SUMIFS('user stories'!$G$2:$G$2897,'user stories'!$H$2:$H$2897,$A219,'user stories'!$E$2:$E$2897,AB$1,'user stories'!$C$2:$C$2897,"descoped")</f>
        <v>0</v>
      </c>
      <c r="AC219">
        <f>SUMIFS('user stories'!$G$2:$G$2897,'user stories'!$H$2:$H$2897,$A219,'user stories'!$E$2:$E$2897,AC$1,'user stories'!$C$2:$C$2897,"descoped")</f>
        <v>0</v>
      </c>
      <c r="AD219">
        <f>SUMIFS('user stories'!$G$2:$G$2897,'user stories'!$H$2:$H$2897,$A219,'user stories'!$E$2:$E$2897,AD$1,'user stories'!$C$2:$C$2897,"descoped")</f>
        <v>0</v>
      </c>
      <c r="AE219">
        <f>SUMIFS('user stories'!$G$2:$G$2897,'user stories'!$H$2:$H$2897,$A219,'user stories'!$E$2:$E$2897,AE$1,'user stories'!$C$2:$C$2897,"descoped")</f>
        <v>0</v>
      </c>
      <c r="AF219">
        <f>SUMIFS('user stories'!$G$2:$G$2897,'user stories'!$H$2:$H$2897,$A219,'user stories'!$E$2:$E$2897,AF$1,'user stories'!$C$2:$C$2897,"descoped")</f>
        <v>0</v>
      </c>
      <c r="AG219">
        <f>SUMIFS('user stories'!$G$2:$G$2897,'user stories'!$H$2:$H$2897,$A219,'user stories'!$E$2:$E$2897,AG$1,'user stories'!$C$2:$C$2897,"descoped")</f>
        <v>0</v>
      </c>
      <c r="AH219">
        <f>SUMIFS('user stories'!$G$2:$G$2897,'user stories'!$H$2:$H$2897,$A219,'user stories'!$E$2:$E$2897,AH$1,'user stories'!$C$2:$C$2897,"descoped")</f>
        <v>0</v>
      </c>
      <c r="AI219">
        <f>SUMIFS('user stories'!$G$2:$G$2897,'user stories'!$H$2:$H$2897,$A219,'user stories'!$E$2:$E$2897,AI$1,'user stories'!$C$2:$C$2897,"descoped")</f>
        <v>0</v>
      </c>
      <c r="AJ219">
        <f>SUMIFS('user stories'!$G$2:$G$2897,'user stories'!$H$2:$H$2897,$A219,'user stories'!$E$2:$E$2897,AJ$1,'user stories'!$C$2:$C$2897,"descoped")</f>
        <v>0</v>
      </c>
      <c r="AK219">
        <f>SUMIFS('user stories'!$G$2:$G$2897,'user stories'!$H$2:$H$2897,$A219,'user stories'!$E$2:$E$2897,AK$1,'user stories'!$C$2:$C$2897,"descoped")</f>
        <v>0</v>
      </c>
      <c r="AL219">
        <f>SUMIFS('user stories'!$G$2:$G$2897,'user stories'!$H$2:$H$2897,$A219,'user stories'!$E$2:$E$2897,AL$1,'user stories'!$C$2:$C$2897,"descoped")</f>
        <v>0</v>
      </c>
      <c r="AM219">
        <f>SUMIFS('user stories'!$G$2:$G$2897,'user stories'!$H$2:$H$2897,$A219,'user stories'!$E$2:$E$2897,AM$1,'user stories'!$C$2:$C$2897,"descoped")</f>
        <v>0</v>
      </c>
      <c r="AN219">
        <f>SUMIFS('user stories'!$G$2:$G$2897,'user stories'!$H$2:$H$2897,$A219,'user stories'!$E$2:$E$2897,AN$1,'user stories'!$C$2:$C$2897,"descoped")</f>
        <v>0</v>
      </c>
      <c r="AO219">
        <f>SUMIFS('user stories'!$G$2:$G$2897,'user stories'!$H$2:$H$2897,$A219,'user stories'!$E$2:$E$2897,AO$1,'user stories'!$C$2:$C$2897,"descoped")</f>
        <v>0</v>
      </c>
      <c r="AP219">
        <f>SUMIFS('user stories'!$G$2:$G$2897,'user stories'!$H$2:$H$2897,$A219,'user stories'!$E$2:$E$2897,AP$1,'user stories'!$C$2:$C$2897,"descoped")</f>
        <v>0</v>
      </c>
      <c r="AQ219">
        <f>SUMIFS('user stories'!$G$2:$G$2897,'user stories'!$H$2:$H$2897,$A219,'user stories'!$E$2:$E$2897,AQ$1,'user stories'!$C$2:$C$2897,"descoped")</f>
        <v>0</v>
      </c>
      <c r="AR219">
        <f>SUMIFS('user stories'!$G$2:$G$2897,'user stories'!$H$2:$H$2897,$A219,'user stories'!$E$2:$E$2897,AR$1,'user stories'!$C$2:$C$2897,"descoped")</f>
        <v>0</v>
      </c>
      <c r="AS219">
        <f>SUMIFS('user stories'!$G$2:$G$2897,'user stories'!$H$2:$H$2897,$A219,'user stories'!$E$2:$E$2897,AS$1,'user stories'!$C$2:$C$2897,"descoped")</f>
        <v>0</v>
      </c>
      <c r="AT219">
        <f>SUMIFS('user stories'!$G$2:$G$2897,'user stories'!$H$2:$H$2897,$A219,'user stories'!$E$2:$E$2897,AT$1,'user stories'!$C$2:$C$2897,"descoped")</f>
        <v>0</v>
      </c>
      <c r="AU219">
        <f>SUMIFS('user stories'!$G$2:$G$2897,'user stories'!$H$2:$H$2897,$A219,'user stories'!$E$2:$E$2897,AU$1,'user stories'!$C$2:$C$2897,"descoped")</f>
        <v>0</v>
      </c>
      <c r="AV219">
        <f>SUMIFS('user stories'!$G$2:$G$2897,'user stories'!$H$2:$H$2897,$A219,'user stories'!$E$2:$E$2897,AV$1,'user stories'!$C$2:$C$2897,"descoped")</f>
        <v>0</v>
      </c>
      <c r="AW219">
        <f>SUMIFS('user stories'!$G$2:$G$2897,'user stories'!$H$2:$H$2897,$A219,'user stories'!$E$2:$E$2897,AW$1,'user stories'!$C$2:$C$2897,"descoped")</f>
        <v>0</v>
      </c>
      <c r="AX219">
        <f>SUMIFS('user stories'!$G$2:$G$2897,'user stories'!$H$2:$H$2897,$A219,'user stories'!$E$2:$E$2897,AX$1,'user stories'!$C$2:$C$2897,"descoped")</f>
        <v>0</v>
      </c>
      <c r="AY219">
        <f>SUMIFS('user stories'!$G$2:$G$2897,'user stories'!$H$2:$H$2897,$A219,'user stories'!$E$2:$E$2897,AY$1,'user stories'!$C$2:$C$2897,"descoped")</f>
        <v>0</v>
      </c>
      <c r="AZ219">
        <f>SUMIFS('user stories'!$G$2:$G$2897,'user stories'!$H$2:$H$2897,$A219,'user stories'!$E$2:$E$2897,AZ$1,'user stories'!$C$2:$C$2897,"descoped")</f>
        <v>0</v>
      </c>
      <c r="BA219">
        <f>SUMIFS('user stories'!$G$2:$G$2897,'user stories'!$H$2:$H$2897,$A219,'user stories'!$E$2:$E$2897,BA$1,'user stories'!$C$2:$C$2897,"descoped")</f>
        <v>0</v>
      </c>
      <c r="BB219">
        <f>SUMIFS('user stories'!$G$2:$G$2897,'user stories'!$H$2:$H$2897,$A219,'user stories'!$E$2:$E$2897,BB$1,'user stories'!$C$2:$C$2897,"descoped")</f>
        <v>0</v>
      </c>
      <c r="BC219">
        <f>SUMIFS('user stories'!$G$2:$G$2897,'user stories'!$H$2:$H$2897,$A219,'user stories'!$E$2:$E$2897,BC$1,'user stories'!$C$2:$C$2897,"descoped")</f>
        <v>0</v>
      </c>
      <c r="BD219" s="4">
        <f t="shared" si="4"/>
        <v>0</v>
      </c>
    </row>
    <row r="220" spans="1:56" x14ac:dyDescent="0.25">
      <c r="A220" t="s">
        <v>126</v>
      </c>
      <c r="F220">
        <f>SUMIFS('user stories'!$G$2:$G$2897,'user stories'!$H$2:$H$2897,$A220,'user stories'!$E$2:$E$2897,F$1,'user stories'!$C$2:$C$2897,"descoped")</f>
        <v>0</v>
      </c>
      <c r="G220">
        <f>SUMIFS('user stories'!$G$2:$G$2897,'user stories'!$H$2:$H$2897,$A220,'user stories'!$E$2:$E$2897,G$1,'user stories'!$C$2:$C$2897,"descoped")</f>
        <v>0</v>
      </c>
      <c r="H220">
        <f>SUMIFS('user stories'!$G$2:$G$2897,'user stories'!$H$2:$H$2897,$A220,'user stories'!$E$2:$E$2897,H$1,'user stories'!$C$2:$C$2897,"descoped")</f>
        <v>0</v>
      </c>
      <c r="I220">
        <f>SUMIFS('user stories'!$G$2:$G$2897,'user stories'!$H$2:$H$2897,$A220,'user stories'!$E$2:$E$2897,I$1,'user stories'!$C$2:$C$2897,"descoped")</f>
        <v>0</v>
      </c>
      <c r="J220">
        <f>SUMIFS('user stories'!$G$2:$G$2897,'user stories'!$H$2:$H$2897,$A220,'user stories'!$E$2:$E$2897,J$1,'user stories'!$C$2:$C$2897,"descoped")</f>
        <v>0</v>
      </c>
      <c r="K220">
        <f>SUMIFS('user stories'!$G$2:$G$2897,'user stories'!$H$2:$H$2897,$A220,'user stories'!$E$2:$E$2897,K$1,'user stories'!$C$2:$C$2897,"descoped")</f>
        <v>0</v>
      </c>
      <c r="L220">
        <f>SUMIFS('user stories'!$G$2:$G$2897,'user stories'!$H$2:$H$2897,$A220,'user stories'!$E$2:$E$2897,L$1,'user stories'!$C$2:$C$2897,"descoped")</f>
        <v>0</v>
      </c>
      <c r="M220">
        <f>SUMIFS('user stories'!$G$2:$G$2897,'user stories'!$H$2:$H$2897,$A220,'user stories'!$E$2:$E$2897,M$1,'user stories'!$C$2:$C$2897,"descoped")</f>
        <v>0</v>
      </c>
      <c r="N220">
        <f>SUMIFS('user stories'!$G$2:$G$2897,'user stories'!$H$2:$H$2897,$A220,'user stories'!$E$2:$E$2897,N$1,'user stories'!$C$2:$C$2897,"descoped")</f>
        <v>0</v>
      </c>
      <c r="O220">
        <f>SUMIFS('user stories'!$G$2:$G$2897,'user stories'!$H$2:$H$2897,$A220,'user stories'!$E$2:$E$2897,O$1,'user stories'!$C$2:$C$2897,"descoped")</f>
        <v>0</v>
      </c>
      <c r="P220">
        <f>SUMIFS('user stories'!$G$2:$G$2897,'user stories'!$H$2:$H$2897,$A220,'user stories'!$E$2:$E$2897,P$1,'user stories'!$C$2:$C$2897,"descoped")</f>
        <v>0</v>
      </c>
      <c r="Q220">
        <f>SUMIFS('user stories'!$G$2:$G$2897,'user stories'!$H$2:$H$2897,$A220,'user stories'!$E$2:$E$2897,Q$1,'user stories'!$C$2:$C$2897,"descoped")</f>
        <v>0</v>
      </c>
      <c r="R220">
        <f>SUMIFS('user stories'!$G$2:$G$2897,'user stories'!$H$2:$H$2897,$A220,'user stories'!$E$2:$E$2897,R$1,'user stories'!$C$2:$C$2897,"descoped")</f>
        <v>0</v>
      </c>
      <c r="S220">
        <f>SUMIFS('user stories'!$G$2:$G$2897,'user stories'!$H$2:$H$2897,$A220,'user stories'!$E$2:$E$2897,S$1,'user stories'!$C$2:$C$2897,"descoped")</f>
        <v>0</v>
      </c>
      <c r="T220">
        <f>SUMIFS('user stories'!$G$2:$G$2897,'user stories'!$H$2:$H$2897,$A220,'user stories'!$E$2:$E$2897,T$1,'user stories'!$C$2:$C$2897,"descoped")</f>
        <v>0</v>
      </c>
      <c r="U220">
        <f>SUMIFS('user stories'!$G$2:$G$2897,'user stories'!$H$2:$H$2897,$A220,'user stories'!$E$2:$E$2897,U$1,'user stories'!$C$2:$C$2897,"descoped")</f>
        <v>0</v>
      </c>
      <c r="V220">
        <f>SUMIFS('user stories'!$G$2:$G$2897,'user stories'!$H$2:$H$2897,$A220,'user stories'!$E$2:$E$2897,V$1,'user stories'!$C$2:$C$2897,"descoped")</f>
        <v>0</v>
      </c>
      <c r="W220">
        <f>SUMIFS('user stories'!$G$2:$G$2897,'user stories'!$H$2:$H$2897,$A220,'user stories'!$E$2:$E$2897,W$1,'user stories'!$C$2:$C$2897,"descoped")</f>
        <v>0</v>
      </c>
      <c r="X220">
        <f>SUMIFS('user stories'!$G$2:$G$2897,'user stories'!$H$2:$H$2897,$A220,'user stories'!$E$2:$E$2897,X$1,'user stories'!$C$2:$C$2897,"descoped")</f>
        <v>0</v>
      </c>
      <c r="Y220">
        <f>SUMIFS('user stories'!$G$2:$G$2897,'user stories'!$H$2:$H$2897,$A220,'user stories'!$E$2:$E$2897,Y$1,'user stories'!$C$2:$C$2897,"descoped")</f>
        <v>0</v>
      </c>
      <c r="Z220">
        <f>SUMIFS('user stories'!$G$2:$G$2897,'user stories'!$H$2:$H$2897,$A220,'user stories'!$E$2:$E$2897,Z$1,'user stories'!$C$2:$C$2897,"descoped")</f>
        <v>0</v>
      </c>
      <c r="AA220">
        <f>SUMIFS('user stories'!$G$2:$G$2897,'user stories'!$H$2:$H$2897,$A220,'user stories'!$E$2:$E$2897,AA$1,'user stories'!$C$2:$C$2897,"descoped")</f>
        <v>0</v>
      </c>
      <c r="AB220">
        <f>SUMIFS('user stories'!$G$2:$G$2897,'user stories'!$H$2:$H$2897,$A220,'user stories'!$E$2:$E$2897,AB$1,'user stories'!$C$2:$C$2897,"descoped")</f>
        <v>0</v>
      </c>
      <c r="AC220">
        <f>SUMIFS('user stories'!$G$2:$G$2897,'user stories'!$H$2:$H$2897,$A220,'user stories'!$E$2:$E$2897,AC$1,'user stories'!$C$2:$C$2897,"descoped")</f>
        <v>0</v>
      </c>
      <c r="AD220">
        <f>SUMIFS('user stories'!$G$2:$G$2897,'user stories'!$H$2:$H$2897,$A220,'user stories'!$E$2:$E$2897,AD$1,'user stories'!$C$2:$C$2897,"descoped")</f>
        <v>0</v>
      </c>
      <c r="AE220">
        <f>SUMIFS('user stories'!$G$2:$G$2897,'user stories'!$H$2:$H$2897,$A220,'user stories'!$E$2:$E$2897,AE$1,'user stories'!$C$2:$C$2897,"descoped")</f>
        <v>0</v>
      </c>
      <c r="AF220">
        <f>SUMIFS('user stories'!$G$2:$G$2897,'user stories'!$H$2:$H$2897,$A220,'user stories'!$E$2:$E$2897,AF$1,'user stories'!$C$2:$C$2897,"descoped")</f>
        <v>0</v>
      </c>
      <c r="AG220">
        <f>SUMIFS('user stories'!$G$2:$G$2897,'user stories'!$H$2:$H$2897,$A220,'user stories'!$E$2:$E$2897,AG$1,'user stories'!$C$2:$C$2897,"descoped")</f>
        <v>0</v>
      </c>
      <c r="AH220">
        <f>SUMIFS('user stories'!$G$2:$G$2897,'user stories'!$H$2:$H$2897,$A220,'user stories'!$E$2:$E$2897,AH$1,'user stories'!$C$2:$C$2897,"descoped")</f>
        <v>0</v>
      </c>
      <c r="AI220">
        <f>SUMIFS('user stories'!$G$2:$G$2897,'user stories'!$H$2:$H$2897,$A220,'user stories'!$E$2:$E$2897,AI$1,'user stories'!$C$2:$C$2897,"descoped")</f>
        <v>0</v>
      </c>
      <c r="AJ220">
        <f>SUMIFS('user stories'!$G$2:$G$2897,'user stories'!$H$2:$H$2897,$A220,'user stories'!$E$2:$E$2897,AJ$1,'user stories'!$C$2:$C$2897,"descoped")</f>
        <v>0</v>
      </c>
      <c r="AK220">
        <f>SUMIFS('user stories'!$G$2:$G$2897,'user stories'!$H$2:$H$2897,$A220,'user stories'!$E$2:$E$2897,AK$1,'user stories'!$C$2:$C$2897,"descoped")</f>
        <v>0</v>
      </c>
      <c r="AL220">
        <f>SUMIFS('user stories'!$G$2:$G$2897,'user stories'!$H$2:$H$2897,$A220,'user stories'!$E$2:$E$2897,AL$1,'user stories'!$C$2:$C$2897,"descoped")</f>
        <v>0</v>
      </c>
      <c r="AM220">
        <f>SUMIFS('user stories'!$G$2:$G$2897,'user stories'!$H$2:$H$2897,$A220,'user stories'!$E$2:$E$2897,AM$1,'user stories'!$C$2:$C$2897,"descoped")</f>
        <v>0</v>
      </c>
      <c r="AN220">
        <f>SUMIFS('user stories'!$G$2:$G$2897,'user stories'!$H$2:$H$2897,$A220,'user stories'!$E$2:$E$2897,AN$1,'user stories'!$C$2:$C$2897,"descoped")</f>
        <v>0</v>
      </c>
      <c r="AO220">
        <f>SUMIFS('user stories'!$G$2:$G$2897,'user stories'!$H$2:$H$2897,$A220,'user stories'!$E$2:$E$2897,AO$1,'user stories'!$C$2:$C$2897,"descoped")</f>
        <v>0</v>
      </c>
      <c r="AP220">
        <f>SUMIFS('user stories'!$G$2:$G$2897,'user stories'!$H$2:$H$2897,$A220,'user stories'!$E$2:$E$2897,AP$1,'user stories'!$C$2:$C$2897,"descoped")</f>
        <v>0</v>
      </c>
      <c r="AQ220">
        <f>SUMIFS('user stories'!$G$2:$G$2897,'user stories'!$H$2:$H$2897,$A220,'user stories'!$E$2:$E$2897,AQ$1,'user stories'!$C$2:$C$2897,"descoped")</f>
        <v>0</v>
      </c>
      <c r="AR220">
        <f>SUMIFS('user stories'!$G$2:$G$2897,'user stories'!$H$2:$H$2897,$A220,'user stories'!$E$2:$E$2897,AR$1,'user stories'!$C$2:$C$2897,"descoped")</f>
        <v>0</v>
      </c>
      <c r="AS220">
        <f>SUMIFS('user stories'!$G$2:$G$2897,'user stories'!$H$2:$H$2897,$A220,'user stories'!$E$2:$E$2897,AS$1,'user stories'!$C$2:$C$2897,"descoped")</f>
        <v>0</v>
      </c>
      <c r="AT220">
        <f>SUMIFS('user stories'!$G$2:$G$2897,'user stories'!$H$2:$H$2897,$A220,'user stories'!$E$2:$E$2897,AT$1,'user stories'!$C$2:$C$2897,"descoped")</f>
        <v>0</v>
      </c>
      <c r="AU220">
        <f>SUMIFS('user stories'!$G$2:$G$2897,'user stories'!$H$2:$H$2897,$A220,'user stories'!$E$2:$E$2897,AU$1,'user stories'!$C$2:$C$2897,"descoped")</f>
        <v>0</v>
      </c>
      <c r="AV220">
        <f>SUMIFS('user stories'!$G$2:$G$2897,'user stories'!$H$2:$H$2897,$A220,'user stories'!$E$2:$E$2897,AV$1,'user stories'!$C$2:$C$2897,"descoped")</f>
        <v>0</v>
      </c>
      <c r="AW220">
        <f>SUMIFS('user stories'!$G$2:$G$2897,'user stories'!$H$2:$H$2897,$A220,'user stories'!$E$2:$E$2897,AW$1,'user stories'!$C$2:$C$2897,"descoped")</f>
        <v>0</v>
      </c>
      <c r="AX220">
        <f>SUMIFS('user stories'!$G$2:$G$2897,'user stories'!$H$2:$H$2897,$A220,'user stories'!$E$2:$E$2897,AX$1,'user stories'!$C$2:$C$2897,"descoped")</f>
        <v>0</v>
      </c>
      <c r="AY220">
        <f>SUMIFS('user stories'!$G$2:$G$2897,'user stories'!$H$2:$H$2897,$A220,'user stories'!$E$2:$E$2897,AY$1,'user stories'!$C$2:$C$2897,"descoped")</f>
        <v>0</v>
      </c>
      <c r="AZ220">
        <f>SUMIFS('user stories'!$G$2:$G$2897,'user stories'!$H$2:$H$2897,$A220,'user stories'!$E$2:$E$2897,AZ$1,'user stories'!$C$2:$C$2897,"descoped")</f>
        <v>0</v>
      </c>
      <c r="BA220">
        <f>SUMIFS('user stories'!$G$2:$G$2897,'user stories'!$H$2:$H$2897,$A220,'user stories'!$E$2:$E$2897,BA$1,'user stories'!$C$2:$C$2897,"descoped")</f>
        <v>0</v>
      </c>
      <c r="BB220">
        <f>SUMIFS('user stories'!$G$2:$G$2897,'user stories'!$H$2:$H$2897,$A220,'user stories'!$E$2:$E$2897,BB$1,'user stories'!$C$2:$C$2897,"descoped")</f>
        <v>0</v>
      </c>
      <c r="BC220">
        <f>SUMIFS('user stories'!$G$2:$G$2897,'user stories'!$H$2:$H$2897,$A220,'user stories'!$E$2:$E$2897,BC$1,'user stories'!$C$2:$C$2897,"descoped")</f>
        <v>0</v>
      </c>
      <c r="BD220" s="4">
        <f t="shared" si="4"/>
        <v>0</v>
      </c>
    </row>
    <row r="221" spans="1:56" x14ac:dyDescent="0.25">
      <c r="A221" t="s">
        <v>99</v>
      </c>
      <c r="F221">
        <f>SUMIFS('user stories'!$G$2:$G$2897,'user stories'!$H$2:$H$2897,$A221,'user stories'!$E$2:$E$2897,F$1,'user stories'!$C$2:$C$2897,"descoped")</f>
        <v>0</v>
      </c>
      <c r="G221">
        <f>SUMIFS('user stories'!$G$2:$G$2897,'user stories'!$H$2:$H$2897,$A221,'user stories'!$E$2:$E$2897,G$1,'user stories'!$C$2:$C$2897,"descoped")</f>
        <v>0</v>
      </c>
      <c r="H221">
        <f>SUMIFS('user stories'!$G$2:$G$2897,'user stories'!$H$2:$H$2897,$A221,'user stories'!$E$2:$E$2897,H$1,'user stories'!$C$2:$C$2897,"descoped")</f>
        <v>0</v>
      </c>
      <c r="I221">
        <f>SUMIFS('user stories'!$G$2:$G$2897,'user stories'!$H$2:$H$2897,$A221,'user stories'!$E$2:$E$2897,I$1,'user stories'!$C$2:$C$2897,"descoped")</f>
        <v>0</v>
      </c>
      <c r="J221">
        <f>SUMIFS('user stories'!$G$2:$G$2897,'user stories'!$H$2:$H$2897,$A221,'user stories'!$E$2:$E$2897,J$1,'user stories'!$C$2:$C$2897,"descoped")</f>
        <v>0</v>
      </c>
      <c r="K221">
        <f>SUMIFS('user stories'!$G$2:$G$2897,'user stories'!$H$2:$H$2897,$A221,'user stories'!$E$2:$E$2897,K$1,'user stories'!$C$2:$C$2897,"descoped")</f>
        <v>0</v>
      </c>
      <c r="L221">
        <f>SUMIFS('user stories'!$G$2:$G$2897,'user stories'!$H$2:$H$2897,$A221,'user stories'!$E$2:$E$2897,L$1,'user stories'!$C$2:$C$2897,"descoped")</f>
        <v>0</v>
      </c>
      <c r="M221">
        <f>SUMIFS('user stories'!$G$2:$G$2897,'user stories'!$H$2:$H$2897,$A221,'user stories'!$E$2:$E$2897,M$1,'user stories'!$C$2:$C$2897,"descoped")</f>
        <v>0</v>
      </c>
      <c r="N221">
        <f>SUMIFS('user stories'!$G$2:$G$2897,'user stories'!$H$2:$H$2897,$A221,'user stories'!$E$2:$E$2897,N$1,'user stories'!$C$2:$C$2897,"descoped")</f>
        <v>0</v>
      </c>
      <c r="O221">
        <f>SUMIFS('user stories'!$G$2:$G$2897,'user stories'!$H$2:$H$2897,$A221,'user stories'!$E$2:$E$2897,O$1,'user stories'!$C$2:$C$2897,"descoped")</f>
        <v>0</v>
      </c>
      <c r="P221">
        <f>SUMIFS('user stories'!$G$2:$G$2897,'user stories'!$H$2:$H$2897,$A221,'user stories'!$E$2:$E$2897,P$1,'user stories'!$C$2:$C$2897,"descoped")</f>
        <v>0</v>
      </c>
      <c r="Q221">
        <f>SUMIFS('user stories'!$G$2:$G$2897,'user stories'!$H$2:$H$2897,$A221,'user stories'!$E$2:$E$2897,Q$1,'user stories'!$C$2:$C$2897,"descoped")</f>
        <v>0</v>
      </c>
      <c r="R221">
        <f>SUMIFS('user stories'!$G$2:$G$2897,'user stories'!$H$2:$H$2897,$A221,'user stories'!$E$2:$E$2897,R$1,'user stories'!$C$2:$C$2897,"descoped")</f>
        <v>0</v>
      </c>
      <c r="S221">
        <f>SUMIFS('user stories'!$G$2:$G$2897,'user stories'!$H$2:$H$2897,$A221,'user stories'!$E$2:$E$2897,S$1,'user stories'!$C$2:$C$2897,"descoped")</f>
        <v>0</v>
      </c>
      <c r="T221">
        <f>SUMIFS('user stories'!$G$2:$G$2897,'user stories'!$H$2:$H$2897,$A221,'user stories'!$E$2:$E$2897,T$1,'user stories'!$C$2:$C$2897,"descoped")</f>
        <v>0</v>
      </c>
      <c r="U221">
        <f>SUMIFS('user stories'!$G$2:$G$2897,'user stories'!$H$2:$H$2897,$A221,'user stories'!$E$2:$E$2897,U$1,'user stories'!$C$2:$C$2897,"descoped")</f>
        <v>0</v>
      </c>
      <c r="V221">
        <f>SUMIFS('user stories'!$G$2:$G$2897,'user stories'!$H$2:$H$2897,$A221,'user stories'!$E$2:$E$2897,V$1,'user stories'!$C$2:$C$2897,"descoped")</f>
        <v>0</v>
      </c>
      <c r="W221">
        <f>SUMIFS('user stories'!$G$2:$G$2897,'user stories'!$H$2:$H$2897,$A221,'user stories'!$E$2:$E$2897,W$1,'user stories'!$C$2:$C$2897,"descoped")</f>
        <v>0</v>
      </c>
      <c r="X221">
        <f>SUMIFS('user stories'!$G$2:$G$2897,'user stories'!$H$2:$H$2897,$A221,'user stories'!$E$2:$E$2897,X$1,'user stories'!$C$2:$C$2897,"descoped")</f>
        <v>0</v>
      </c>
      <c r="Y221">
        <f>SUMIFS('user stories'!$G$2:$G$2897,'user stories'!$H$2:$H$2897,$A221,'user stories'!$E$2:$E$2897,Y$1,'user stories'!$C$2:$C$2897,"descoped")</f>
        <v>0</v>
      </c>
      <c r="Z221">
        <f>SUMIFS('user stories'!$G$2:$G$2897,'user stories'!$H$2:$H$2897,$A221,'user stories'!$E$2:$E$2897,Z$1,'user stories'!$C$2:$C$2897,"descoped")</f>
        <v>0</v>
      </c>
      <c r="AA221">
        <f>SUMIFS('user stories'!$G$2:$G$2897,'user stories'!$H$2:$H$2897,$A221,'user stories'!$E$2:$E$2897,AA$1,'user stories'!$C$2:$C$2897,"descoped")</f>
        <v>0</v>
      </c>
      <c r="AB221">
        <f>SUMIFS('user stories'!$G$2:$G$2897,'user stories'!$H$2:$H$2897,$A221,'user stories'!$E$2:$E$2897,AB$1,'user stories'!$C$2:$C$2897,"descoped")</f>
        <v>0</v>
      </c>
      <c r="AC221">
        <f>SUMIFS('user stories'!$G$2:$G$2897,'user stories'!$H$2:$H$2897,$A221,'user stories'!$E$2:$E$2897,AC$1,'user stories'!$C$2:$C$2897,"descoped")</f>
        <v>0</v>
      </c>
      <c r="AD221">
        <f>SUMIFS('user stories'!$G$2:$G$2897,'user stories'!$H$2:$H$2897,$A221,'user stories'!$E$2:$E$2897,AD$1,'user stories'!$C$2:$C$2897,"descoped")</f>
        <v>0</v>
      </c>
      <c r="AE221">
        <f>SUMIFS('user stories'!$G$2:$G$2897,'user stories'!$H$2:$H$2897,$A221,'user stories'!$E$2:$E$2897,AE$1,'user stories'!$C$2:$C$2897,"descoped")</f>
        <v>0</v>
      </c>
      <c r="AF221">
        <f>SUMIFS('user stories'!$G$2:$G$2897,'user stories'!$H$2:$H$2897,$A221,'user stories'!$E$2:$E$2897,AF$1,'user stories'!$C$2:$C$2897,"descoped")</f>
        <v>0</v>
      </c>
      <c r="AG221">
        <f>SUMIFS('user stories'!$G$2:$G$2897,'user stories'!$H$2:$H$2897,$A221,'user stories'!$E$2:$E$2897,AG$1,'user stories'!$C$2:$C$2897,"descoped")</f>
        <v>0</v>
      </c>
      <c r="AH221">
        <f>SUMIFS('user stories'!$G$2:$G$2897,'user stories'!$H$2:$H$2897,$A221,'user stories'!$E$2:$E$2897,AH$1,'user stories'!$C$2:$C$2897,"descoped")</f>
        <v>0</v>
      </c>
      <c r="AI221">
        <f>SUMIFS('user stories'!$G$2:$G$2897,'user stories'!$H$2:$H$2897,$A221,'user stories'!$E$2:$E$2897,AI$1,'user stories'!$C$2:$C$2897,"descoped")</f>
        <v>0</v>
      </c>
      <c r="AJ221">
        <f>SUMIFS('user stories'!$G$2:$G$2897,'user stories'!$H$2:$H$2897,$A221,'user stories'!$E$2:$E$2897,AJ$1,'user stories'!$C$2:$C$2897,"descoped")</f>
        <v>0</v>
      </c>
      <c r="AK221">
        <f>SUMIFS('user stories'!$G$2:$G$2897,'user stories'!$H$2:$H$2897,$A221,'user stories'!$E$2:$E$2897,AK$1,'user stories'!$C$2:$C$2897,"descoped")</f>
        <v>0</v>
      </c>
      <c r="AL221">
        <f>SUMIFS('user stories'!$G$2:$G$2897,'user stories'!$H$2:$H$2897,$A221,'user stories'!$E$2:$E$2897,AL$1,'user stories'!$C$2:$C$2897,"descoped")</f>
        <v>0</v>
      </c>
      <c r="AM221">
        <f>SUMIFS('user stories'!$G$2:$G$2897,'user stories'!$H$2:$H$2897,$A221,'user stories'!$E$2:$E$2897,AM$1,'user stories'!$C$2:$C$2897,"descoped")</f>
        <v>0</v>
      </c>
      <c r="AN221">
        <f>SUMIFS('user stories'!$G$2:$G$2897,'user stories'!$H$2:$H$2897,$A221,'user stories'!$E$2:$E$2897,AN$1,'user stories'!$C$2:$C$2897,"descoped")</f>
        <v>0</v>
      </c>
      <c r="AO221">
        <f>SUMIFS('user stories'!$G$2:$G$2897,'user stories'!$H$2:$H$2897,$A221,'user stories'!$E$2:$E$2897,AO$1,'user stories'!$C$2:$C$2897,"descoped")</f>
        <v>0</v>
      </c>
      <c r="AP221">
        <f>SUMIFS('user stories'!$G$2:$G$2897,'user stories'!$H$2:$H$2897,$A221,'user stories'!$E$2:$E$2897,AP$1,'user stories'!$C$2:$C$2897,"descoped")</f>
        <v>0</v>
      </c>
      <c r="AQ221">
        <f>SUMIFS('user stories'!$G$2:$G$2897,'user stories'!$H$2:$H$2897,$A221,'user stories'!$E$2:$E$2897,AQ$1,'user stories'!$C$2:$C$2897,"descoped")</f>
        <v>0</v>
      </c>
      <c r="AR221">
        <f>SUMIFS('user stories'!$G$2:$G$2897,'user stories'!$H$2:$H$2897,$A221,'user stories'!$E$2:$E$2897,AR$1,'user stories'!$C$2:$C$2897,"descoped")</f>
        <v>0</v>
      </c>
      <c r="AS221">
        <f>SUMIFS('user stories'!$G$2:$G$2897,'user stories'!$H$2:$H$2897,$A221,'user stories'!$E$2:$E$2897,AS$1,'user stories'!$C$2:$C$2897,"descoped")</f>
        <v>0</v>
      </c>
      <c r="AT221">
        <f>SUMIFS('user stories'!$G$2:$G$2897,'user stories'!$H$2:$H$2897,$A221,'user stories'!$E$2:$E$2897,AT$1,'user stories'!$C$2:$C$2897,"descoped")</f>
        <v>0</v>
      </c>
      <c r="AU221">
        <f>SUMIFS('user stories'!$G$2:$G$2897,'user stories'!$H$2:$H$2897,$A221,'user stories'!$E$2:$E$2897,AU$1,'user stories'!$C$2:$C$2897,"descoped")</f>
        <v>0</v>
      </c>
      <c r="AV221">
        <f>SUMIFS('user stories'!$G$2:$G$2897,'user stories'!$H$2:$H$2897,$A221,'user stories'!$E$2:$E$2897,AV$1,'user stories'!$C$2:$C$2897,"descoped")</f>
        <v>0</v>
      </c>
      <c r="AW221">
        <f>SUMIFS('user stories'!$G$2:$G$2897,'user stories'!$H$2:$H$2897,$A221,'user stories'!$E$2:$E$2897,AW$1,'user stories'!$C$2:$C$2897,"descoped")</f>
        <v>0</v>
      </c>
      <c r="AX221">
        <f>SUMIFS('user stories'!$G$2:$G$2897,'user stories'!$H$2:$H$2897,$A221,'user stories'!$E$2:$E$2897,AX$1,'user stories'!$C$2:$C$2897,"descoped")</f>
        <v>0</v>
      </c>
      <c r="AY221">
        <f>SUMIFS('user stories'!$G$2:$G$2897,'user stories'!$H$2:$H$2897,$A221,'user stories'!$E$2:$E$2897,AY$1,'user stories'!$C$2:$C$2897,"descoped")</f>
        <v>0</v>
      </c>
      <c r="AZ221">
        <f>SUMIFS('user stories'!$G$2:$G$2897,'user stories'!$H$2:$H$2897,$A221,'user stories'!$E$2:$E$2897,AZ$1,'user stories'!$C$2:$C$2897,"descoped")</f>
        <v>0</v>
      </c>
      <c r="BA221">
        <f>SUMIFS('user stories'!$G$2:$G$2897,'user stories'!$H$2:$H$2897,$A221,'user stories'!$E$2:$E$2897,BA$1,'user stories'!$C$2:$C$2897,"descoped")</f>
        <v>0</v>
      </c>
      <c r="BB221">
        <f>SUMIFS('user stories'!$G$2:$G$2897,'user stories'!$H$2:$H$2897,$A221,'user stories'!$E$2:$E$2897,BB$1,'user stories'!$C$2:$C$2897,"descoped")</f>
        <v>0</v>
      </c>
      <c r="BC221">
        <f>SUMIFS('user stories'!$G$2:$G$2897,'user stories'!$H$2:$H$2897,$A221,'user stories'!$E$2:$E$2897,BC$1,'user stories'!$C$2:$C$2897,"descoped")</f>
        <v>0</v>
      </c>
      <c r="BD221" s="4">
        <f t="shared" si="4"/>
        <v>0</v>
      </c>
    </row>
    <row r="222" spans="1:56" x14ac:dyDescent="0.25">
      <c r="A222" t="s">
        <v>22</v>
      </c>
      <c r="F222">
        <f>SUMIFS('user stories'!$G$2:$G$2897,'user stories'!$H$2:$H$2897,$A222,'user stories'!$E$2:$E$2897,F$1,'user stories'!$C$2:$C$2897,"descoped")</f>
        <v>0</v>
      </c>
      <c r="G222">
        <f>SUMIFS('user stories'!$G$2:$G$2897,'user stories'!$H$2:$H$2897,$A222,'user stories'!$E$2:$E$2897,G$1,'user stories'!$C$2:$C$2897,"descoped")</f>
        <v>0</v>
      </c>
      <c r="H222">
        <f>SUMIFS('user stories'!$G$2:$G$2897,'user stories'!$H$2:$H$2897,$A222,'user stories'!$E$2:$E$2897,H$1,'user stories'!$C$2:$C$2897,"descoped")</f>
        <v>0</v>
      </c>
      <c r="I222">
        <f>SUMIFS('user stories'!$G$2:$G$2897,'user stories'!$H$2:$H$2897,$A222,'user stories'!$E$2:$E$2897,I$1,'user stories'!$C$2:$C$2897,"descoped")</f>
        <v>0</v>
      </c>
      <c r="J222">
        <f>SUMIFS('user stories'!$G$2:$G$2897,'user stories'!$H$2:$H$2897,$A222,'user stories'!$E$2:$E$2897,J$1,'user stories'!$C$2:$C$2897,"descoped")</f>
        <v>0</v>
      </c>
      <c r="K222">
        <f>SUMIFS('user stories'!$G$2:$G$2897,'user stories'!$H$2:$H$2897,$A222,'user stories'!$E$2:$E$2897,K$1,'user stories'!$C$2:$C$2897,"descoped")</f>
        <v>0</v>
      </c>
      <c r="L222">
        <f>SUMIFS('user stories'!$G$2:$G$2897,'user stories'!$H$2:$H$2897,$A222,'user stories'!$E$2:$E$2897,L$1,'user stories'!$C$2:$C$2897,"descoped")</f>
        <v>0</v>
      </c>
      <c r="M222">
        <f>SUMIFS('user stories'!$G$2:$G$2897,'user stories'!$H$2:$H$2897,$A222,'user stories'!$E$2:$E$2897,M$1,'user stories'!$C$2:$C$2897,"descoped")</f>
        <v>0</v>
      </c>
      <c r="N222">
        <f>SUMIFS('user stories'!$G$2:$G$2897,'user stories'!$H$2:$H$2897,$A222,'user stories'!$E$2:$E$2897,N$1,'user stories'!$C$2:$C$2897,"descoped")</f>
        <v>0</v>
      </c>
      <c r="O222">
        <f>SUMIFS('user stories'!$G$2:$G$2897,'user stories'!$H$2:$H$2897,$A222,'user stories'!$E$2:$E$2897,O$1,'user stories'!$C$2:$C$2897,"descoped")</f>
        <v>0</v>
      </c>
      <c r="P222">
        <f>SUMIFS('user stories'!$G$2:$G$2897,'user stories'!$H$2:$H$2897,$A222,'user stories'!$E$2:$E$2897,P$1,'user stories'!$C$2:$C$2897,"descoped")</f>
        <v>0</v>
      </c>
      <c r="Q222">
        <f>SUMIFS('user stories'!$G$2:$G$2897,'user stories'!$H$2:$H$2897,$A222,'user stories'!$E$2:$E$2897,Q$1,'user stories'!$C$2:$C$2897,"descoped")</f>
        <v>0</v>
      </c>
      <c r="R222">
        <f>SUMIFS('user stories'!$G$2:$G$2897,'user stories'!$H$2:$H$2897,$A222,'user stories'!$E$2:$E$2897,R$1,'user stories'!$C$2:$C$2897,"descoped")</f>
        <v>0</v>
      </c>
      <c r="S222">
        <f>SUMIFS('user stories'!$G$2:$G$2897,'user stories'!$H$2:$H$2897,$A222,'user stories'!$E$2:$E$2897,S$1,'user stories'!$C$2:$C$2897,"descoped")</f>
        <v>0</v>
      </c>
      <c r="T222">
        <f>SUMIFS('user stories'!$G$2:$G$2897,'user stories'!$H$2:$H$2897,$A222,'user stories'!$E$2:$E$2897,T$1,'user stories'!$C$2:$C$2897,"descoped")</f>
        <v>0</v>
      </c>
      <c r="U222">
        <f>SUMIFS('user stories'!$G$2:$G$2897,'user stories'!$H$2:$H$2897,$A222,'user stories'!$E$2:$E$2897,U$1,'user stories'!$C$2:$C$2897,"descoped")</f>
        <v>0</v>
      </c>
      <c r="V222">
        <f>SUMIFS('user stories'!$G$2:$G$2897,'user stories'!$H$2:$H$2897,$A222,'user stories'!$E$2:$E$2897,V$1,'user stories'!$C$2:$C$2897,"descoped")</f>
        <v>0</v>
      </c>
      <c r="W222">
        <f>SUMIFS('user stories'!$G$2:$G$2897,'user stories'!$H$2:$H$2897,$A222,'user stories'!$E$2:$E$2897,W$1,'user stories'!$C$2:$C$2897,"descoped")</f>
        <v>0</v>
      </c>
      <c r="X222">
        <f>SUMIFS('user stories'!$G$2:$G$2897,'user stories'!$H$2:$H$2897,$A222,'user stories'!$E$2:$E$2897,X$1,'user stories'!$C$2:$C$2897,"descoped")</f>
        <v>0</v>
      </c>
      <c r="Y222">
        <f>SUMIFS('user stories'!$G$2:$G$2897,'user stories'!$H$2:$H$2897,$A222,'user stories'!$E$2:$E$2897,Y$1,'user stories'!$C$2:$C$2897,"descoped")</f>
        <v>0</v>
      </c>
      <c r="Z222">
        <f>SUMIFS('user stories'!$G$2:$G$2897,'user stories'!$H$2:$H$2897,$A222,'user stories'!$E$2:$E$2897,Z$1,'user stories'!$C$2:$C$2897,"descoped")</f>
        <v>0</v>
      </c>
      <c r="AA222">
        <f>SUMIFS('user stories'!$G$2:$G$2897,'user stories'!$H$2:$H$2897,$A222,'user stories'!$E$2:$E$2897,AA$1,'user stories'!$C$2:$C$2897,"descoped")</f>
        <v>0</v>
      </c>
      <c r="AB222">
        <f>SUMIFS('user stories'!$G$2:$G$2897,'user stories'!$H$2:$H$2897,$A222,'user stories'!$E$2:$E$2897,AB$1,'user stories'!$C$2:$C$2897,"descoped")</f>
        <v>0</v>
      </c>
      <c r="AC222">
        <f>SUMIFS('user stories'!$G$2:$G$2897,'user stories'!$H$2:$H$2897,$A222,'user stories'!$E$2:$E$2897,AC$1,'user stories'!$C$2:$C$2897,"descoped")</f>
        <v>0</v>
      </c>
      <c r="AD222">
        <f>SUMIFS('user stories'!$G$2:$G$2897,'user stories'!$H$2:$H$2897,$A222,'user stories'!$E$2:$E$2897,AD$1,'user stories'!$C$2:$C$2897,"descoped")</f>
        <v>0</v>
      </c>
      <c r="AE222">
        <f>SUMIFS('user stories'!$G$2:$G$2897,'user stories'!$H$2:$H$2897,$A222,'user stories'!$E$2:$E$2897,AE$1,'user stories'!$C$2:$C$2897,"descoped")</f>
        <v>0</v>
      </c>
      <c r="AF222">
        <f>SUMIFS('user stories'!$G$2:$G$2897,'user stories'!$H$2:$H$2897,$A222,'user stories'!$E$2:$E$2897,AF$1,'user stories'!$C$2:$C$2897,"descoped")</f>
        <v>0</v>
      </c>
      <c r="AG222">
        <f>SUMIFS('user stories'!$G$2:$G$2897,'user stories'!$H$2:$H$2897,$A222,'user stories'!$E$2:$E$2897,AG$1,'user stories'!$C$2:$C$2897,"descoped")</f>
        <v>0</v>
      </c>
      <c r="AH222">
        <f>SUMIFS('user stories'!$G$2:$G$2897,'user stories'!$H$2:$H$2897,$A222,'user stories'!$E$2:$E$2897,AH$1,'user stories'!$C$2:$C$2897,"descoped")</f>
        <v>0</v>
      </c>
      <c r="AI222">
        <f>SUMIFS('user stories'!$G$2:$G$2897,'user stories'!$H$2:$H$2897,$A222,'user stories'!$E$2:$E$2897,AI$1,'user stories'!$C$2:$C$2897,"descoped")</f>
        <v>0</v>
      </c>
      <c r="AJ222">
        <f>SUMIFS('user stories'!$G$2:$G$2897,'user stories'!$H$2:$H$2897,$A222,'user stories'!$E$2:$E$2897,AJ$1,'user stories'!$C$2:$C$2897,"descoped")</f>
        <v>0</v>
      </c>
      <c r="AK222">
        <f>SUMIFS('user stories'!$G$2:$G$2897,'user stories'!$H$2:$H$2897,$A222,'user stories'!$E$2:$E$2897,AK$1,'user stories'!$C$2:$C$2897,"descoped")</f>
        <v>0</v>
      </c>
      <c r="AL222">
        <f>SUMIFS('user stories'!$G$2:$G$2897,'user stories'!$H$2:$H$2897,$A222,'user stories'!$E$2:$E$2897,AL$1,'user stories'!$C$2:$C$2897,"descoped")</f>
        <v>0</v>
      </c>
      <c r="AM222">
        <f>SUMIFS('user stories'!$G$2:$G$2897,'user stories'!$H$2:$H$2897,$A222,'user stories'!$E$2:$E$2897,AM$1,'user stories'!$C$2:$C$2897,"descoped")</f>
        <v>0</v>
      </c>
      <c r="AN222">
        <f>SUMIFS('user stories'!$G$2:$G$2897,'user stories'!$H$2:$H$2897,$A222,'user stories'!$E$2:$E$2897,AN$1,'user stories'!$C$2:$C$2897,"descoped")</f>
        <v>0</v>
      </c>
      <c r="AO222">
        <f>SUMIFS('user stories'!$G$2:$G$2897,'user stories'!$H$2:$H$2897,$A222,'user stories'!$E$2:$E$2897,AO$1,'user stories'!$C$2:$C$2897,"descoped")</f>
        <v>0</v>
      </c>
      <c r="AP222">
        <f>SUMIFS('user stories'!$G$2:$G$2897,'user stories'!$H$2:$H$2897,$A222,'user stories'!$E$2:$E$2897,AP$1,'user stories'!$C$2:$C$2897,"descoped")</f>
        <v>0</v>
      </c>
      <c r="AQ222">
        <f>SUMIFS('user stories'!$G$2:$G$2897,'user stories'!$H$2:$H$2897,$A222,'user stories'!$E$2:$E$2897,AQ$1,'user stories'!$C$2:$C$2897,"descoped")</f>
        <v>0</v>
      </c>
      <c r="AR222">
        <f>SUMIFS('user stories'!$G$2:$G$2897,'user stories'!$H$2:$H$2897,$A222,'user stories'!$E$2:$E$2897,AR$1,'user stories'!$C$2:$C$2897,"descoped")</f>
        <v>0</v>
      </c>
      <c r="AS222">
        <f>SUMIFS('user stories'!$G$2:$G$2897,'user stories'!$H$2:$H$2897,$A222,'user stories'!$E$2:$E$2897,AS$1,'user stories'!$C$2:$C$2897,"descoped")</f>
        <v>0</v>
      </c>
      <c r="AT222">
        <f>SUMIFS('user stories'!$G$2:$G$2897,'user stories'!$H$2:$H$2897,$A222,'user stories'!$E$2:$E$2897,AT$1,'user stories'!$C$2:$C$2897,"descoped")</f>
        <v>0</v>
      </c>
      <c r="AU222">
        <f>SUMIFS('user stories'!$G$2:$G$2897,'user stories'!$H$2:$H$2897,$A222,'user stories'!$E$2:$E$2897,AU$1,'user stories'!$C$2:$C$2897,"descoped")</f>
        <v>0</v>
      </c>
      <c r="AV222">
        <f>SUMIFS('user stories'!$G$2:$G$2897,'user stories'!$H$2:$H$2897,$A222,'user stories'!$E$2:$E$2897,AV$1,'user stories'!$C$2:$C$2897,"descoped")</f>
        <v>0</v>
      </c>
      <c r="AW222">
        <f>SUMIFS('user stories'!$G$2:$G$2897,'user stories'!$H$2:$H$2897,$A222,'user stories'!$E$2:$E$2897,AW$1,'user stories'!$C$2:$C$2897,"descoped")</f>
        <v>0</v>
      </c>
      <c r="AX222">
        <f>SUMIFS('user stories'!$G$2:$G$2897,'user stories'!$H$2:$H$2897,$A222,'user stories'!$E$2:$E$2897,AX$1,'user stories'!$C$2:$C$2897,"descoped")</f>
        <v>0</v>
      </c>
      <c r="AY222">
        <f>SUMIFS('user stories'!$G$2:$G$2897,'user stories'!$H$2:$H$2897,$A222,'user stories'!$E$2:$E$2897,AY$1,'user stories'!$C$2:$C$2897,"descoped")</f>
        <v>0</v>
      </c>
      <c r="AZ222">
        <f>SUMIFS('user stories'!$G$2:$G$2897,'user stories'!$H$2:$H$2897,$A222,'user stories'!$E$2:$E$2897,AZ$1,'user stories'!$C$2:$C$2897,"descoped")</f>
        <v>0</v>
      </c>
      <c r="BA222">
        <f>SUMIFS('user stories'!$G$2:$G$2897,'user stories'!$H$2:$H$2897,$A222,'user stories'!$E$2:$E$2897,BA$1,'user stories'!$C$2:$C$2897,"descoped")</f>
        <v>0</v>
      </c>
      <c r="BB222">
        <f>SUMIFS('user stories'!$G$2:$G$2897,'user stories'!$H$2:$H$2897,$A222,'user stories'!$E$2:$E$2897,BB$1,'user stories'!$C$2:$C$2897,"descoped")</f>
        <v>0</v>
      </c>
      <c r="BC222">
        <f>SUMIFS('user stories'!$G$2:$G$2897,'user stories'!$H$2:$H$2897,$A222,'user stories'!$E$2:$E$2897,BC$1,'user stories'!$C$2:$C$2897,"descoped")</f>
        <v>0</v>
      </c>
      <c r="BD222" s="4">
        <f t="shared" si="4"/>
        <v>0</v>
      </c>
    </row>
    <row r="223" spans="1:56" x14ac:dyDescent="0.25">
      <c r="A223" t="s">
        <v>29</v>
      </c>
      <c r="F223">
        <f>SUMIFS('user stories'!$G$2:$G$2897,'user stories'!$H$2:$H$2897,$A223,'user stories'!$E$2:$E$2897,F$1,'user stories'!$C$2:$C$2897,"descoped")</f>
        <v>0</v>
      </c>
      <c r="G223">
        <f>SUMIFS('user stories'!$G$2:$G$2897,'user stories'!$H$2:$H$2897,$A223,'user stories'!$E$2:$E$2897,G$1,'user stories'!$C$2:$C$2897,"descoped")</f>
        <v>0</v>
      </c>
      <c r="H223">
        <f>SUMIFS('user stories'!$G$2:$G$2897,'user stories'!$H$2:$H$2897,$A223,'user stories'!$E$2:$E$2897,H$1,'user stories'!$C$2:$C$2897,"descoped")</f>
        <v>0</v>
      </c>
      <c r="I223">
        <f>SUMIFS('user stories'!$G$2:$G$2897,'user stories'!$H$2:$H$2897,$A223,'user stories'!$E$2:$E$2897,I$1,'user stories'!$C$2:$C$2897,"descoped")</f>
        <v>0</v>
      </c>
      <c r="J223">
        <f>SUMIFS('user stories'!$G$2:$G$2897,'user stories'!$H$2:$H$2897,$A223,'user stories'!$E$2:$E$2897,J$1,'user stories'!$C$2:$C$2897,"descoped")</f>
        <v>0</v>
      </c>
      <c r="K223">
        <f>SUMIFS('user stories'!$G$2:$G$2897,'user stories'!$H$2:$H$2897,$A223,'user stories'!$E$2:$E$2897,K$1,'user stories'!$C$2:$C$2897,"descoped")</f>
        <v>0</v>
      </c>
      <c r="L223">
        <f>SUMIFS('user stories'!$G$2:$G$2897,'user stories'!$H$2:$H$2897,$A223,'user stories'!$E$2:$E$2897,L$1,'user stories'!$C$2:$C$2897,"descoped")</f>
        <v>0</v>
      </c>
      <c r="M223">
        <f>SUMIFS('user stories'!$G$2:$G$2897,'user stories'!$H$2:$H$2897,$A223,'user stories'!$E$2:$E$2897,M$1,'user stories'!$C$2:$C$2897,"descoped")</f>
        <v>0</v>
      </c>
      <c r="N223">
        <f>SUMIFS('user stories'!$G$2:$G$2897,'user stories'!$H$2:$H$2897,$A223,'user stories'!$E$2:$E$2897,N$1,'user stories'!$C$2:$C$2897,"descoped")</f>
        <v>0</v>
      </c>
      <c r="O223">
        <f>SUMIFS('user stories'!$G$2:$G$2897,'user stories'!$H$2:$H$2897,$A223,'user stories'!$E$2:$E$2897,O$1,'user stories'!$C$2:$C$2897,"descoped")</f>
        <v>0</v>
      </c>
      <c r="P223">
        <f>SUMIFS('user stories'!$G$2:$G$2897,'user stories'!$H$2:$H$2897,$A223,'user stories'!$E$2:$E$2897,P$1,'user stories'!$C$2:$C$2897,"descoped")</f>
        <v>0</v>
      </c>
      <c r="Q223">
        <f>SUMIFS('user stories'!$G$2:$G$2897,'user stories'!$H$2:$H$2897,$A223,'user stories'!$E$2:$E$2897,Q$1,'user stories'!$C$2:$C$2897,"descoped")</f>
        <v>0</v>
      </c>
      <c r="R223">
        <f>SUMIFS('user stories'!$G$2:$G$2897,'user stories'!$H$2:$H$2897,$A223,'user stories'!$E$2:$E$2897,R$1,'user stories'!$C$2:$C$2897,"descoped")</f>
        <v>0</v>
      </c>
      <c r="S223">
        <f>SUMIFS('user stories'!$G$2:$G$2897,'user stories'!$H$2:$H$2897,$A223,'user stories'!$E$2:$E$2897,S$1,'user stories'!$C$2:$C$2897,"descoped")</f>
        <v>0</v>
      </c>
      <c r="T223">
        <f>SUMIFS('user stories'!$G$2:$G$2897,'user stories'!$H$2:$H$2897,$A223,'user stories'!$E$2:$E$2897,T$1,'user stories'!$C$2:$C$2897,"descoped")</f>
        <v>0</v>
      </c>
      <c r="U223">
        <f>SUMIFS('user stories'!$G$2:$G$2897,'user stories'!$H$2:$H$2897,$A223,'user stories'!$E$2:$E$2897,U$1,'user stories'!$C$2:$C$2897,"descoped")</f>
        <v>0</v>
      </c>
      <c r="V223">
        <f>SUMIFS('user stories'!$G$2:$G$2897,'user stories'!$H$2:$H$2897,$A223,'user stories'!$E$2:$E$2897,V$1,'user stories'!$C$2:$C$2897,"descoped")</f>
        <v>0</v>
      </c>
      <c r="W223">
        <f>SUMIFS('user stories'!$G$2:$G$2897,'user stories'!$H$2:$H$2897,$A223,'user stories'!$E$2:$E$2897,W$1,'user stories'!$C$2:$C$2897,"descoped")</f>
        <v>0</v>
      </c>
      <c r="X223">
        <f>SUMIFS('user stories'!$G$2:$G$2897,'user stories'!$H$2:$H$2897,$A223,'user stories'!$E$2:$E$2897,X$1,'user stories'!$C$2:$C$2897,"descoped")</f>
        <v>0</v>
      </c>
      <c r="Y223">
        <f>SUMIFS('user stories'!$G$2:$G$2897,'user stories'!$H$2:$H$2897,$A223,'user stories'!$E$2:$E$2897,Y$1,'user stories'!$C$2:$C$2897,"descoped")</f>
        <v>0</v>
      </c>
      <c r="Z223">
        <f>SUMIFS('user stories'!$G$2:$G$2897,'user stories'!$H$2:$H$2897,$A223,'user stories'!$E$2:$E$2897,Z$1,'user stories'!$C$2:$C$2897,"descoped")</f>
        <v>0</v>
      </c>
      <c r="AA223">
        <f>SUMIFS('user stories'!$G$2:$G$2897,'user stories'!$H$2:$H$2897,$A223,'user stories'!$E$2:$E$2897,AA$1,'user stories'!$C$2:$C$2897,"descoped")</f>
        <v>0</v>
      </c>
      <c r="AB223">
        <f>SUMIFS('user stories'!$G$2:$G$2897,'user stories'!$H$2:$H$2897,$A223,'user stories'!$E$2:$E$2897,AB$1,'user stories'!$C$2:$C$2897,"descoped")</f>
        <v>0</v>
      </c>
      <c r="AC223">
        <f>SUMIFS('user stories'!$G$2:$G$2897,'user stories'!$H$2:$H$2897,$A223,'user stories'!$E$2:$E$2897,AC$1,'user stories'!$C$2:$C$2897,"descoped")</f>
        <v>0</v>
      </c>
      <c r="AD223">
        <f>SUMIFS('user stories'!$G$2:$G$2897,'user stories'!$H$2:$H$2897,$A223,'user stories'!$E$2:$E$2897,AD$1,'user stories'!$C$2:$C$2897,"descoped")</f>
        <v>0</v>
      </c>
      <c r="AE223">
        <f>SUMIFS('user stories'!$G$2:$G$2897,'user stories'!$H$2:$H$2897,$A223,'user stories'!$E$2:$E$2897,AE$1,'user stories'!$C$2:$C$2897,"descoped")</f>
        <v>0</v>
      </c>
      <c r="AF223">
        <f>SUMIFS('user stories'!$G$2:$G$2897,'user stories'!$H$2:$H$2897,$A223,'user stories'!$E$2:$E$2897,AF$1,'user stories'!$C$2:$C$2897,"descoped")</f>
        <v>0</v>
      </c>
      <c r="AG223">
        <f>SUMIFS('user stories'!$G$2:$G$2897,'user stories'!$H$2:$H$2897,$A223,'user stories'!$E$2:$E$2897,AG$1,'user stories'!$C$2:$C$2897,"descoped")</f>
        <v>0</v>
      </c>
      <c r="AH223">
        <f>SUMIFS('user stories'!$G$2:$G$2897,'user stories'!$H$2:$H$2897,$A223,'user stories'!$E$2:$E$2897,AH$1,'user stories'!$C$2:$C$2897,"descoped")</f>
        <v>0</v>
      </c>
      <c r="AI223">
        <f>SUMIFS('user stories'!$G$2:$G$2897,'user stories'!$H$2:$H$2897,$A223,'user stories'!$E$2:$E$2897,AI$1,'user stories'!$C$2:$C$2897,"descoped")</f>
        <v>0</v>
      </c>
      <c r="AJ223">
        <f>SUMIFS('user stories'!$G$2:$G$2897,'user stories'!$H$2:$H$2897,$A223,'user stories'!$E$2:$E$2897,AJ$1,'user stories'!$C$2:$C$2897,"descoped")</f>
        <v>0</v>
      </c>
      <c r="AK223">
        <f>SUMIFS('user stories'!$G$2:$G$2897,'user stories'!$H$2:$H$2897,$A223,'user stories'!$E$2:$E$2897,AK$1,'user stories'!$C$2:$C$2897,"descoped")</f>
        <v>0</v>
      </c>
      <c r="AL223">
        <f>SUMIFS('user stories'!$G$2:$G$2897,'user stories'!$H$2:$H$2897,$A223,'user stories'!$E$2:$E$2897,AL$1,'user stories'!$C$2:$C$2897,"descoped")</f>
        <v>0</v>
      </c>
      <c r="AM223">
        <f>SUMIFS('user stories'!$G$2:$G$2897,'user stories'!$H$2:$H$2897,$A223,'user stories'!$E$2:$E$2897,AM$1,'user stories'!$C$2:$C$2897,"descoped")</f>
        <v>0</v>
      </c>
      <c r="AN223">
        <f>SUMIFS('user stories'!$G$2:$G$2897,'user stories'!$H$2:$H$2897,$A223,'user stories'!$E$2:$E$2897,AN$1,'user stories'!$C$2:$C$2897,"descoped")</f>
        <v>0</v>
      </c>
      <c r="AO223">
        <f>SUMIFS('user stories'!$G$2:$G$2897,'user stories'!$H$2:$H$2897,$A223,'user stories'!$E$2:$E$2897,AO$1,'user stories'!$C$2:$C$2897,"descoped")</f>
        <v>0</v>
      </c>
      <c r="AP223">
        <f>SUMIFS('user stories'!$G$2:$G$2897,'user stories'!$H$2:$H$2897,$A223,'user stories'!$E$2:$E$2897,AP$1,'user stories'!$C$2:$C$2897,"descoped")</f>
        <v>0</v>
      </c>
      <c r="AQ223">
        <f>SUMIFS('user stories'!$G$2:$G$2897,'user stories'!$H$2:$H$2897,$A223,'user stories'!$E$2:$E$2897,AQ$1,'user stories'!$C$2:$C$2897,"descoped")</f>
        <v>0</v>
      </c>
      <c r="AR223">
        <f>SUMIFS('user stories'!$G$2:$G$2897,'user stories'!$H$2:$H$2897,$A223,'user stories'!$E$2:$E$2897,AR$1,'user stories'!$C$2:$C$2897,"descoped")</f>
        <v>0</v>
      </c>
      <c r="AS223">
        <f>SUMIFS('user stories'!$G$2:$G$2897,'user stories'!$H$2:$H$2897,$A223,'user stories'!$E$2:$E$2897,AS$1,'user stories'!$C$2:$C$2897,"descoped")</f>
        <v>0</v>
      </c>
      <c r="AT223">
        <f>SUMIFS('user stories'!$G$2:$G$2897,'user stories'!$H$2:$H$2897,$A223,'user stories'!$E$2:$E$2897,AT$1,'user stories'!$C$2:$C$2897,"descoped")</f>
        <v>0</v>
      </c>
      <c r="AU223">
        <f>SUMIFS('user stories'!$G$2:$G$2897,'user stories'!$H$2:$H$2897,$A223,'user stories'!$E$2:$E$2897,AU$1,'user stories'!$C$2:$C$2897,"descoped")</f>
        <v>0</v>
      </c>
      <c r="AV223">
        <f>SUMIFS('user stories'!$G$2:$G$2897,'user stories'!$H$2:$H$2897,$A223,'user stories'!$E$2:$E$2897,AV$1,'user stories'!$C$2:$C$2897,"descoped")</f>
        <v>0</v>
      </c>
      <c r="AW223">
        <f>SUMIFS('user stories'!$G$2:$G$2897,'user stories'!$H$2:$H$2897,$A223,'user stories'!$E$2:$E$2897,AW$1,'user stories'!$C$2:$C$2897,"descoped")</f>
        <v>0</v>
      </c>
      <c r="AX223">
        <f>SUMIFS('user stories'!$G$2:$G$2897,'user stories'!$H$2:$H$2897,$A223,'user stories'!$E$2:$E$2897,AX$1,'user stories'!$C$2:$C$2897,"descoped")</f>
        <v>0</v>
      </c>
      <c r="AY223">
        <f>SUMIFS('user stories'!$G$2:$G$2897,'user stories'!$H$2:$H$2897,$A223,'user stories'!$E$2:$E$2897,AY$1,'user stories'!$C$2:$C$2897,"descoped")</f>
        <v>0</v>
      </c>
      <c r="AZ223">
        <f>SUMIFS('user stories'!$G$2:$G$2897,'user stories'!$H$2:$H$2897,$A223,'user stories'!$E$2:$E$2897,AZ$1,'user stories'!$C$2:$C$2897,"descoped")</f>
        <v>0</v>
      </c>
      <c r="BA223">
        <f>SUMIFS('user stories'!$G$2:$G$2897,'user stories'!$H$2:$H$2897,$A223,'user stories'!$E$2:$E$2897,BA$1,'user stories'!$C$2:$C$2897,"descoped")</f>
        <v>0</v>
      </c>
      <c r="BB223">
        <f>SUMIFS('user stories'!$G$2:$G$2897,'user stories'!$H$2:$H$2897,$A223,'user stories'!$E$2:$E$2897,BB$1,'user stories'!$C$2:$C$2897,"descoped")</f>
        <v>0</v>
      </c>
      <c r="BC223">
        <f>SUMIFS('user stories'!$G$2:$G$2897,'user stories'!$H$2:$H$2897,$A223,'user stories'!$E$2:$E$2897,BC$1,'user stories'!$C$2:$C$2897,"descoped")</f>
        <v>0</v>
      </c>
      <c r="BD223" s="4">
        <f t="shared" si="4"/>
        <v>0</v>
      </c>
    </row>
    <row r="224" spans="1:56" x14ac:dyDescent="0.25">
      <c r="A224" t="s">
        <v>42</v>
      </c>
      <c r="F224">
        <f>SUMIFS('user stories'!$G$2:$G$2897,'user stories'!$H$2:$H$2897,$A224,'user stories'!$E$2:$E$2897,F$1,'user stories'!$C$2:$C$2897,"descoped")</f>
        <v>0</v>
      </c>
      <c r="G224">
        <f>SUMIFS('user stories'!$G$2:$G$2897,'user stories'!$H$2:$H$2897,$A224,'user stories'!$E$2:$E$2897,G$1,'user stories'!$C$2:$C$2897,"descoped")</f>
        <v>0</v>
      </c>
      <c r="H224">
        <f>SUMIFS('user stories'!$G$2:$G$2897,'user stories'!$H$2:$H$2897,$A224,'user stories'!$E$2:$E$2897,H$1,'user stories'!$C$2:$C$2897,"descoped")</f>
        <v>0</v>
      </c>
      <c r="I224">
        <f>SUMIFS('user stories'!$G$2:$G$2897,'user stories'!$H$2:$H$2897,$A224,'user stories'!$E$2:$E$2897,I$1,'user stories'!$C$2:$C$2897,"descoped")</f>
        <v>0</v>
      </c>
      <c r="J224">
        <f>SUMIFS('user stories'!$G$2:$G$2897,'user stories'!$H$2:$H$2897,$A224,'user stories'!$E$2:$E$2897,J$1,'user stories'!$C$2:$C$2897,"descoped")</f>
        <v>0</v>
      </c>
      <c r="K224">
        <f>SUMIFS('user stories'!$G$2:$G$2897,'user stories'!$H$2:$H$2897,$A224,'user stories'!$E$2:$E$2897,K$1,'user stories'!$C$2:$C$2897,"descoped")</f>
        <v>0</v>
      </c>
      <c r="L224">
        <f>SUMIFS('user stories'!$G$2:$G$2897,'user stories'!$H$2:$H$2897,$A224,'user stories'!$E$2:$E$2897,L$1,'user stories'!$C$2:$C$2897,"descoped")</f>
        <v>0</v>
      </c>
      <c r="M224">
        <f>SUMIFS('user stories'!$G$2:$G$2897,'user stories'!$H$2:$H$2897,$A224,'user stories'!$E$2:$E$2897,M$1,'user stories'!$C$2:$C$2897,"descoped")</f>
        <v>0</v>
      </c>
      <c r="N224">
        <f>SUMIFS('user stories'!$G$2:$G$2897,'user stories'!$H$2:$H$2897,$A224,'user stories'!$E$2:$E$2897,N$1,'user stories'!$C$2:$C$2897,"descoped")</f>
        <v>0</v>
      </c>
      <c r="O224">
        <f>SUMIFS('user stories'!$G$2:$G$2897,'user stories'!$H$2:$H$2897,$A224,'user stories'!$E$2:$E$2897,O$1,'user stories'!$C$2:$C$2897,"descoped")</f>
        <v>0</v>
      </c>
      <c r="P224">
        <f>SUMIFS('user stories'!$G$2:$G$2897,'user stories'!$H$2:$H$2897,$A224,'user stories'!$E$2:$E$2897,P$1,'user stories'!$C$2:$C$2897,"descoped")</f>
        <v>0</v>
      </c>
      <c r="Q224">
        <f>SUMIFS('user stories'!$G$2:$G$2897,'user stories'!$H$2:$H$2897,$A224,'user stories'!$E$2:$E$2897,Q$1,'user stories'!$C$2:$C$2897,"descoped")</f>
        <v>0</v>
      </c>
      <c r="R224">
        <f>SUMIFS('user stories'!$G$2:$G$2897,'user stories'!$H$2:$H$2897,$A224,'user stories'!$E$2:$E$2897,R$1,'user stories'!$C$2:$C$2897,"descoped")</f>
        <v>0</v>
      </c>
      <c r="S224">
        <f>SUMIFS('user stories'!$G$2:$G$2897,'user stories'!$H$2:$H$2897,$A224,'user stories'!$E$2:$E$2897,S$1,'user stories'!$C$2:$C$2897,"descoped")</f>
        <v>0</v>
      </c>
      <c r="T224">
        <f>SUMIFS('user stories'!$G$2:$G$2897,'user stories'!$H$2:$H$2897,$A224,'user stories'!$E$2:$E$2897,T$1,'user stories'!$C$2:$C$2897,"descoped")</f>
        <v>0</v>
      </c>
      <c r="U224">
        <f>SUMIFS('user stories'!$G$2:$G$2897,'user stories'!$H$2:$H$2897,$A224,'user stories'!$E$2:$E$2897,U$1,'user stories'!$C$2:$C$2897,"descoped")</f>
        <v>0</v>
      </c>
      <c r="V224">
        <f>SUMIFS('user stories'!$G$2:$G$2897,'user stories'!$H$2:$H$2897,$A224,'user stories'!$E$2:$E$2897,V$1,'user stories'!$C$2:$C$2897,"descoped")</f>
        <v>0</v>
      </c>
      <c r="W224">
        <f>SUMIFS('user stories'!$G$2:$G$2897,'user stories'!$H$2:$H$2897,$A224,'user stories'!$E$2:$E$2897,W$1,'user stories'!$C$2:$C$2897,"descoped")</f>
        <v>0</v>
      </c>
      <c r="X224">
        <f>SUMIFS('user stories'!$G$2:$G$2897,'user stories'!$H$2:$H$2897,$A224,'user stories'!$E$2:$E$2897,X$1,'user stories'!$C$2:$C$2897,"descoped")</f>
        <v>0</v>
      </c>
      <c r="Y224">
        <f>SUMIFS('user stories'!$G$2:$G$2897,'user stories'!$H$2:$H$2897,$A224,'user stories'!$E$2:$E$2897,Y$1,'user stories'!$C$2:$C$2897,"descoped")</f>
        <v>0</v>
      </c>
      <c r="Z224">
        <f>SUMIFS('user stories'!$G$2:$G$2897,'user stories'!$H$2:$H$2897,$A224,'user stories'!$E$2:$E$2897,Z$1,'user stories'!$C$2:$C$2897,"descoped")</f>
        <v>0</v>
      </c>
      <c r="AA224">
        <f>SUMIFS('user stories'!$G$2:$G$2897,'user stories'!$H$2:$H$2897,$A224,'user stories'!$E$2:$E$2897,AA$1,'user stories'!$C$2:$C$2897,"descoped")</f>
        <v>0</v>
      </c>
      <c r="AB224">
        <f>SUMIFS('user stories'!$G$2:$G$2897,'user stories'!$H$2:$H$2897,$A224,'user stories'!$E$2:$E$2897,AB$1,'user stories'!$C$2:$C$2897,"descoped")</f>
        <v>0</v>
      </c>
      <c r="AC224">
        <f>SUMIFS('user stories'!$G$2:$G$2897,'user stories'!$H$2:$H$2897,$A224,'user stories'!$E$2:$E$2897,AC$1,'user stories'!$C$2:$C$2897,"descoped")</f>
        <v>0</v>
      </c>
      <c r="AD224">
        <f>SUMIFS('user stories'!$G$2:$G$2897,'user stories'!$H$2:$H$2897,$A224,'user stories'!$E$2:$E$2897,AD$1,'user stories'!$C$2:$C$2897,"descoped")</f>
        <v>0</v>
      </c>
      <c r="AE224">
        <f>SUMIFS('user stories'!$G$2:$G$2897,'user stories'!$H$2:$H$2897,$A224,'user stories'!$E$2:$E$2897,AE$1,'user stories'!$C$2:$C$2897,"descoped")</f>
        <v>0</v>
      </c>
      <c r="AF224">
        <f>SUMIFS('user stories'!$G$2:$G$2897,'user stories'!$H$2:$H$2897,$A224,'user stories'!$E$2:$E$2897,AF$1,'user stories'!$C$2:$C$2897,"descoped")</f>
        <v>0</v>
      </c>
      <c r="AG224">
        <f>SUMIFS('user stories'!$G$2:$G$2897,'user stories'!$H$2:$H$2897,$A224,'user stories'!$E$2:$E$2897,AG$1,'user stories'!$C$2:$C$2897,"descoped")</f>
        <v>0</v>
      </c>
      <c r="AH224">
        <f>SUMIFS('user stories'!$G$2:$G$2897,'user stories'!$H$2:$H$2897,$A224,'user stories'!$E$2:$E$2897,AH$1,'user stories'!$C$2:$C$2897,"descoped")</f>
        <v>0</v>
      </c>
      <c r="AI224">
        <f>SUMIFS('user stories'!$G$2:$G$2897,'user stories'!$H$2:$H$2897,$A224,'user stories'!$E$2:$E$2897,AI$1,'user stories'!$C$2:$C$2897,"descoped")</f>
        <v>0</v>
      </c>
      <c r="AJ224">
        <f>SUMIFS('user stories'!$G$2:$G$2897,'user stories'!$H$2:$H$2897,$A224,'user stories'!$E$2:$E$2897,AJ$1,'user stories'!$C$2:$C$2897,"descoped")</f>
        <v>0</v>
      </c>
      <c r="AK224">
        <f>SUMIFS('user stories'!$G$2:$G$2897,'user stories'!$H$2:$H$2897,$A224,'user stories'!$E$2:$E$2897,AK$1,'user stories'!$C$2:$C$2897,"descoped")</f>
        <v>0</v>
      </c>
      <c r="AL224">
        <f>SUMIFS('user stories'!$G$2:$G$2897,'user stories'!$H$2:$H$2897,$A224,'user stories'!$E$2:$E$2897,AL$1,'user stories'!$C$2:$C$2897,"descoped")</f>
        <v>0</v>
      </c>
      <c r="AM224">
        <f>SUMIFS('user stories'!$G$2:$G$2897,'user stories'!$H$2:$H$2897,$A224,'user stories'!$E$2:$E$2897,AM$1,'user stories'!$C$2:$C$2897,"descoped")</f>
        <v>0</v>
      </c>
      <c r="AN224">
        <f>SUMIFS('user stories'!$G$2:$G$2897,'user stories'!$H$2:$H$2897,$A224,'user stories'!$E$2:$E$2897,AN$1,'user stories'!$C$2:$C$2897,"descoped")</f>
        <v>0</v>
      </c>
      <c r="AO224">
        <f>SUMIFS('user stories'!$G$2:$G$2897,'user stories'!$H$2:$H$2897,$A224,'user stories'!$E$2:$E$2897,AO$1,'user stories'!$C$2:$C$2897,"descoped")</f>
        <v>0</v>
      </c>
      <c r="AP224">
        <f>SUMIFS('user stories'!$G$2:$G$2897,'user stories'!$H$2:$H$2897,$A224,'user stories'!$E$2:$E$2897,AP$1,'user stories'!$C$2:$C$2897,"descoped")</f>
        <v>0</v>
      </c>
      <c r="AQ224">
        <f>SUMIFS('user stories'!$G$2:$G$2897,'user stories'!$H$2:$H$2897,$A224,'user stories'!$E$2:$E$2897,AQ$1,'user stories'!$C$2:$C$2897,"descoped")</f>
        <v>0</v>
      </c>
      <c r="AR224">
        <f>SUMIFS('user stories'!$G$2:$G$2897,'user stories'!$H$2:$H$2897,$A224,'user stories'!$E$2:$E$2897,AR$1,'user stories'!$C$2:$C$2897,"descoped")</f>
        <v>0</v>
      </c>
      <c r="AS224">
        <f>SUMIFS('user stories'!$G$2:$G$2897,'user stories'!$H$2:$H$2897,$A224,'user stories'!$E$2:$E$2897,AS$1,'user stories'!$C$2:$C$2897,"descoped")</f>
        <v>0</v>
      </c>
      <c r="AT224">
        <f>SUMIFS('user stories'!$G$2:$G$2897,'user stories'!$H$2:$H$2897,$A224,'user stories'!$E$2:$E$2897,AT$1,'user stories'!$C$2:$C$2897,"descoped")</f>
        <v>0</v>
      </c>
      <c r="AU224">
        <f>SUMIFS('user stories'!$G$2:$G$2897,'user stories'!$H$2:$H$2897,$A224,'user stories'!$E$2:$E$2897,AU$1,'user stories'!$C$2:$C$2897,"descoped")</f>
        <v>0</v>
      </c>
      <c r="AV224">
        <f>SUMIFS('user stories'!$G$2:$G$2897,'user stories'!$H$2:$H$2897,$A224,'user stories'!$E$2:$E$2897,AV$1,'user stories'!$C$2:$C$2897,"descoped")</f>
        <v>0</v>
      </c>
      <c r="AW224">
        <f>SUMIFS('user stories'!$G$2:$G$2897,'user stories'!$H$2:$H$2897,$A224,'user stories'!$E$2:$E$2897,AW$1,'user stories'!$C$2:$C$2897,"descoped")</f>
        <v>0</v>
      </c>
      <c r="AX224">
        <f>SUMIFS('user stories'!$G$2:$G$2897,'user stories'!$H$2:$H$2897,$A224,'user stories'!$E$2:$E$2897,AX$1,'user stories'!$C$2:$C$2897,"descoped")</f>
        <v>0</v>
      </c>
      <c r="AY224">
        <f>SUMIFS('user stories'!$G$2:$G$2897,'user stories'!$H$2:$H$2897,$A224,'user stories'!$E$2:$E$2897,AY$1,'user stories'!$C$2:$C$2897,"descoped")</f>
        <v>0</v>
      </c>
      <c r="AZ224">
        <f>SUMIFS('user stories'!$G$2:$G$2897,'user stories'!$H$2:$H$2897,$A224,'user stories'!$E$2:$E$2897,AZ$1,'user stories'!$C$2:$C$2897,"descoped")</f>
        <v>0</v>
      </c>
      <c r="BA224">
        <f>SUMIFS('user stories'!$G$2:$G$2897,'user stories'!$H$2:$H$2897,$A224,'user stories'!$E$2:$E$2897,BA$1,'user stories'!$C$2:$C$2897,"descoped")</f>
        <v>0</v>
      </c>
      <c r="BB224">
        <f>SUMIFS('user stories'!$G$2:$G$2897,'user stories'!$H$2:$H$2897,$A224,'user stories'!$E$2:$E$2897,BB$1,'user stories'!$C$2:$C$2897,"descoped")</f>
        <v>0</v>
      </c>
      <c r="BC224">
        <f>SUMIFS('user stories'!$G$2:$G$2897,'user stories'!$H$2:$H$2897,$A224,'user stories'!$E$2:$E$2897,BC$1,'user stories'!$C$2:$C$2897,"descoped")</f>
        <v>0</v>
      </c>
      <c r="BD224" s="4">
        <f t="shared" si="4"/>
        <v>0</v>
      </c>
    </row>
    <row r="225" spans="1:56" x14ac:dyDescent="0.25">
      <c r="A225" t="s">
        <v>51</v>
      </c>
      <c r="F225">
        <f>SUMIFS('user stories'!$G$2:$G$2897,'user stories'!$H$2:$H$2897,$A225,'user stories'!$E$2:$E$2897,F$1,'user stories'!$C$2:$C$2897,"descoped")</f>
        <v>0</v>
      </c>
      <c r="G225">
        <f>SUMIFS('user stories'!$G$2:$G$2897,'user stories'!$H$2:$H$2897,$A225,'user stories'!$E$2:$E$2897,G$1,'user stories'!$C$2:$C$2897,"descoped")</f>
        <v>0</v>
      </c>
      <c r="H225">
        <f>SUMIFS('user stories'!$G$2:$G$2897,'user stories'!$H$2:$H$2897,$A225,'user stories'!$E$2:$E$2897,H$1,'user stories'!$C$2:$C$2897,"descoped")</f>
        <v>0</v>
      </c>
      <c r="I225">
        <f>SUMIFS('user stories'!$G$2:$G$2897,'user stories'!$H$2:$H$2897,$A225,'user stories'!$E$2:$E$2897,I$1,'user stories'!$C$2:$C$2897,"descoped")</f>
        <v>0</v>
      </c>
      <c r="J225">
        <f>SUMIFS('user stories'!$G$2:$G$2897,'user stories'!$H$2:$H$2897,$A225,'user stories'!$E$2:$E$2897,J$1,'user stories'!$C$2:$C$2897,"descoped")</f>
        <v>0</v>
      </c>
      <c r="K225">
        <f>SUMIFS('user stories'!$G$2:$G$2897,'user stories'!$H$2:$H$2897,$A225,'user stories'!$E$2:$E$2897,K$1,'user stories'!$C$2:$C$2897,"descoped")</f>
        <v>0</v>
      </c>
      <c r="L225">
        <f>SUMIFS('user stories'!$G$2:$G$2897,'user stories'!$H$2:$H$2897,$A225,'user stories'!$E$2:$E$2897,L$1,'user stories'!$C$2:$C$2897,"descoped")</f>
        <v>0</v>
      </c>
      <c r="M225">
        <f>SUMIFS('user stories'!$G$2:$G$2897,'user stories'!$H$2:$H$2897,$A225,'user stories'!$E$2:$E$2897,M$1,'user stories'!$C$2:$C$2897,"descoped")</f>
        <v>0</v>
      </c>
      <c r="N225">
        <f>SUMIFS('user stories'!$G$2:$G$2897,'user stories'!$H$2:$H$2897,$A225,'user stories'!$E$2:$E$2897,N$1,'user stories'!$C$2:$C$2897,"descoped")</f>
        <v>0</v>
      </c>
      <c r="O225">
        <f>SUMIFS('user stories'!$G$2:$G$2897,'user stories'!$H$2:$H$2897,$A225,'user stories'!$E$2:$E$2897,O$1,'user stories'!$C$2:$C$2897,"descoped")</f>
        <v>0</v>
      </c>
      <c r="P225">
        <f>SUMIFS('user stories'!$G$2:$G$2897,'user stories'!$H$2:$H$2897,$A225,'user stories'!$E$2:$E$2897,P$1,'user stories'!$C$2:$C$2897,"descoped")</f>
        <v>0</v>
      </c>
      <c r="Q225">
        <f>SUMIFS('user stories'!$G$2:$G$2897,'user stories'!$H$2:$H$2897,$A225,'user stories'!$E$2:$E$2897,Q$1,'user stories'!$C$2:$C$2897,"descoped")</f>
        <v>0</v>
      </c>
      <c r="R225">
        <f>SUMIFS('user stories'!$G$2:$G$2897,'user stories'!$H$2:$H$2897,$A225,'user stories'!$E$2:$E$2897,R$1,'user stories'!$C$2:$C$2897,"descoped")</f>
        <v>0</v>
      </c>
      <c r="S225">
        <f>SUMIFS('user stories'!$G$2:$G$2897,'user stories'!$H$2:$H$2897,$A225,'user stories'!$E$2:$E$2897,S$1,'user stories'!$C$2:$C$2897,"descoped")</f>
        <v>0</v>
      </c>
      <c r="T225">
        <f>SUMIFS('user stories'!$G$2:$G$2897,'user stories'!$H$2:$H$2897,$A225,'user stories'!$E$2:$E$2897,T$1,'user stories'!$C$2:$C$2897,"descoped")</f>
        <v>0</v>
      </c>
      <c r="U225">
        <f>SUMIFS('user stories'!$G$2:$G$2897,'user stories'!$H$2:$H$2897,$A225,'user stories'!$E$2:$E$2897,U$1,'user stories'!$C$2:$C$2897,"descoped")</f>
        <v>0</v>
      </c>
      <c r="V225">
        <f>SUMIFS('user stories'!$G$2:$G$2897,'user stories'!$H$2:$H$2897,$A225,'user stories'!$E$2:$E$2897,V$1,'user stories'!$C$2:$C$2897,"descoped")</f>
        <v>0</v>
      </c>
      <c r="W225">
        <f>SUMIFS('user stories'!$G$2:$G$2897,'user stories'!$H$2:$H$2897,$A225,'user stories'!$E$2:$E$2897,W$1,'user stories'!$C$2:$C$2897,"descoped")</f>
        <v>0</v>
      </c>
      <c r="X225">
        <f>SUMIFS('user stories'!$G$2:$G$2897,'user stories'!$H$2:$H$2897,$A225,'user stories'!$E$2:$E$2897,X$1,'user stories'!$C$2:$C$2897,"descoped")</f>
        <v>0</v>
      </c>
      <c r="Y225">
        <f>SUMIFS('user stories'!$G$2:$G$2897,'user stories'!$H$2:$H$2897,$A225,'user stories'!$E$2:$E$2897,Y$1,'user stories'!$C$2:$C$2897,"descoped")</f>
        <v>0</v>
      </c>
      <c r="Z225">
        <f>SUMIFS('user stories'!$G$2:$G$2897,'user stories'!$H$2:$H$2897,$A225,'user stories'!$E$2:$E$2897,Z$1,'user stories'!$C$2:$C$2897,"descoped")</f>
        <v>0</v>
      </c>
      <c r="AA225">
        <f>SUMIFS('user stories'!$G$2:$G$2897,'user stories'!$H$2:$H$2897,$A225,'user stories'!$E$2:$E$2897,AA$1,'user stories'!$C$2:$C$2897,"descoped")</f>
        <v>0</v>
      </c>
      <c r="AB225">
        <f>SUMIFS('user stories'!$G$2:$G$2897,'user stories'!$H$2:$H$2897,$A225,'user stories'!$E$2:$E$2897,AB$1,'user stories'!$C$2:$C$2897,"descoped")</f>
        <v>0</v>
      </c>
      <c r="AC225">
        <f>SUMIFS('user stories'!$G$2:$G$2897,'user stories'!$H$2:$H$2897,$A225,'user stories'!$E$2:$E$2897,AC$1,'user stories'!$C$2:$C$2897,"descoped")</f>
        <v>0</v>
      </c>
      <c r="AD225">
        <f>SUMIFS('user stories'!$G$2:$G$2897,'user stories'!$H$2:$H$2897,$A225,'user stories'!$E$2:$E$2897,AD$1,'user stories'!$C$2:$C$2897,"descoped")</f>
        <v>0</v>
      </c>
      <c r="AE225">
        <f>SUMIFS('user stories'!$G$2:$G$2897,'user stories'!$H$2:$H$2897,$A225,'user stories'!$E$2:$E$2897,AE$1,'user stories'!$C$2:$C$2897,"descoped")</f>
        <v>0</v>
      </c>
      <c r="AF225">
        <f>SUMIFS('user stories'!$G$2:$G$2897,'user stories'!$H$2:$H$2897,$A225,'user stories'!$E$2:$E$2897,AF$1,'user stories'!$C$2:$C$2897,"descoped")</f>
        <v>0</v>
      </c>
      <c r="AG225">
        <f>SUMIFS('user stories'!$G$2:$G$2897,'user stories'!$H$2:$H$2897,$A225,'user stories'!$E$2:$E$2897,AG$1,'user stories'!$C$2:$C$2897,"descoped")</f>
        <v>0</v>
      </c>
      <c r="AH225">
        <f>SUMIFS('user stories'!$G$2:$G$2897,'user stories'!$H$2:$H$2897,$A225,'user stories'!$E$2:$E$2897,AH$1,'user stories'!$C$2:$C$2897,"descoped")</f>
        <v>0</v>
      </c>
      <c r="AI225">
        <f>SUMIFS('user stories'!$G$2:$G$2897,'user stories'!$H$2:$H$2897,$A225,'user stories'!$E$2:$E$2897,AI$1,'user stories'!$C$2:$C$2897,"descoped")</f>
        <v>0</v>
      </c>
      <c r="AJ225">
        <f>SUMIFS('user stories'!$G$2:$G$2897,'user stories'!$H$2:$H$2897,$A225,'user stories'!$E$2:$E$2897,AJ$1,'user stories'!$C$2:$C$2897,"descoped")</f>
        <v>0</v>
      </c>
      <c r="AK225">
        <f>SUMIFS('user stories'!$G$2:$G$2897,'user stories'!$H$2:$H$2897,$A225,'user stories'!$E$2:$E$2897,AK$1,'user stories'!$C$2:$C$2897,"descoped")</f>
        <v>0</v>
      </c>
      <c r="AL225">
        <f>SUMIFS('user stories'!$G$2:$G$2897,'user stories'!$H$2:$H$2897,$A225,'user stories'!$E$2:$E$2897,AL$1,'user stories'!$C$2:$C$2897,"descoped")</f>
        <v>0</v>
      </c>
      <c r="AM225">
        <f>SUMIFS('user stories'!$G$2:$G$2897,'user stories'!$H$2:$H$2897,$A225,'user stories'!$E$2:$E$2897,AM$1,'user stories'!$C$2:$C$2897,"descoped")</f>
        <v>0</v>
      </c>
      <c r="AN225">
        <f>SUMIFS('user stories'!$G$2:$G$2897,'user stories'!$H$2:$H$2897,$A225,'user stories'!$E$2:$E$2897,AN$1,'user stories'!$C$2:$C$2897,"descoped")</f>
        <v>0</v>
      </c>
      <c r="AO225">
        <f>SUMIFS('user stories'!$G$2:$G$2897,'user stories'!$H$2:$H$2897,$A225,'user stories'!$E$2:$E$2897,AO$1,'user stories'!$C$2:$C$2897,"descoped")</f>
        <v>0</v>
      </c>
      <c r="AP225">
        <f>SUMIFS('user stories'!$G$2:$G$2897,'user stories'!$H$2:$H$2897,$A225,'user stories'!$E$2:$E$2897,AP$1,'user stories'!$C$2:$C$2897,"descoped")</f>
        <v>0</v>
      </c>
      <c r="AQ225">
        <f>SUMIFS('user stories'!$G$2:$G$2897,'user stories'!$H$2:$H$2897,$A225,'user stories'!$E$2:$E$2897,AQ$1,'user stories'!$C$2:$C$2897,"descoped")</f>
        <v>0</v>
      </c>
      <c r="AR225">
        <f>SUMIFS('user stories'!$G$2:$G$2897,'user stories'!$H$2:$H$2897,$A225,'user stories'!$E$2:$E$2897,AR$1,'user stories'!$C$2:$C$2897,"descoped")</f>
        <v>0</v>
      </c>
      <c r="AS225">
        <f>SUMIFS('user stories'!$G$2:$G$2897,'user stories'!$H$2:$H$2897,$A225,'user stories'!$E$2:$E$2897,AS$1,'user stories'!$C$2:$C$2897,"descoped")</f>
        <v>0</v>
      </c>
      <c r="AT225">
        <f>SUMIFS('user stories'!$G$2:$G$2897,'user stories'!$H$2:$H$2897,$A225,'user stories'!$E$2:$E$2897,AT$1,'user stories'!$C$2:$C$2897,"descoped")</f>
        <v>0</v>
      </c>
      <c r="AU225">
        <f>SUMIFS('user stories'!$G$2:$G$2897,'user stories'!$H$2:$H$2897,$A225,'user stories'!$E$2:$E$2897,AU$1,'user stories'!$C$2:$C$2897,"descoped")</f>
        <v>0</v>
      </c>
      <c r="AV225">
        <f>SUMIFS('user stories'!$G$2:$G$2897,'user stories'!$H$2:$H$2897,$A225,'user stories'!$E$2:$E$2897,AV$1,'user stories'!$C$2:$C$2897,"descoped")</f>
        <v>0</v>
      </c>
      <c r="AW225">
        <f>SUMIFS('user stories'!$G$2:$G$2897,'user stories'!$H$2:$H$2897,$A225,'user stories'!$E$2:$E$2897,AW$1,'user stories'!$C$2:$C$2897,"descoped")</f>
        <v>0</v>
      </c>
      <c r="AX225">
        <f>SUMIFS('user stories'!$G$2:$G$2897,'user stories'!$H$2:$H$2897,$A225,'user stories'!$E$2:$E$2897,AX$1,'user stories'!$C$2:$C$2897,"descoped")</f>
        <v>0</v>
      </c>
      <c r="AY225">
        <f>SUMIFS('user stories'!$G$2:$G$2897,'user stories'!$H$2:$H$2897,$A225,'user stories'!$E$2:$E$2897,AY$1,'user stories'!$C$2:$C$2897,"descoped")</f>
        <v>0</v>
      </c>
      <c r="AZ225">
        <f>SUMIFS('user stories'!$G$2:$G$2897,'user stories'!$H$2:$H$2897,$A225,'user stories'!$E$2:$E$2897,AZ$1,'user stories'!$C$2:$C$2897,"descoped")</f>
        <v>0</v>
      </c>
      <c r="BA225">
        <f>SUMIFS('user stories'!$G$2:$G$2897,'user stories'!$H$2:$H$2897,$A225,'user stories'!$E$2:$E$2897,BA$1,'user stories'!$C$2:$C$2897,"descoped")</f>
        <v>0</v>
      </c>
      <c r="BB225">
        <f>SUMIFS('user stories'!$G$2:$G$2897,'user stories'!$H$2:$H$2897,$A225,'user stories'!$E$2:$E$2897,BB$1,'user stories'!$C$2:$C$2897,"descoped")</f>
        <v>0</v>
      </c>
      <c r="BC225">
        <f>SUMIFS('user stories'!$G$2:$G$2897,'user stories'!$H$2:$H$2897,$A225,'user stories'!$E$2:$E$2897,BC$1,'user stories'!$C$2:$C$2897,"descoped")</f>
        <v>0</v>
      </c>
      <c r="BD225" s="4">
        <f t="shared" si="4"/>
        <v>0</v>
      </c>
    </row>
    <row r="226" spans="1:56" x14ac:dyDescent="0.25">
      <c r="A226" t="s">
        <v>134</v>
      </c>
      <c r="F226">
        <f>SUMIFS('user stories'!$G$2:$G$2897,'user stories'!$H$2:$H$2897,$A226,'user stories'!$E$2:$E$2897,F$1,'user stories'!$C$2:$C$2897,"descoped")</f>
        <v>0</v>
      </c>
      <c r="G226">
        <f>SUMIFS('user stories'!$G$2:$G$2897,'user stories'!$H$2:$H$2897,$A226,'user stories'!$E$2:$E$2897,G$1,'user stories'!$C$2:$C$2897,"descoped")</f>
        <v>0</v>
      </c>
      <c r="H226">
        <f>SUMIFS('user stories'!$G$2:$G$2897,'user stories'!$H$2:$H$2897,$A226,'user stories'!$E$2:$E$2897,H$1,'user stories'!$C$2:$C$2897,"descoped")</f>
        <v>0</v>
      </c>
      <c r="I226">
        <f>SUMIFS('user stories'!$G$2:$G$2897,'user stories'!$H$2:$H$2897,$A226,'user stories'!$E$2:$E$2897,I$1,'user stories'!$C$2:$C$2897,"descoped")</f>
        <v>0</v>
      </c>
      <c r="J226">
        <f>SUMIFS('user stories'!$G$2:$G$2897,'user stories'!$H$2:$H$2897,$A226,'user stories'!$E$2:$E$2897,J$1,'user stories'!$C$2:$C$2897,"descoped")</f>
        <v>0</v>
      </c>
      <c r="K226">
        <f>SUMIFS('user stories'!$G$2:$G$2897,'user stories'!$H$2:$H$2897,$A226,'user stories'!$E$2:$E$2897,K$1,'user stories'!$C$2:$C$2897,"descoped")</f>
        <v>0</v>
      </c>
      <c r="L226">
        <f>SUMIFS('user stories'!$G$2:$G$2897,'user stories'!$H$2:$H$2897,$A226,'user stories'!$E$2:$E$2897,L$1,'user stories'!$C$2:$C$2897,"descoped")</f>
        <v>0</v>
      </c>
      <c r="M226">
        <f>SUMIFS('user stories'!$G$2:$G$2897,'user stories'!$H$2:$H$2897,$A226,'user stories'!$E$2:$E$2897,M$1,'user stories'!$C$2:$C$2897,"descoped")</f>
        <v>0</v>
      </c>
      <c r="N226">
        <f>SUMIFS('user stories'!$G$2:$G$2897,'user stories'!$H$2:$H$2897,$A226,'user stories'!$E$2:$E$2897,N$1,'user stories'!$C$2:$C$2897,"descoped")</f>
        <v>0</v>
      </c>
      <c r="O226">
        <f>SUMIFS('user stories'!$G$2:$G$2897,'user stories'!$H$2:$H$2897,$A226,'user stories'!$E$2:$E$2897,O$1,'user stories'!$C$2:$C$2897,"descoped")</f>
        <v>0</v>
      </c>
      <c r="P226">
        <f>SUMIFS('user stories'!$G$2:$G$2897,'user stories'!$H$2:$H$2897,$A226,'user stories'!$E$2:$E$2897,P$1,'user stories'!$C$2:$C$2897,"descoped")</f>
        <v>0</v>
      </c>
      <c r="Q226">
        <f>SUMIFS('user stories'!$G$2:$G$2897,'user stories'!$H$2:$H$2897,$A226,'user stories'!$E$2:$E$2897,Q$1,'user stories'!$C$2:$C$2897,"descoped")</f>
        <v>0</v>
      </c>
      <c r="R226">
        <f>SUMIFS('user stories'!$G$2:$G$2897,'user stories'!$H$2:$H$2897,$A226,'user stories'!$E$2:$E$2897,R$1,'user stories'!$C$2:$C$2897,"descoped")</f>
        <v>0</v>
      </c>
      <c r="S226">
        <f>SUMIFS('user stories'!$G$2:$G$2897,'user stories'!$H$2:$H$2897,$A226,'user stories'!$E$2:$E$2897,S$1,'user stories'!$C$2:$C$2897,"descoped")</f>
        <v>0</v>
      </c>
      <c r="T226">
        <f>SUMIFS('user stories'!$G$2:$G$2897,'user stories'!$H$2:$H$2897,$A226,'user stories'!$E$2:$E$2897,T$1,'user stories'!$C$2:$C$2897,"descoped")</f>
        <v>0</v>
      </c>
      <c r="U226">
        <f>SUMIFS('user stories'!$G$2:$G$2897,'user stories'!$H$2:$H$2897,$A226,'user stories'!$E$2:$E$2897,U$1,'user stories'!$C$2:$C$2897,"descoped")</f>
        <v>0</v>
      </c>
      <c r="V226">
        <f>SUMIFS('user stories'!$G$2:$G$2897,'user stories'!$H$2:$H$2897,$A226,'user stories'!$E$2:$E$2897,V$1,'user stories'!$C$2:$C$2897,"descoped")</f>
        <v>0</v>
      </c>
      <c r="W226">
        <f>SUMIFS('user stories'!$G$2:$G$2897,'user stories'!$H$2:$H$2897,$A226,'user stories'!$E$2:$E$2897,W$1,'user stories'!$C$2:$C$2897,"descoped")</f>
        <v>0</v>
      </c>
      <c r="X226">
        <f>SUMIFS('user stories'!$G$2:$G$2897,'user stories'!$H$2:$H$2897,$A226,'user stories'!$E$2:$E$2897,X$1,'user stories'!$C$2:$C$2897,"descoped")</f>
        <v>0</v>
      </c>
      <c r="Y226">
        <f>SUMIFS('user stories'!$G$2:$G$2897,'user stories'!$H$2:$H$2897,$A226,'user stories'!$E$2:$E$2897,Y$1,'user stories'!$C$2:$C$2897,"descoped")</f>
        <v>0</v>
      </c>
      <c r="Z226">
        <f>SUMIFS('user stories'!$G$2:$G$2897,'user stories'!$H$2:$H$2897,$A226,'user stories'!$E$2:$E$2897,Z$1,'user stories'!$C$2:$C$2897,"descoped")</f>
        <v>0</v>
      </c>
      <c r="AA226">
        <f>SUMIFS('user stories'!$G$2:$G$2897,'user stories'!$H$2:$H$2897,$A226,'user stories'!$E$2:$E$2897,AA$1,'user stories'!$C$2:$C$2897,"descoped")</f>
        <v>0</v>
      </c>
      <c r="AB226">
        <f>SUMIFS('user stories'!$G$2:$G$2897,'user stories'!$H$2:$H$2897,$A226,'user stories'!$E$2:$E$2897,AB$1,'user stories'!$C$2:$C$2897,"descoped")</f>
        <v>0</v>
      </c>
      <c r="AC226">
        <f>SUMIFS('user stories'!$G$2:$G$2897,'user stories'!$H$2:$H$2897,$A226,'user stories'!$E$2:$E$2897,AC$1,'user stories'!$C$2:$C$2897,"descoped")</f>
        <v>0</v>
      </c>
      <c r="AD226">
        <f>SUMIFS('user stories'!$G$2:$G$2897,'user stories'!$H$2:$H$2897,$A226,'user stories'!$E$2:$E$2897,AD$1,'user stories'!$C$2:$C$2897,"descoped")</f>
        <v>0</v>
      </c>
      <c r="AE226">
        <f>SUMIFS('user stories'!$G$2:$G$2897,'user stories'!$H$2:$H$2897,$A226,'user stories'!$E$2:$E$2897,AE$1,'user stories'!$C$2:$C$2897,"descoped")</f>
        <v>0</v>
      </c>
      <c r="AF226">
        <f>SUMIFS('user stories'!$G$2:$G$2897,'user stories'!$H$2:$H$2897,$A226,'user stories'!$E$2:$E$2897,AF$1,'user stories'!$C$2:$C$2897,"descoped")</f>
        <v>0</v>
      </c>
      <c r="AG226">
        <f>SUMIFS('user stories'!$G$2:$G$2897,'user stories'!$H$2:$H$2897,$A226,'user stories'!$E$2:$E$2897,AG$1,'user stories'!$C$2:$C$2897,"descoped")</f>
        <v>0</v>
      </c>
      <c r="AH226">
        <f>SUMIFS('user stories'!$G$2:$G$2897,'user stories'!$H$2:$H$2897,$A226,'user stories'!$E$2:$E$2897,AH$1,'user stories'!$C$2:$C$2897,"descoped")</f>
        <v>0</v>
      </c>
      <c r="AI226">
        <f>SUMIFS('user stories'!$G$2:$G$2897,'user stories'!$H$2:$H$2897,$A226,'user stories'!$E$2:$E$2897,AI$1,'user stories'!$C$2:$C$2897,"descoped")</f>
        <v>0</v>
      </c>
      <c r="AJ226">
        <f>SUMIFS('user stories'!$G$2:$G$2897,'user stories'!$H$2:$H$2897,$A226,'user stories'!$E$2:$E$2897,AJ$1,'user stories'!$C$2:$C$2897,"descoped")</f>
        <v>0</v>
      </c>
      <c r="AK226">
        <f>SUMIFS('user stories'!$G$2:$G$2897,'user stories'!$H$2:$H$2897,$A226,'user stories'!$E$2:$E$2897,AK$1,'user stories'!$C$2:$C$2897,"descoped")</f>
        <v>0</v>
      </c>
      <c r="AL226">
        <f>SUMIFS('user stories'!$G$2:$G$2897,'user stories'!$H$2:$H$2897,$A226,'user stories'!$E$2:$E$2897,AL$1,'user stories'!$C$2:$C$2897,"descoped")</f>
        <v>0</v>
      </c>
      <c r="AM226">
        <f>SUMIFS('user stories'!$G$2:$G$2897,'user stories'!$H$2:$H$2897,$A226,'user stories'!$E$2:$E$2897,AM$1,'user stories'!$C$2:$C$2897,"descoped")</f>
        <v>0</v>
      </c>
      <c r="AN226">
        <f>SUMIFS('user stories'!$G$2:$G$2897,'user stories'!$H$2:$H$2897,$A226,'user stories'!$E$2:$E$2897,AN$1,'user stories'!$C$2:$C$2897,"descoped")</f>
        <v>0</v>
      </c>
      <c r="AO226">
        <f>SUMIFS('user stories'!$G$2:$G$2897,'user stories'!$H$2:$H$2897,$A226,'user stories'!$E$2:$E$2897,AO$1,'user stories'!$C$2:$C$2897,"descoped")</f>
        <v>0</v>
      </c>
      <c r="AP226">
        <f>SUMIFS('user stories'!$G$2:$G$2897,'user stories'!$H$2:$H$2897,$A226,'user stories'!$E$2:$E$2897,AP$1,'user stories'!$C$2:$C$2897,"descoped")</f>
        <v>0</v>
      </c>
      <c r="AQ226">
        <f>SUMIFS('user stories'!$G$2:$G$2897,'user stories'!$H$2:$H$2897,$A226,'user stories'!$E$2:$E$2897,AQ$1,'user stories'!$C$2:$C$2897,"descoped")</f>
        <v>0</v>
      </c>
      <c r="AR226">
        <f>SUMIFS('user stories'!$G$2:$G$2897,'user stories'!$H$2:$H$2897,$A226,'user stories'!$E$2:$E$2897,AR$1,'user stories'!$C$2:$C$2897,"descoped")</f>
        <v>0</v>
      </c>
      <c r="AS226">
        <f>SUMIFS('user stories'!$G$2:$G$2897,'user stories'!$H$2:$H$2897,$A226,'user stories'!$E$2:$E$2897,AS$1,'user stories'!$C$2:$C$2897,"descoped")</f>
        <v>0</v>
      </c>
      <c r="AT226">
        <f>SUMIFS('user stories'!$G$2:$G$2897,'user stories'!$H$2:$H$2897,$A226,'user stories'!$E$2:$E$2897,AT$1,'user stories'!$C$2:$C$2897,"descoped")</f>
        <v>0</v>
      </c>
      <c r="AU226">
        <f>SUMIFS('user stories'!$G$2:$G$2897,'user stories'!$H$2:$H$2897,$A226,'user stories'!$E$2:$E$2897,AU$1,'user stories'!$C$2:$C$2897,"descoped")</f>
        <v>0</v>
      </c>
      <c r="AV226">
        <f>SUMIFS('user stories'!$G$2:$G$2897,'user stories'!$H$2:$H$2897,$A226,'user stories'!$E$2:$E$2897,AV$1,'user stories'!$C$2:$C$2897,"descoped")</f>
        <v>0</v>
      </c>
      <c r="AW226">
        <f>SUMIFS('user stories'!$G$2:$G$2897,'user stories'!$H$2:$H$2897,$A226,'user stories'!$E$2:$E$2897,AW$1,'user stories'!$C$2:$C$2897,"descoped")</f>
        <v>0</v>
      </c>
      <c r="AX226">
        <f>SUMIFS('user stories'!$G$2:$G$2897,'user stories'!$H$2:$H$2897,$A226,'user stories'!$E$2:$E$2897,AX$1,'user stories'!$C$2:$C$2897,"descoped")</f>
        <v>0</v>
      </c>
      <c r="AY226">
        <f>SUMIFS('user stories'!$G$2:$G$2897,'user stories'!$H$2:$H$2897,$A226,'user stories'!$E$2:$E$2897,AY$1,'user stories'!$C$2:$C$2897,"descoped")</f>
        <v>0</v>
      </c>
      <c r="AZ226">
        <f>SUMIFS('user stories'!$G$2:$G$2897,'user stories'!$H$2:$H$2897,$A226,'user stories'!$E$2:$E$2897,AZ$1,'user stories'!$C$2:$C$2897,"descoped")</f>
        <v>0</v>
      </c>
      <c r="BA226">
        <f>SUMIFS('user stories'!$G$2:$G$2897,'user stories'!$H$2:$H$2897,$A226,'user stories'!$E$2:$E$2897,BA$1,'user stories'!$C$2:$C$2897,"descoped")</f>
        <v>0</v>
      </c>
      <c r="BB226">
        <f>SUMIFS('user stories'!$G$2:$G$2897,'user stories'!$H$2:$H$2897,$A226,'user stories'!$E$2:$E$2897,BB$1,'user stories'!$C$2:$C$2897,"descoped")</f>
        <v>0</v>
      </c>
      <c r="BC226">
        <f>SUMIFS('user stories'!$G$2:$G$2897,'user stories'!$H$2:$H$2897,$A226,'user stories'!$E$2:$E$2897,BC$1,'user stories'!$C$2:$C$2897,"descoped")</f>
        <v>0</v>
      </c>
      <c r="BD226" s="4">
        <f t="shared" si="4"/>
        <v>0</v>
      </c>
    </row>
    <row r="227" spans="1:56" x14ac:dyDescent="0.25">
      <c r="A227" t="s">
        <v>229</v>
      </c>
      <c r="F227">
        <f>SUMIFS('user stories'!$G$2:$G$2897,'user stories'!$H$2:$H$2897,$A227,'user stories'!$E$2:$E$2897,F$1,'user stories'!$C$2:$C$2897,"descoped")</f>
        <v>0</v>
      </c>
      <c r="G227">
        <f>SUMIFS('user stories'!$G$2:$G$2897,'user stories'!$H$2:$H$2897,$A227,'user stories'!$E$2:$E$2897,G$1,'user stories'!$C$2:$C$2897,"descoped")</f>
        <v>0</v>
      </c>
      <c r="H227">
        <f>SUMIFS('user stories'!$G$2:$G$2897,'user stories'!$H$2:$H$2897,$A227,'user stories'!$E$2:$E$2897,H$1,'user stories'!$C$2:$C$2897,"descoped")</f>
        <v>0</v>
      </c>
      <c r="I227">
        <f>SUMIFS('user stories'!$G$2:$G$2897,'user stories'!$H$2:$H$2897,$A227,'user stories'!$E$2:$E$2897,I$1,'user stories'!$C$2:$C$2897,"descoped")</f>
        <v>0</v>
      </c>
      <c r="J227">
        <f>SUMIFS('user stories'!$G$2:$G$2897,'user stories'!$H$2:$H$2897,$A227,'user stories'!$E$2:$E$2897,J$1,'user stories'!$C$2:$C$2897,"descoped")</f>
        <v>0</v>
      </c>
      <c r="K227">
        <f>SUMIFS('user stories'!$G$2:$G$2897,'user stories'!$H$2:$H$2897,$A227,'user stories'!$E$2:$E$2897,K$1,'user stories'!$C$2:$C$2897,"descoped")</f>
        <v>0</v>
      </c>
      <c r="L227">
        <f>SUMIFS('user stories'!$G$2:$G$2897,'user stories'!$H$2:$H$2897,$A227,'user stories'!$E$2:$E$2897,L$1,'user stories'!$C$2:$C$2897,"descoped")</f>
        <v>0</v>
      </c>
      <c r="M227">
        <f>SUMIFS('user stories'!$G$2:$G$2897,'user stories'!$H$2:$H$2897,$A227,'user stories'!$E$2:$E$2897,M$1,'user stories'!$C$2:$C$2897,"descoped")</f>
        <v>0</v>
      </c>
      <c r="N227">
        <f>SUMIFS('user stories'!$G$2:$G$2897,'user stories'!$H$2:$H$2897,$A227,'user stories'!$E$2:$E$2897,N$1,'user stories'!$C$2:$C$2897,"descoped")</f>
        <v>0</v>
      </c>
      <c r="O227">
        <f>SUMIFS('user stories'!$G$2:$G$2897,'user stories'!$H$2:$H$2897,$A227,'user stories'!$E$2:$E$2897,O$1,'user stories'!$C$2:$C$2897,"descoped")</f>
        <v>0</v>
      </c>
      <c r="P227">
        <f>SUMIFS('user stories'!$G$2:$G$2897,'user stories'!$H$2:$H$2897,$A227,'user stories'!$E$2:$E$2897,P$1,'user stories'!$C$2:$C$2897,"descoped")</f>
        <v>0</v>
      </c>
      <c r="Q227">
        <f>SUMIFS('user stories'!$G$2:$G$2897,'user stories'!$H$2:$H$2897,$A227,'user stories'!$E$2:$E$2897,Q$1,'user stories'!$C$2:$C$2897,"descoped")</f>
        <v>0</v>
      </c>
      <c r="R227">
        <f>SUMIFS('user stories'!$G$2:$G$2897,'user stories'!$H$2:$H$2897,$A227,'user stories'!$E$2:$E$2897,R$1,'user stories'!$C$2:$C$2897,"descoped")</f>
        <v>0</v>
      </c>
      <c r="S227">
        <f>SUMIFS('user stories'!$G$2:$G$2897,'user stories'!$H$2:$H$2897,$A227,'user stories'!$E$2:$E$2897,S$1,'user stories'!$C$2:$C$2897,"descoped")</f>
        <v>0</v>
      </c>
      <c r="T227">
        <f>SUMIFS('user stories'!$G$2:$G$2897,'user stories'!$H$2:$H$2897,$A227,'user stories'!$E$2:$E$2897,T$1,'user stories'!$C$2:$C$2897,"descoped")</f>
        <v>0</v>
      </c>
      <c r="U227">
        <f>SUMIFS('user stories'!$G$2:$G$2897,'user stories'!$H$2:$H$2897,$A227,'user stories'!$E$2:$E$2897,U$1,'user stories'!$C$2:$C$2897,"descoped")</f>
        <v>0</v>
      </c>
      <c r="V227">
        <f>SUMIFS('user stories'!$G$2:$G$2897,'user stories'!$H$2:$H$2897,$A227,'user stories'!$E$2:$E$2897,V$1,'user stories'!$C$2:$C$2897,"descoped")</f>
        <v>0</v>
      </c>
      <c r="W227">
        <f>SUMIFS('user stories'!$G$2:$G$2897,'user stories'!$H$2:$H$2897,$A227,'user stories'!$E$2:$E$2897,W$1,'user stories'!$C$2:$C$2897,"descoped")</f>
        <v>0</v>
      </c>
      <c r="X227">
        <f>SUMIFS('user stories'!$G$2:$G$2897,'user stories'!$H$2:$H$2897,$A227,'user stories'!$E$2:$E$2897,X$1,'user stories'!$C$2:$C$2897,"descoped")</f>
        <v>0</v>
      </c>
      <c r="Y227">
        <f>SUMIFS('user stories'!$G$2:$G$2897,'user stories'!$H$2:$H$2897,$A227,'user stories'!$E$2:$E$2897,Y$1,'user stories'!$C$2:$C$2897,"descoped")</f>
        <v>0</v>
      </c>
      <c r="Z227">
        <f>SUMIFS('user stories'!$G$2:$G$2897,'user stories'!$H$2:$H$2897,$A227,'user stories'!$E$2:$E$2897,Z$1,'user stories'!$C$2:$C$2897,"descoped")</f>
        <v>0</v>
      </c>
      <c r="AA227">
        <f>SUMIFS('user stories'!$G$2:$G$2897,'user stories'!$H$2:$H$2897,$A227,'user stories'!$E$2:$E$2897,AA$1,'user stories'!$C$2:$C$2897,"descoped")</f>
        <v>0</v>
      </c>
      <c r="AB227">
        <f>SUMIFS('user stories'!$G$2:$G$2897,'user stories'!$H$2:$H$2897,$A227,'user stories'!$E$2:$E$2897,AB$1,'user stories'!$C$2:$C$2897,"descoped")</f>
        <v>0</v>
      </c>
      <c r="AC227">
        <f>SUMIFS('user stories'!$G$2:$G$2897,'user stories'!$H$2:$H$2897,$A227,'user stories'!$E$2:$E$2897,AC$1,'user stories'!$C$2:$C$2897,"descoped")</f>
        <v>0</v>
      </c>
      <c r="AD227">
        <f>SUMIFS('user stories'!$G$2:$G$2897,'user stories'!$H$2:$H$2897,$A227,'user stories'!$E$2:$E$2897,AD$1,'user stories'!$C$2:$C$2897,"descoped")</f>
        <v>0</v>
      </c>
      <c r="AE227">
        <f>SUMIFS('user stories'!$G$2:$G$2897,'user stories'!$H$2:$H$2897,$A227,'user stories'!$E$2:$E$2897,AE$1,'user stories'!$C$2:$C$2897,"descoped")</f>
        <v>0</v>
      </c>
      <c r="AF227">
        <f>SUMIFS('user stories'!$G$2:$G$2897,'user stories'!$H$2:$H$2897,$A227,'user stories'!$E$2:$E$2897,AF$1,'user stories'!$C$2:$C$2897,"descoped")</f>
        <v>0</v>
      </c>
      <c r="AG227">
        <f>SUMIFS('user stories'!$G$2:$G$2897,'user stories'!$H$2:$H$2897,$A227,'user stories'!$E$2:$E$2897,AG$1,'user stories'!$C$2:$C$2897,"descoped")</f>
        <v>0</v>
      </c>
      <c r="AH227">
        <f>SUMIFS('user stories'!$G$2:$G$2897,'user stories'!$H$2:$H$2897,$A227,'user stories'!$E$2:$E$2897,AH$1,'user stories'!$C$2:$C$2897,"descoped")</f>
        <v>0</v>
      </c>
      <c r="AI227">
        <f>SUMIFS('user stories'!$G$2:$G$2897,'user stories'!$H$2:$H$2897,$A227,'user stories'!$E$2:$E$2897,AI$1,'user stories'!$C$2:$C$2897,"descoped")</f>
        <v>0</v>
      </c>
      <c r="AJ227">
        <f>SUMIFS('user stories'!$G$2:$G$2897,'user stories'!$H$2:$H$2897,$A227,'user stories'!$E$2:$E$2897,AJ$1,'user stories'!$C$2:$C$2897,"descoped")</f>
        <v>0</v>
      </c>
      <c r="AK227">
        <f>SUMIFS('user stories'!$G$2:$G$2897,'user stories'!$H$2:$H$2897,$A227,'user stories'!$E$2:$E$2897,AK$1,'user stories'!$C$2:$C$2897,"descoped")</f>
        <v>0</v>
      </c>
      <c r="AL227">
        <f>SUMIFS('user stories'!$G$2:$G$2897,'user stories'!$H$2:$H$2897,$A227,'user stories'!$E$2:$E$2897,AL$1,'user stories'!$C$2:$C$2897,"descoped")</f>
        <v>0</v>
      </c>
      <c r="AM227">
        <f>SUMIFS('user stories'!$G$2:$G$2897,'user stories'!$H$2:$H$2897,$A227,'user stories'!$E$2:$E$2897,AM$1,'user stories'!$C$2:$C$2897,"descoped")</f>
        <v>0</v>
      </c>
      <c r="AN227">
        <f>SUMIFS('user stories'!$G$2:$G$2897,'user stories'!$H$2:$H$2897,$A227,'user stories'!$E$2:$E$2897,AN$1,'user stories'!$C$2:$C$2897,"descoped")</f>
        <v>0</v>
      </c>
      <c r="AO227">
        <f>SUMIFS('user stories'!$G$2:$G$2897,'user stories'!$H$2:$H$2897,$A227,'user stories'!$E$2:$E$2897,AO$1,'user stories'!$C$2:$C$2897,"descoped")</f>
        <v>0</v>
      </c>
      <c r="AP227">
        <f>SUMIFS('user stories'!$G$2:$G$2897,'user stories'!$H$2:$H$2897,$A227,'user stories'!$E$2:$E$2897,AP$1,'user stories'!$C$2:$C$2897,"descoped")</f>
        <v>0</v>
      </c>
      <c r="AQ227">
        <f>SUMIFS('user stories'!$G$2:$G$2897,'user stories'!$H$2:$H$2897,$A227,'user stories'!$E$2:$E$2897,AQ$1,'user stories'!$C$2:$C$2897,"descoped")</f>
        <v>0</v>
      </c>
      <c r="AR227">
        <f>SUMIFS('user stories'!$G$2:$G$2897,'user stories'!$H$2:$H$2897,$A227,'user stories'!$E$2:$E$2897,AR$1,'user stories'!$C$2:$C$2897,"descoped")</f>
        <v>0</v>
      </c>
      <c r="AS227">
        <f>SUMIFS('user stories'!$G$2:$G$2897,'user stories'!$H$2:$H$2897,$A227,'user stories'!$E$2:$E$2897,AS$1,'user stories'!$C$2:$C$2897,"descoped")</f>
        <v>0</v>
      </c>
      <c r="AT227">
        <f>SUMIFS('user stories'!$G$2:$G$2897,'user stories'!$H$2:$H$2897,$A227,'user stories'!$E$2:$E$2897,AT$1,'user stories'!$C$2:$C$2897,"descoped")</f>
        <v>0</v>
      </c>
      <c r="AU227">
        <f>SUMIFS('user stories'!$G$2:$G$2897,'user stories'!$H$2:$H$2897,$A227,'user stories'!$E$2:$E$2897,AU$1,'user stories'!$C$2:$C$2897,"descoped")</f>
        <v>0</v>
      </c>
      <c r="AV227">
        <f>SUMIFS('user stories'!$G$2:$G$2897,'user stories'!$H$2:$H$2897,$A227,'user stories'!$E$2:$E$2897,AV$1,'user stories'!$C$2:$C$2897,"descoped")</f>
        <v>0</v>
      </c>
      <c r="AW227">
        <f>SUMIFS('user stories'!$G$2:$G$2897,'user stories'!$H$2:$H$2897,$A227,'user stories'!$E$2:$E$2897,AW$1,'user stories'!$C$2:$C$2897,"descoped")</f>
        <v>0</v>
      </c>
      <c r="AX227">
        <f>SUMIFS('user stories'!$G$2:$G$2897,'user stories'!$H$2:$H$2897,$A227,'user stories'!$E$2:$E$2897,AX$1,'user stories'!$C$2:$C$2897,"descoped")</f>
        <v>0</v>
      </c>
      <c r="AY227">
        <f>SUMIFS('user stories'!$G$2:$G$2897,'user stories'!$H$2:$H$2897,$A227,'user stories'!$E$2:$E$2897,AY$1,'user stories'!$C$2:$C$2897,"descoped")</f>
        <v>0</v>
      </c>
      <c r="AZ227">
        <f>SUMIFS('user stories'!$G$2:$G$2897,'user stories'!$H$2:$H$2897,$A227,'user stories'!$E$2:$E$2897,AZ$1,'user stories'!$C$2:$C$2897,"descoped")</f>
        <v>0</v>
      </c>
      <c r="BA227">
        <f>SUMIFS('user stories'!$G$2:$G$2897,'user stories'!$H$2:$H$2897,$A227,'user stories'!$E$2:$E$2897,BA$1,'user stories'!$C$2:$C$2897,"descoped")</f>
        <v>0</v>
      </c>
      <c r="BB227">
        <f>SUMIFS('user stories'!$G$2:$G$2897,'user stories'!$H$2:$H$2897,$A227,'user stories'!$E$2:$E$2897,BB$1,'user stories'!$C$2:$C$2897,"descoped")</f>
        <v>0</v>
      </c>
      <c r="BC227">
        <f>SUMIFS('user stories'!$G$2:$G$2897,'user stories'!$H$2:$H$2897,$A227,'user stories'!$E$2:$E$2897,BC$1,'user stories'!$C$2:$C$2897,"descoped")</f>
        <v>0</v>
      </c>
      <c r="BD227" s="4">
        <f t="shared" si="4"/>
        <v>0</v>
      </c>
    </row>
    <row r="228" spans="1:56" x14ac:dyDescent="0.25">
      <c r="A228" t="s">
        <v>49</v>
      </c>
      <c r="F228">
        <f>SUMIFS('user stories'!$G$2:$G$2897,'user stories'!$H$2:$H$2897,$A228,'user stories'!$E$2:$E$2897,F$1,'user stories'!$C$2:$C$2897,"descoped")</f>
        <v>0</v>
      </c>
      <c r="G228">
        <f>SUMIFS('user stories'!$G$2:$G$2897,'user stories'!$H$2:$H$2897,$A228,'user stories'!$E$2:$E$2897,G$1,'user stories'!$C$2:$C$2897,"descoped")</f>
        <v>0</v>
      </c>
      <c r="H228">
        <f>SUMIFS('user stories'!$G$2:$G$2897,'user stories'!$H$2:$H$2897,$A228,'user stories'!$E$2:$E$2897,H$1,'user stories'!$C$2:$C$2897,"descoped")</f>
        <v>0</v>
      </c>
      <c r="I228">
        <f>SUMIFS('user stories'!$G$2:$G$2897,'user stories'!$H$2:$H$2897,$A228,'user stories'!$E$2:$E$2897,I$1,'user stories'!$C$2:$C$2897,"descoped")</f>
        <v>0</v>
      </c>
      <c r="J228">
        <f>SUMIFS('user stories'!$G$2:$G$2897,'user stories'!$H$2:$H$2897,$A228,'user stories'!$E$2:$E$2897,J$1,'user stories'!$C$2:$C$2897,"descoped")</f>
        <v>0</v>
      </c>
      <c r="K228">
        <f>SUMIFS('user stories'!$G$2:$G$2897,'user stories'!$H$2:$H$2897,$A228,'user stories'!$E$2:$E$2897,K$1,'user stories'!$C$2:$C$2897,"descoped")</f>
        <v>0</v>
      </c>
      <c r="L228">
        <f>SUMIFS('user stories'!$G$2:$G$2897,'user stories'!$H$2:$H$2897,$A228,'user stories'!$E$2:$E$2897,L$1,'user stories'!$C$2:$C$2897,"descoped")</f>
        <v>0</v>
      </c>
      <c r="M228">
        <f>SUMIFS('user stories'!$G$2:$G$2897,'user stories'!$H$2:$H$2897,$A228,'user stories'!$E$2:$E$2897,M$1,'user stories'!$C$2:$C$2897,"descoped")</f>
        <v>0</v>
      </c>
      <c r="N228">
        <f>SUMIFS('user stories'!$G$2:$G$2897,'user stories'!$H$2:$H$2897,$A228,'user stories'!$E$2:$E$2897,N$1,'user stories'!$C$2:$C$2897,"descoped")</f>
        <v>0</v>
      </c>
      <c r="O228">
        <f>SUMIFS('user stories'!$G$2:$G$2897,'user stories'!$H$2:$H$2897,$A228,'user stories'!$E$2:$E$2897,O$1,'user stories'!$C$2:$C$2897,"descoped")</f>
        <v>0</v>
      </c>
      <c r="P228">
        <f>SUMIFS('user stories'!$G$2:$G$2897,'user stories'!$H$2:$H$2897,$A228,'user stories'!$E$2:$E$2897,P$1,'user stories'!$C$2:$C$2897,"descoped")</f>
        <v>0</v>
      </c>
      <c r="Q228">
        <f>SUMIFS('user stories'!$G$2:$G$2897,'user stories'!$H$2:$H$2897,$A228,'user stories'!$E$2:$E$2897,Q$1,'user stories'!$C$2:$C$2897,"descoped")</f>
        <v>0</v>
      </c>
      <c r="R228">
        <f>SUMIFS('user stories'!$G$2:$G$2897,'user stories'!$H$2:$H$2897,$A228,'user stories'!$E$2:$E$2897,R$1,'user stories'!$C$2:$C$2897,"descoped")</f>
        <v>0</v>
      </c>
      <c r="S228">
        <f>SUMIFS('user stories'!$G$2:$G$2897,'user stories'!$H$2:$H$2897,$A228,'user stories'!$E$2:$E$2897,S$1,'user stories'!$C$2:$C$2897,"descoped")</f>
        <v>0</v>
      </c>
      <c r="T228">
        <f>SUMIFS('user stories'!$G$2:$G$2897,'user stories'!$H$2:$H$2897,$A228,'user stories'!$E$2:$E$2897,T$1,'user stories'!$C$2:$C$2897,"descoped")</f>
        <v>0</v>
      </c>
      <c r="U228">
        <f>SUMIFS('user stories'!$G$2:$G$2897,'user stories'!$H$2:$H$2897,$A228,'user stories'!$E$2:$E$2897,U$1,'user stories'!$C$2:$C$2897,"descoped")</f>
        <v>0</v>
      </c>
      <c r="V228">
        <f>SUMIFS('user stories'!$G$2:$G$2897,'user stories'!$H$2:$H$2897,$A228,'user stories'!$E$2:$E$2897,V$1,'user stories'!$C$2:$C$2897,"descoped")</f>
        <v>0</v>
      </c>
      <c r="W228">
        <f>SUMIFS('user stories'!$G$2:$G$2897,'user stories'!$H$2:$H$2897,$A228,'user stories'!$E$2:$E$2897,W$1,'user stories'!$C$2:$C$2897,"descoped")</f>
        <v>0</v>
      </c>
      <c r="X228">
        <f>SUMIFS('user stories'!$G$2:$G$2897,'user stories'!$H$2:$H$2897,$A228,'user stories'!$E$2:$E$2897,X$1,'user stories'!$C$2:$C$2897,"descoped")</f>
        <v>0</v>
      </c>
      <c r="Y228">
        <f>SUMIFS('user stories'!$G$2:$G$2897,'user stories'!$H$2:$H$2897,$A228,'user stories'!$E$2:$E$2897,Y$1,'user stories'!$C$2:$C$2897,"descoped")</f>
        <v>0</v>
      </c>
      <c r="Z228">
        <f>SUMIFS('user stories'!$G$2:$G$2897,'user stories'!$H$2:$H$2897,$A228,'user stories'!$E$2:$E$2897,Z$1,'user stories'!$C$2:$C$2897,"descoped")</f>
        <v>0</v>
      </c>
      <c r="AA228">
        <f>SUMIFS('user stories'!$G$2:$G$2897,'user stories'!$H$2:$H$2897,$A228,'user stories'!$E$2:$E$2897,AA$1,'user stories'!$C$2:$C$2897,"descoped")</f>
        <v>0</v>
      </c>
      <c r="AB228">
        <f>SUMIFS('user stories'!$G$2:$G$2897,'user stories'!$H$2:$H$2897,$A228,'user stories'!$E$2:$E$2897,AB$1,'user stories'!$C$2:$C$2897,"descoped")</f>
        <v>0</v>
      </c>
      <c r="AC228">
        <f>SUMIFS('user stories'!$G$2:$G$2897,'user stories'!$H$2:$H$2897,$A228,'user stories'!$E$2:$E$2897,AC$1,'user stories'!$C$2:$C$2897,"descoped")</f>
        <v>0</v>
      </c>
      <c r="AD228">
        <f>SUMIFS('user stories'!$G$2:$G$2897,'user stories'!$H$2:$H$2897,$A228,'user stories'!$E$2:$E$2897,AD$1,'user stories'!$C$2:$C$2897,"descoped")</f>
        <v>0</v>
      </c>
      <c r="AE228">
        <f>SUMIFS('user stories'!$G$2:$G$2897,'user stories'!$H$2:$H$2897,$A228,'user stories'!$E$2:$E$2897,AE$1,'user stories'!$C$2:$C$2897,"descoped")</f>
        <v>0</v>
      </c>
      <c r="AF228">
        <f>SUMIFS('user stories'!$G$2:$G$2897,'user stories'!$H$2:$H$2897,$A228,'user stories'!$E$2:$E$2897,AF$1,'user stories'!$C$2:$C$2897,"descoped")</f>
        <v>0</v>
      </c>
      <c r="AG228">
        <f>SUMIFS('user stories'!$G$2:$G$2897,'user stories'!$H$2:$H$2897,$A228,'user stories'!$E$2:$E$2897,AG$1,'user stories'!$C$2:$C$2897,"descoped")</f>
        <v>0</v>
      </c>
      <c r="AH228">
        <f>SUMIFS('user stories'!$G$2:$G$2897,'user stories'!$H$2:$H$2897,$A228,'user stories'!$E$2:$E$2897,AH$1,'user stories'!$C$2:$C$2897,"descoped")</f>
        <v>0</v>
      </c>
      <c r="AI228">
        <f>SUMIFS('user stories'!$G$2:$G$2897,'user stories'!$H$2:$H$2897,$A228,'user stories'!$E$2:$E$2897,AI$1,'user stories'!$C$2:$C$2897,"descoped")</f>
        <v>0</v>
      </c>
      <c r="AJ228">
        <f>SUMIFS('user stories'!$G$2:$G$2897,'user stories'!$H$2:$H$2897,$A228,'user stories'!$E$2:$E$2897,AJ$1,'user stories'!$C$2:$C$2897,"descoped")</f>
        <v>0</v>
      </c>
      <c r="AK228">
        <f>SUMIFS('user stories'!$G$2:$G$2897,'user stories'!$H$2:$H$2897,$A228,'user stories'!$E$2:$E$2897,AK$1,'user stories'!$C$2:$C$2897,"descoped")</f>
        <v>0</v>
      </c>
      <c r="AL228">
        <f>SUMIFS('user stories'!$G$2:$G$2897,'user stories'!$H$2:$H$2897,$A228,'user stories'!$E$2:$E$2897,AL$1,'user stories'!$C$2:$C$2897,"descoped")</f>
        <v>0</v>
      </c>
      <c r="AM228">
        <f>SUMIFS('user stories'!$G$2:$G$2897,'user stories'!$H$2:$H$2897,$A228,'user stories'!$E$2:$E$2897,AM$1,'user stories'!$C$2:$C$2897,"descoped")</f>
        <v>0</v>
      </c>
      <c r="AN228">
        <f>SUMIFS('user stories'!$G$2:$G$2897,'user stories'!$H$2:$H$2897,$A228,'user stories'!$E$2:$E$2897,AN$1,'user stories'!$C$2:$C$2897,"descoped")</f>
        <v>0</v>
      </c>
      <c r="AO228">
        <f>SUMIFS('user stories'!$G$2:$G$2897,'user stories'!$H$2:$H$2897,$A228,'user stories'!$E$2:$E$2897,AO$1,'user stories'!$C$2:$C$2897,"descoped")</f>
        <v>0</v>
      </c>
      <c r="AP228">
        <f>SUMIFS('user stories'!$G$2:$G$2897,'user stories'!$H$2:$H$2897,$A228,'user stories'!$E$2:$E$2897,AP$1,'user stories'!$C$2:$C$2897,"descoped")</f>
        <v>0</v>
      </c>
      <c r="AQ228">
        <f>SUMIFS('user stories'!$G$2:$G$2897,'user stories'!$H$2:$H$2897,$A228,'user stories'!$E$2:$E$2897,AQ$1,'user stories'!$C$2:$C$2897,"descoped")</f>
        <v>0</v>
      </c>
      <c r="AR228">
        <f>SUMIFS('user stories'!$G$2:$G$2897,'user stories'!$H$2:$H$2897,$A228,'user stories'!$E$2:$E$2897,AR$1,'user stories'!$C$2:$C$2897,"descoped")</f>
        <v>0</v>
      </c>
      <c r="AS228">
        <f>SUMIFS('user stories'!$G$2:$G$2897,'user stories'!$H$2:$H$2897,$A228,'user stories'!$E$2:$E$2897,AS$1,'user stories'!$C$2:$C$2897,"descoped")</f>
        <v>0</v>
      </c>
      <c r="AT228">
        <f>SUMIFS('user stories'!$G$2:$G$2897,'user stories'!$H$2:$H$2897,$A228,'user stories'!$E$2:$E$2897,AT$1,'user stories'!$C$2:$C$2897,"descoped")</f>
        <v>0</v>
      </c>
      <c r="AU228">
        <f>SUMIFS('user stories'!$G$2:$G$2897,'user stories'!$H$2:$H$2897,$A228,'user stories'!$E$2:$E$2897,AU$1,'user stories'!$C$2:$C$2897,"descoped")</f>
        <v>0</v>
      </c>
      <c r="AV228">
        <f>SUMIFS('user stories'!$G$2:$G$2897,'user stories'!$H$2:$H$2897,$A228,'user stories'!$E$2:$E$2897,AV$1,'user stories'!$C$2:$C$2897,"descoped")</f>
        <v>0</v>
      </c>
      <c r="AW228">
        <f>SUMIFS('user stories'!$G$2:$G$2897,'user stories'!$H$2:$H$2897,$A228,'user stories'!$E$2:$E$2897,AW$1,'user stories'!$C$2:$C$2897,"descoped")</f>
        <v>0</v>
      </c>
      <c r="AX228">
        <f>SUMIFS('user stories'!$G$2:$G$2897,'user stories'!$H$2:$H$2897,$A228,'user stories'!$E$2:$E$2897,AX$1,'user stories'!$C$2:$C$2897,"descoped")</f>
        <v>0</v>
      </c>
      <c r="AY228">
        <f>SUMIFS('user stories'!$G$2:$G$2897,'user stories'!$H$2:$H$2897,$A228,'user stories'!$E$2:$E$2897,AY$1,'user stories'!$C$2:$C$2897,"descoped")</f>
        <v>0</v>
      </c>
      <c r="AZ228">
        <f>SUMIFS('user stories'!$G$2:$G$2897,'user stories'!$H$2:$H$2897,$A228,'user stories'!$E$2:$E$2897,AZ$1,'user stories'!$C$2:$C$2897,"descoped")</f>
        <v>0</v>
      </c>
      <c r="BA228">
        <f>SUMIFS('user stories'!$G$2:$G$2897,'user stories'!$H$2:$H$2897,$A228,'user stories'!$E$2:$E$2897,BA$1,'user stories'!$C$2:$C$2897,"descoped")</f>
        <v>0</v>
      </c>
      <c r="BB228">
        <f>SUMIFS('user stories'!$G$2:$G$2897,'user stories'!$H$2:$H$2897,$A228,'user stories'!$E$2:$E$2897,BB$1,'user stories'!$C$2:$C$2897,"descoped")</f>
        <v>0</v>
      </c>
      <c r="BC228">
        <f>SUMIFS('user stories'!$G$2:$G$2897,'user stories'!$H$2:$H$2897,$A228,'user stories'!$E$2:$E$2897,BC$1,'user stories'!$C$2:$C$2897,"descoped")</f>
        <v>0</v>
      </c>
      <c r="BD228" s="4">
        <f t="shared" si="4"/>
        <v>0</v>
      </c>
    </row>
    <row r="229" spans="1:56" x14ac:dyDescent="0.25">
      <c r="A229" t="s">
        <v>58</v>
      </c>
      <c r="F229">
        <f>SUMIFS('user stories'!$G$2:$G$2897,'user stories'!$H$2:$H$2897,$A229,'user stories'!$E$2:$E$2897,F$1,'user stories'!$C$2:$C$2897,"descoped")</f>
        <v>0</v>
      </c>
      <c r="G229">
        <f>SUMIFS('user stories'!$G$2:$G$2897,'user stories'!$H$2:$H$2897,$A229,'user stories'!$E$2:$E$2897,G$1,'user stories'!$C$2:$C$2897,"descoped")</f>
        <v>0</v>
      </c>
      <c r="H229">
        <f>SUMIFS('user stories'!$G$2:$G$2897,'user stories'!$H$2:$H$2897,$A229,'user stories'!$E$2:$E$2897,H$1,'user stories'!$C$2:$C$2897,"descoped")</f>
        <v>0</v>
      </c>
      <c r="I229">
        <f>SUMIFS('user stories'!$G$2:$G$2897,'user stories'!$H$2:$H$2897,$A229,'user stories'!$E$2:$E$2897,I$1,'user stories'!$C$2:$C$2897,"descoped")</f>
        <v>0</v>
      </c>
      <c r="J229">
        <f>SUMIFS('user stories'!$G$2:$G$2897,'user stories'!$H$2:$H$2897,$A229,'user stories'!$E$2:$E$2897,J$1,'user stories'!$C$2:$C$2897,"descoped")</f>
        <v>0</v>
      </c>
      <c r="K229">
        <f>SUMIFS('user stories'!$G$2:$G$2897,'user stories'!$H$2:$H$2897,$A229,'user stories'!$E$2:$E$2897,K$1,'user stories'!$C$2:$C$2897,"descoped")</f>
        <v>0</v>
      </c>
      <c r="L229">
        <f>SUMIFS('user stories'!$G$2:$G$2897,'user stories'!$H$2:$H$2897,$A229,'user stories'!$E$2:$E$2897,L$1,'user stories'!$C$2:$C$2897,"descoped")</f>
        <v>0</v>
      </c>
      <c r="M229">
        <f>SUMIFS('user stories'!$G$2:$G$2897,'user stories'!$H$2:$H$2897,$A229,'user stories'!$E$2:$E$2897,M$1,'user stories'!$C$2:$C$2897,"descoped")</f>
        <v>0</v>
      </c>
      <c r="N229">
        <f>SUMIFS('user stories'!$G$2:$G$2897,'user stories'!$H$2:$H$2897,$A229,'user stories'!$E$2:$E$2897,N$1,'user stories'!$C$2:$C$2897,"descoped")</f>
        <v>0</v>
      </c>
      <c r="O229">
        <f>SUMIFS('user stories'!$G$2:$G$2897,'user stories'!$H$2:$H$2897,$A229,'user stories'!$E$2:$E$2897,O$1,'user stories'!$C$2:$C$2897,"descoped")</f>
        <v>0</v>
      </c>
      <c r="P229">
        <f>SUMIFS('user stories'!$G$2:$G$2897,'user stories'!$H$2:$H$2897,$A229,'user stories'!$E$2:$E$2897,P$1,'user stories'!$C$2:$C$2897,"descoped")</f>
        <v>0</v>
      </c>
      <c r="Q229">
        <f>SUMIFS('user stories'!$G$2:$G$2897,'user stories'!$H$2:$H$2897,$A229,'user stories'!$E$2:$E$2897,Q$1,'user stories'!$C$2:$C$2897,"descoped")</f>
        <v>0</v>
      </c>
      <c r="R229">
        <f>SUMIFS('user stories'!$G$2:$G$2897,'user stories'!$H$2:$H$2897,$A229,'user stories'!$E$2:$E$2897,R$1,'user stories'!$C$2:$C$2897,"descoped")</f>
        <v>0</v>
      </c>
      <c r="S229">
        <f>SUMIFS('user stories'!$G$2:$G$2897,'user stories'!$H$2:$H$2897,$A229,'user stories'!$E$2:$E$2897,S$1,'user stories'!$C$2:$C$2897,"descoped")</f>
        <v>0</v>
      </c>
      <c r="T229">
        <f>SUMIFS('user stories'!$G$2:$G$2897,'user stories'!$H$2:$H$2897,$A229,'user stories'!$E$2:$E$2897,T$1,'user stories'!$C$2:$C$2897,"descoped")</f>
        <v>0</v>
      </c>
      <c r="U229">
        <f>SUMIFS('user stories'!$G$2:$G$2897,'user stories'!$H$2:$H$2897,$A229,'user stories'!$E$2:$E$2897,U$1,'user stories'!$C$2:$C$2897,"descoped")</f>
        <v>0</v>
      </c>
      <c r="V229">
        <f>SUMIFS('user stories'!$G$2:$G$2897,'user stories'!$H$2:$H$2897,$A229,'user stories'!$E$2:$E$2897,V$1,'user stories'!$C$2:$C$2897,"descoped")</f>
        <v>0</v>
      </c>
      <c r="W229">
        <f>SUMIFS('user stories'!$G$2:$G$2897,'user stories'!$H$2:$H$2897,$A229,'user stories'!$E$2:$E$2897,W$1,'user stories'!$C$2:$C$2897,"descoped")</f>
        <v>0</v>
      </c>
      <c r="X229">
        <f>SUMIFS('user stories'!$G$2:$G$2897,'user stories'!$H$2:$H$2897,$A229,'user stories'!$E$2:$E$2897,X$1,'user stories'!$C$2:$C$2897,"descoped")</f>
        <v>0</v>
      </c>
      <c r="Y229">
        <f>SUMIFS('user stories'!$G$2:$G$2897,'user stories'!$H$2:$H$2897,$A229,'user stories'!$E$2:$E$2897,Y$1,'user stories'!$C$2:$C$2897,"descoped")</f>
        <v>0</v>
      </c>
      <c r="Z229">
        <f>SUMIFS('user stories'!$G$2:$G$2897,'user stories'!$H$2:$H$2897,$A229,'user stories'!$E$2:$E$2897,Z$1,'user stories'!$C$2:$C$2897,"descoped")</f>
        <v>0</v>
      </c>
      <c r="AA229">
        <f>SUMIFS('user stories'!$G$2:$G$2897,'user stories'!$H$2:$H$2897,$A229,'user stories'!$E$2:$E$2897,AA$1,'user stories'!$C$2:$C$2897,"descoped")</f>
        <v>0</v>
      </c>
      <c r="AB229">
        <f>SUMIFS('user stories'!$G$2:$G$2897,'user stories'!$H$2:$H$2897,$A229,'user stories'!$E$2:$E$2897,AB$1,'user stories'!$C$2:$C$2897,"descoped")</f>
        <v>0</v>
      </c>
      <c r="AC229">
        <f>SUMIFS('user stories'!$G$2:$G$2897,'user stories'!$H$2:$H$2897,$A229,'user stories'!$E$2:$E$2897,AC$1,'user stories'!$C$2:$C$2897,"descoped")</f>
        <v>0</v>
      </c>
      <c r="AD229">
        <f>SUMIFS('user stories'!$G$2:$G$2897,'user stories'!$H$2:$H$2897,$A229,'user stories'!$E$2:$E$2897,AD$1,'user stories'!$C$2:$C$2897,"descoped")</f>
        <v>0</v>
      </c>
      <c r="AE229">
        <f>SUMIFS('user stories'!$G$2:$G$2897,'user stories'!$H$2:$H$2897,$A229,'user stories'!$E$2:$E$2897,AE$1,'user stories'!$C$2:$C$2897,"descoped")</f>
        <v>0</v>
      </c>
      <c r="AF229">
        <f>SUMIFS('user stories'!$G$2:$G$2897,'user stories'!$H$2:$H$2897,$A229,'user stories'!$E$2:$E$2897,AF$1,'user stories'!$C$2:$C$2897,"descoped")</f>
        <v>0</v>
      </c>
      <c r="AG229">
        <f>SUMIFS('user stories'!$G$2:$G$2897,'user stories'!$H$2:$H$2897,$A229,'user stories'!$E$2:$E$2897,AG$1,'user stories'!$C$2:$C$2897,"descoped")</f>
        <v>0</v>
      </c>
      <c r="AH229">
        <f>SUMIFS('user stories'!$G$2:$G$2897,'user stories'!$H$2:$H$2897,$A229,'user stories'!$E$2:$E$2897,AH$1,'user stories'!$C$2:$C$2897,"descoped")</f>
        <v>0</v>
      </c>
      <c r="AI229">
        <f>SUMIFS('user stories'!$G$2:$G$2897,'user stories'!$H$2:$H$2897,$A229,'user stories'!$E$2:$E$2897,AI$1,'user stories'!$C$2:$C$2897,"descoped")</f>
        <v>0</v>
      </c>
      <c r="AJ229">
        <f>SUMIFS('user stories'!$G$2:$G$2897,'user stories'!$H$2:$H$2897,$A229,'user stories'!$E$2:$E$2897,AJ$1,'user stories'!$C$2:$C$2897,"descoped")</f>
        <v>0</v>
      </c>
      <c r="AK229">
        <f>SUMIFS('user stories'!$G$2:$G$2897,'user stories'!$H$2:$H$2897,$A229,'user stories'!$E$2:$E$2897,AK$1,'user stories'!$C$2:$C$2897,"descoped")</f>
        <v>0</v>
      </c>
      <c r="AL229">
        <f>SUMIFS('user stories'!$G$2:$G$2897,'user stories'!$H$2:$H$2897,$A229,'user stories'!$E$2:$E$2897,AL$1,'user stories'!$C$2:$C$2897,"descoped")</f>
        <v>0</v>
      </c>
      <c r="AM229">
        <f>SUMIFS('user stories'!$G$2:$G$2897,'user stories'!$H$2:$H$2897,$A229,'user stories'!$E$2:$E$2897,AM$1,'user stories'!$C$2:$C$2897,"descoped")</f>
        <v>0</v>
      </c>
      <c r="AN229">
        <f>SUMIFS('user stories'!$G$2:$G$2897,'user stories'!$H$2:$H$2897,$A229,'user stories'!$E$2:$E$2897,AN$1,'user stories'!$C$2:$C$2897,"descoped")</f>
        <v>0</v>
      </c>
      <c r="AO229">
        <f>SUMIFS('user stories'!$G$2:$G$2897,'user stories'!$H$2:$H$2897,$A229,'user stories'!$E$2:$E$2897,AO$1,'user stories'!$C$2:$C$2897,"descoped")</f>
        <v>0</v>
      </c>
      <c r="AP229">
        <f>SUMIFS('user stories'!$G$2:$G$2897,'user stories'!$H$2:$H$2897,$A229,'user stories'!$E$2:$E$2897,AP$1,'user stories'!$C$2:$C$2897,"descoped")</f>
        <v>0</v>
      </c>
      <c r="AQ229">
        <f>SUMIFS('user stories'!$G$2:$G$2897,'user stories'!$H$2:$H$2897,$A229,'user stories'!$E$2:$E$2897,AQ$1,'user stories'!$C$2:$C$2897,"descoped")</f>
        <v>0</v>
      </c>
      <c r="AR229">
        <f>SUMIFS('user stories'!$G$2:$G$2897,'user stories'!$H$2:$H$2897,$A229,'user stories'!$E$2:$E$2897,AR$1,'user stories'!$C$2:$C$2897,"descoped")</f>
        <v>0</v>
      </c>
      <c r="AS229">
        <f>SUMIFS('user stories'!$G$2:$G$2897,'user stories'!$H$2:$H$2897,$A229,'user stories'!$E$2:$E$2897,AS$1,'user stories'!$C$2:$C$2897,"descoped")</f>
        <v>0</v>
      </c>
      <c r="AT229">
        <f>SUMIFS('user stories'!$G$2:$G$2897,'user stories'!$H$2:$H$2897,$A229,'user stories'!$E$2:$E$2897,AT$1,'user stories'!$C$2:$C$2897,"descoped")</f>
        <v>0</v>
      </c>
      <c r="AU229">
        <f>SUMIFS('user stories'!$G$2:$G$2897,'user stories'!$H$2:$H$2897,$A229,'user stories'!$E$2:$E$2897,AU$1,'user stories'!$C$2:$C$2897,"descoped")</f>
        <v>0</v>
      </c>
      <c r="AV229">
        <f>SUMIFS('user stories'!$G$2:$G$2897,'user stories'!$H$2:$H$2897,$A229,'user stories'!$E$2:$E$2897,AV$1,'user stories'!$C$2:$C$2897,"descoped")</f>
        <v>0</v>
      </c>
      <c r="AW229">
        <f>SUMIFS('user stories'!$G$2:$G$2897,'user stories'!$H$2:$H$2897,$A229,'user stories'!$E$2:$E$2897,AW$1,'user stories'!$C$2:$C$2897,"descoped")</f>
        <v>0</v>
      </c>
      <c r="AX229">
        <f>SUMIFS('user stories'!$G$2:$G$2897,'user stories'!$H$2:$H$2897,$A229,'user stories'!$E$2:$E$2897,AX$1,'user stories'!$C$2:$C$2897,"descoped")</f>
        <v>0</v>
      </c>
      <c r="AY229">
        <f>SUMIFS('user stories'!$G$2:$G$2897,'user stories'!$H$2:$H$2897,$A229,'user stories'!$E$2:$E$2897,AY$1,'user stories'!$C$2:$C$2897,"descoped")</f>
        <v>0</v>
      </c>
      <c r="AZ229">
        <f>SUMIFS('user stories'!$G$2:$G$2897,'user stories'!$H$2:$H$2897,$A229,'user stories'!$E$2:$E$2897,AZ$1,'user stories'!$C$2:$C$2897,"descoped")</f>
        <v>0</v>
      </c>
      <c r="BA229">
        <f>SUMIFS('user stories'!$G$2:$G$2897,'user stories'!$H$2:$H$2897,$A229,'user stories'!$E$2:$E$2897,BA$1,'user stories'!$C$2:$C$2897,"descoped")</f>
        <v>0</v>
      </c>
      <c r="BB229">
        <f>SUMIFS('user stories'!$G$2:$G$2897,'user stories'!$H$2:$H$2897,$A229,'user stories'!$E$2:$E$2897,BB$1,'user stories'!$C$2:$C$2897,"descoped")</f>
        <v>0</v>
      </c>
      <c r="BC229">
        <f>SUMIFS('user stories'!$G$2:$G$2897,'user stories'!$H$2:$H$2897,$A229,'user stories'!$E$2:$E$2897,BC$1,'user stories'!$C$2:$C$2897,"descoped")</f>
        <v>0</v>
      </c>
      <c r="BD229" s="4">
        <f t="shared" si="4"/>
        <v>0</v>
      </c>
    </row>
    <row r="230" spans="1:56" x14ac:dyDescent="0.25">
      <c r="A230" t="s">
        <v>70</v>
      </c>
      <c r="F230">
        <f>SUMIFS('user stories'!$G$2:$G$2897,'user stories'!$H$2:$H$2897,$A230,'user stories'!$E$2:$E$2897,F$1,'user stories'!$C$2:$C$2897,"descoped")</f>
        <v>0</v>
      </c>
      <c r="G230">
        <f>SUMIFS('user stories'!$G$2:$G$2897,'user stories'!$H$2:$H$2897,$A230,'user stories'!$E$2:$E$2897,G$1,'user stories'!$C$2:$C$2897,"descoped")</f>
        <v>0</v>
      </c>
      <c r="H230">
        <f>SUMIFS('user stories'!$G$2:$G$2897,'user stories'!$H$2:$H$2897,$A230,'user stories'!$E$2:$E$2897,H$1,'user stories'!$C$2:$C$2897,"descoped")</f>
        <v>0</v>
      </c>
      <c r="I230">
        <f>SUMIFS('user stories'!$G$2:$G$2897,'user stories'!$H$2:$H$2897,$A230,'user stories'!$E$2:$E$2897,I$1,'user stories'!$C$2:$C$2897,"descoped")</f>
        <v>0</v>
      </c>
      <c r="J230">
        <f>SUMIFS('user stories'!$G$2:$G$2897,'user stories'!$H$2:$H$2897,$A230,'user stories'!$E$2:$E$2897,J$1,'user stories'!$C$2:$C$2897,"descoped")</f>
        <v>0</v>
      </c>
      <c r="K230">
        <f>SUMIFS('user stories'!$G$2:$G$2897,'user stories'!$H$2:$H$2897,$A230,'user stories'!$E$2:$E$2897,K$1,'user stories'!$C$2:$C$2897,"descoped")</f>
        <v>0</v>
      </c>
      <c r="L230">
        <f>SUMIFS('user stories'!$G$2:$G$2897,'user stories'!$H$2:$H$2897,$A230,'user stories'!$E$2:$E$2897,L$1,'user stories'!$C$2:$C$2897,"descoped")</f>
        <v>0</v>
      </c>
      <c r="M230">
        <f>SUMIFS('user stories'!$G$2:$G$2897,'user stories'!$H$2:$H$2897,$A230,'user stories'!$E$2:$E$2897,M$1,'user stories'!$C$2:$C$2897,"descoped")</f>
        <v>0</v>
      </c>
      <c r="N230">
        <f>SUMIFS('user stories'!$G$2:$G$2897,'user stories'!$H$2:$H$2897,$A230,'user stories'!$E$2:$E$2897,N$1,'user stories'!$C$2:$C$2897,"descoped")</f>
        <v>0</v>
      </c>
      <c r="O230">
        <f>SUMIFS('user stories'!$G$2:$G$2897,'user stories'!$H$2:$H$2897,$A230,'user stories'!$E$2:$E$2897,O$1,'user stories'!$C$2:$C$2897,"descoped")</f>
        <v>0</v>
      </c>
      <c r="P230">
        <f>SUMIFS('user stories'!$G$2:$G$2897,'user stories'!$H$2:$H$2897,$A230,'user stories'!$E$2:$E$2897,P$1,'user stories'!$C$2:$C$2897,"descoped")</f>
        <v>0</v>
      </c>
      <c r="Q230">
        <f>SUMIFS('user stories'!$G$2:$G$2897,'user stories'!$H$2:$H$2897,$A230,'user stories'!$E$2:$E$2897,Q$1,'user stories'!$C$2:$C$2897,"descoped")</f>
        <v>0</v>
      </c>
      <c r="R230">
        <f>SUMIFS('user stories'!$G$2:$G$2897,'user stories'!$H$2:$H$2897,$A230,'user stories'!$E$2:$E$2897,R$1,'user stories'!$C$2:$C$2897,"descoped")</f>
        <v>0</v>
      </c>
      <c r="S230">
        <f>SUMIFS('user stories'!$G$2:$G$2897,'user stories'!$H$2:$H$2897,$A230,'user stories'!$E$2:$E$2897,S$1,'user stories'!$C$2:$C$2897,"descoped")</f>
        <v>0</v>
      </c>
      <c r="T230">
        <f>SUMIFS('user stories'!$G$2:$G$2897,'user stories'!$H$2:$H$2897,$A230,'user stories'!$E$2:$E$2897,T$1,'user stories'!$C$2:$C$2897,"descoped")</f>
        <v>0</v>
      </c>
      <c r="U230">
        <f>SUMIFS('user stories'!$G$2:$G$2897,'user stories'!$H$2:$H$2897,$A230,'user stories'!$E$2:$E$2897,U$1,'user stories'!$C$2:$C$2897,"descoped")</f>
        <v>0</v>
      </c>
      <c r="V230">
        <f>SUMIFS('user stories'!$G$2:$G$2897,'user stories'!$H$2:$H$2897,$A230,'user stories'!$E$2:$E$2897,V$1,'user stories'!$C$2:$C$2897,"descoped")</f>
        <v>0</v>
      </c>
      <c r="W230">
        <f>SUMIFS('user stories'!$G$2:$G$2897,'user stories'!$H$2:$H$2897,$A230,'user stories'!$E$2:$E$2897,W$1,'user stories'!$C$2:$C$2897,"descoped")</f>
        <v>0</v>
      </c>
      <c r="X230">
        <f>SUMIFS('user stories'!$G$2:$G$2897,'user stories'!$H$2:$H$2897,$A230,'user stories'!$E$2:$E$2897,X$1,'user stories'!$C$2:$C$2897,"descoped")</f>
        <v>0</v>
      </c>
      <c r="Y230">
        <f>SUMIFS('user stories'!$G$2:$G$2897,'user stories'!$H$2:$H$2897,$A230,'user stories'!$E$2:$E$2897,Y$1,'user stories'!$C$2:$C$2897,"descoped")</f>
        <v>0</v>
      </c>
      <c r="Z230">
        <f>SUMIFS('user stories'!$G$2:$G$2897,'user stories'!$H$2:$H$2897,$A230,'user stories'!$E$2:$E$2897,Z$1,'user stories'!$C$2:$C$2897,"descoped")</f>
        <v>0</v>
      </c>
      <c r="AA230">
        <f>SUMIFS('user stories'!$G$2:$G$2897,'user stories'!$H$2:$H$2897,$A230,'user stories'!$E$2:$E$2897,AA$1,'user stories'!$C$2:$C$2897,"descoped")</f>
        <v>0</v>
      </c>
      <c r="AB230">
        <f>SUMIFS('user stories'!$G$2:$G$2897,'user stories'!$H$2:$H$2897,$A230,'user stories'!$E$2:$E$2897,AB$1,'user stories'!$C$2:$C$2897,"descoped")</f>
        <v>0</v>
      </c>
      <c r="AC230">
        <f>SUMIFS('user stories'!$G$2:$G$2897,'user stories'!$H$2:$H$2897,$A230,'user stories'!$E$2:$E$2897,AC$1,'user stories'!$C$2:$C$2897,"descoped")</f>
        <v>0</v>
      </c>
      <c r="AD230">
        <f>SUMIFS('user stories'!$G$2:$G$2897,'user stories'!$H$2:$H$2897,$A230,'user stories'!$E$2:$E$2897,AD$1,'user stories'!$C$2:$C$2897,"descoped")</f>
        <v>0</v>
      </c>
      <c r="AE230">
        <f>SUMIFS('user stories'!$G$2:$G$2897,'user stories'!$H$2:$H$2897,$A230,'user stories'!$E$2:$E$2897,AE$1,'user stories'!$C$2:$C$2897,"descoped")</f>
        <v>0</v>
      </c>
      <c r="AF230">
        <f>SUMIFS('user stories'!$G$2:$G$2897,'user stories'!$H$2:$H$2897,$A230,'user stories'!$E$2:$E$2897,AF$1,'user stories'!$C$2:$C$2897,"descoped")</f>
        <v>0</v>
      </c>
      <c r="AG230">
        <f>SUMIFS('user stories'!$G$2:$G$2897,'user stories'!$H$2:$H$2897,$A230,'user stories'!$E$2:$E$2897,AG$1,'user stories'!$C$2:$C$2897,"descoped")</f>
        <v>0</v>
      </c>
      <c r="AH230">
        <f>SUMIFS('user stories'!$G$2:$G$2897,'user stories'!$H$2:$H$2897,$A230,'user stories'!$E$2:$E$2897,AH$1,'user stories'!$C$2:$C$2897,"descoped")</f>
        <v>0</v>
      </c>
      <c r="AI230">
        <f>SUMIFS('user stories'!$G$2:$G$2897,'user stories'!$H$2:$H$2897,$A230,'user stories'!$E$2:$E$2897,AI$1,'user stories'!$C$2:$C$2897,"descoped")</f>
        <v>0</v>
      </c>
      <c r="AJ230">
        <f>SUMIFS('user stories'!$G$2:$G$2897,'user stories'!$H$2:$H$2897,$A230,'user stories'!$E$2:$E$2897,AJ$1,'user stories'!$C$2:$C$2897,"descoped")</f>
        <v>0</v>
      </c>
      <c r="AK230">
        <f>SUMIFS('user stories'!$G$2:$G$2897,'user stories'!$H$2:$H$2897,$A230,'user stories'!$E$2:$E$2897,AK$1,'user stories'!$C$2:$C$2897,"descoped")</f>
        <v>0</v>
      </c>
      <c r="AL230">
        <f>SUMIFS('user stories'!$G$2:$G$2897,'user stories'!$H$2:$H$2897,$A230,'user stories'!$E$2:$E$2897,AL$1,'user stories'!$C$2:$C$2897,"descoped")</f>
        <v>0</v>
      </c>
      <c r="AM230">
        <f>SUMIFS('user stories'!$G$2:$G$2897,'user stories'!$H$2:$H$2897,$A230,'user stories'!$E$2:$E$2897,AM$1,'user stories'!$C$2:$C$2897,"descoped")</f>
        <v>0</v>
      </c>
      <c r="AN230">
        <f>SUMIFS('user stories'!$G$2:$G$2897,'user stories'!$H$2:$H$2897,$A230,'user stories'!$E$2:$E$2897,AN$1,'user stories'!$C$2:$C$2897,"descoped")</f>
        <v>0</v>
      </c>
      <c r="AO230">
        <f>SUMIFS('user stories'!$G$2:$G$2897,'user stories'!$H$2:$H$2897,$A230,'user stories'!$E$2:$E$2897,AO$1,'user stories'!$C$2:$C$2897,"descoped")</f>
        <v>0</v>
      </c>
      <c r="AP230">
        <f>SUMIFS('user stories'!$G$2:$G$2897,'user stories'!$H$2:$H$2897,$A230,'user stories'!$E$2:$E$2897,AP$1,'user stories'!$C$2:$C$2897,"descoped")</f>
        <v>0</v>
      </c>
      <c r="AQ230">
        <f>SUMIFS('user stories'!$G$2:$G$2897,'user stories'!$H$2:$H$2897,$A230,'user stories'!$E$2:$E$2897,AQ$1,'user stories'!$C$2:$C$2897,"descoped")</f>
        <v>0</v>
      </c>
      <c r="AR230">
        <f>SUMIFS('user stories'!$G$2:$G$2897,'user stories'!$H$2:$H$2897,$A230,'user stories'!$E$2:$E$2897,AR$1,'user stories'!$C$2:$C$2897,"descoped")</f>
        <v>0</v>
      </c>
      <c r="AS230">
        <f>SUMIFS('user stories'!$G$2:$G$2897,'user stories'!$H$2:$H$2897,$A230,'user stories'!$E$2:$E$2897,AS$1,'user stories'!$C$2:$C$2897,"descoped")</f>
        <v>0</v>
      </c>
      <c r="AT230">
        <f>SUMIFS('user stories'!$G$2:$G$2897,'user stories'!$H$2:$H$2897,$A230,'user stories'!$E$2:$E$2897,AT$1,'user stories'!$C$2:$C$2897,"descoped")</f>
        <v>0</v>
      </c>
      <c r="AU230">
        <f>SUMIFS('user stories'!$G$2:$G$2897,'user stories'!$H$2:$H$2897,$A230,'user stories'!$E$2:$E$2897,AU$1,'user stories'!$C$2:$C$2897,"descoped")</f>
        <v>0</v>
      </c>
      <c r="AV230">
        <f>SUMIFS('user stories'!$G$2:$G$2897,'user stories'!$H$2:$H$2897,$A230,'user stories'!$E$2:$E$2897,AV$1,'user stories'!$C$2:$C$2897,"descoped")</f>
        <v>0</v>
      </c>
      <c r="AW230">
        <f>SUMIFS('user stories'!$G$2:$G$2897,'user stories'!$H$2:$H$2897,$A230,'user stories'!$E$2:$E$2897,AW$1,'user stories'!$C$2:$C$2897,"descoped")</f>
        <v>0</v>
      </c>
      <c r="AX230">
        <f>SUMIFS('user stories'!$G$2:$G$2897,'user stories'!$H$2:$H$2897,$A230,'user stories'!$E$2:$E$2897,AX$1,'user stories'!$C$2:$C$2897,"descoped")</f>
        <v>0</v>
      </c>
      <c r="AY230">
        <f>SUMIFS('user stories'!$G$2:$G$2897,'user stories'!$H$2:$H$2897,$A230,'user stories'!$E$2:$E$2897,AY$1,'user stories'!$C$2:$C$2897,"descoped")</f>
        <v>0</v>
      </c>
      <c r="AZ230">
        <f>SUMIFS('user stories'!$G$2:$G$2897,'user stories'!$H$2:$H$2897,$A230,'user stories'!$E$2:$E$2897,AZ$1,'user stories'!$C$2:$C$2897,"descoped")</f>
        <v>0</v>
      </c>
      <c r="BA230">
        <f>SUMIFS('user stories'!$G$2:$G$2897,'user stories'!$H$2:$H$2897,$A230,'user stories'!$E$2:$E$2897,BA$1,'user stories'!$C$2:$C$2897,"descoped")</f>
        <v>0</v>
      </c>
      <c r="BB230">
        <f>SUMIFS('user stories'!$G$2:$G$2897,'user stories'!$H$2:$H$2897,$A230,'user stories'!$E$2:$E$2897,BB$1,'user stories'!$C$2:$C$2897,"descoped")</f>
        <v>0</v>
      </c>
      <c r="BC230">
        <f>SUMIFS('user stories'!$G$2:$G$2897,'user stories'!$H$2:$H$2897,$A230,'user stories'!$E$2:$E$2897,BC$1,'user stories'!$C$2:$C$2897,"descoped")</f>
        <v>0</v>
      </c>
      <c r="BD230" s="4">
        <f t="shared" si="4"/>
        <v>0</v>
      </c>
    </row>
    <row r="231" spans="1:56" x14ac:dyDescent="0.25">
      <c r="A231" t="s">
        <v>101</v>
      </c>
      <c r="F231">
        <f>SUMIFS('user stories'!$G$2:$G$2897,'user stories'!$H$2:$H$2897,$A231,'user stories'!$E$2:$E$2897,F$1,'user stories'!$C$2:$C$2897,"descoped")</f>
        <v>0</v>
      </c>
      <c r="G231">
        <f>SUMIFS('user stories'!$G$2:$G$2897,'user stories'!$H$2:$H$2897,$A231,'user stories'!$E$2:$E$2897,G$1,'user stories'!$C$2:$C$2897,"descoped")</f>
        <v>0</v>
      </c>
      <c r="H231">
        <f>SUMIFS('user stories'!$G$2:$G$2897,'user stories'!$H$2:$H$2897,$A231,'user stories'!$E$2:$E$2897,H$1,'user stories'!$C$2:$C$2897,"descoped")</f>
        <v>0</v>
      </c>
      <c r="I231">
        <f>SUMIFS('user stories'!$G$2:$G$2897,'user stories'!$H$2:$H$2897,$A231,'user stories'!$E$2:$E$2897,I$1,'user stories'!$C$2:$C$2897,"descoped")</f>
        <v>0</v>
      </c>
      <c r="J231">
        <f>SUMIFS('user stories'!$G$2:$G$2897,'user stories'!$H$2:$H$2897,$A231,'user stories'!$E$2:$E$2897,J$1,'user stories'!$C$2:$C$2897,"descoped")</f>
        <v>0</v>
      </c>
      <c r="K231">
        <f>SUMIFS('user stories'!$G$2:$G$2897,'user stories'!$H$2:$H$2897,$A231,'user stories'!$E$2:$E$2897,K$1,'user stories'!$C$2:$C$2897,"descoped")</f>
        <v>0</v>
      </c>
      <c r="L231">
        <f>SUMIFS('user stories'!$G$2:$G$2897,'user stories'!$H$2:$H$2897,$A231,'user stories'!$E$2:$E$2897,L$1,'user stories'!$C$2:$C$2897,"descoped")</f>
        <v>0</v>
      </c>
      <c r="M231">
        <f>SUMIFS('user stories'!$G$2:$G$2897,'user stories'!$H$2:$H$2897,$A231,'user stories'!$E$2:$E$2897,M$1,'user stories'!$C$2:$C$2897,"descoped")</f>
        <v>0</v>
      </c>
      <c r="N231">
        <f>SUMIFS('user stories'!$G$2:$G$2897,'user stories'!$H$2:$H$2897,$A231,'user stories'!$E$2:$E$2897,N$1,'user stories'!$C$2:$C$2897,"descoped")</f>
        <v>0</v>
      </c>
      <c r="O231">
        <f>SUMIFS('user stories'!$G$2:$G$2897,'user stories'!$H$2:$H$2897,$A231,'user stories'!$E$2:$E$2897,O$1,'user stories'!$C$2:$C$2897,"descoped")</f>
        <v>0</v>
      </c>
      <c r="P231">
        <f>SUMIFS('user stories'!$G$2:$G$2897,'user stories'!$H$2:$H$2897,$A231,'user stories'!$E$2:$E$2897,P$1,'user stories'!$C$2:$C$2897,"descoped")</f>
        <v>0</v>
      </c>
      <c r="Q231">
        <f>SUMIFS('user stories'!$G$2:$G$2897,'user stories'!$H$2:$H$2897,$A231,'user stories'!$E$2:$E$2897,Q$1,'user stories'!$C$2:$C$2897,"descoped")</f>
        <v>0</v>
      </c>
      <c r="R231">
        <f>SUMIFS('user stories'!$G$2:$G$2897,'user stories'!$H$2:$H$2897,$A231,'user stories'!$E$2:$E$2897,R$1,'user stories'!$C$2:$C$2897,"descoped")</f>
        <v>0</v>
      </c>
      <c r="S231">
        <f>SUMIFS('user stories'!$G$2:$G$2897,'user stories'!$H$2:$H$2897,$A231,'user stories'!$E$2:$E$2897,S$1,'user stories'!$C$2:$C$2897,"descoped")</f>
        <v>0</v>
      </c>
      <c r="T231">
        <f>SUMIFS('user stories'!$G$2:$G$2897,'user stories'!$H$2:$H$2897,$A231,'user stories'!$E$2:$E$2897,T$1,'user stories'!$C$2:$C$2897,"descoped")</f>
        <v>0</v>
      </c>
      <c r="U231">
        <f>SUMIFS('user stories'!$G$2:$G$2897,'user stories'!$H$2:$H$2897,$A231,'user stories'!$E$2:$E$2897,U$1,'user stories'!$C$2:$C$2897,"descoped")</f>
        <v>0</v>
      </c>
      <c r="V231">
        <f>SUMIFS('user stories'!$G$2:$G$2897,'user stories'!$H$2:$H$2897,$A231,'user stories'!$E$2:$E$2897,V$1,'user stories'!$C$2:$C$2897,"descoped")</f>
        <v>0</v>
      </c>
      <c r="W231">
        <f>SUMIFS('user stories'!$G$2:$G$2897,'user stories'!$H$2:$H$2897,$A231,'user stories'!$E$2:$E$2897,W$1,'user stories'!$C$2:$C$2897,"descoped")</f>
        <v>0</v>
      </c>
      <c r="X231">
        <f>SUMIFS('user stories'!$G$2:$G$2897,'user stories'!$H$2:$H$2897,$A231,'user stories'!$E$2:$E$2897,X$1,'user stories'!$C$2:$C$2897,"descoped")</f>
        <v>0</v>
      </c>
      <c r="Y231">
        <f>SUMIFS('user stories'!$G$2:$G$2897,'user stories'!$H$2:$H$2897,$A231,'user stories'!$E$2:$E$2897,Y$1,'user stories'!$C$2:$C$2897,"descoped")</f>
        <v>0</v>
      </c>
      <c r="Z231">
        <f>SUMIFS('user stories'!$G$2:$G$2897,'user stories'!$H$2:$H$2897,$A231,'user stories'!$E$2:$E$2897,Z$1,'user stories'!$C$2:$C$2897,"descoped")</f>
        <v>0</v>
      </c>
      <c r="AA231">
        <f>SUMIFS('user stories'!$G$2:$G$2897,'user stories'!$H$2:$H$2897,$A231,'user stories'!$E$2:$E$2897,AA$1,'user stories'!$C$2:$C$2897,"descoped")</f>
        <v>0</v>
      </c>
      <c r="AB231">
        <f>SUMIFS('user stories'!$G$2:$G$2897,'user stories'!$H$2:$H$2897,$A231,'user stories'!$E$2:$E$2897,AB$1,'user stories'!$C$2:$C$2897,"descoped")</f>
        <v>0</v>
      </c>
      <c r="AC231">
        <f>SUMIFS('user stories'!$G$2:$G$2897,'user stories'!$H$2:$H$2897,$A231,'user stories'!$E$2:$E$2897,AC$1,'user stories'!$C$2:$C$2897,"descoped")</f>
        <v>0</v>
      </c>
      <c r="AD231">
        <f>SUMIFS('user stories'!$G$2:$G$2897,'user stories'!$H$2:$H$2897,$A231,'user stories'!$E$2:$E$2897,AD$1,'user stories'!$C$2:$C$2897,"descoped")</f>
        <v>0</v>
      </c>
      <c r="AE231">
        <f>SUMIFS('user stories'!$G$2:$G$2897,'user stories'!$H$2:$H$2897,$A231,'user stories'!$E$2:$E$2897,AE$1,'user stories'!$C$2:$C$2897,"descoped")</f>
        <v>0</v>
      </c>
      <c r="AF231">
        <f>SUMIFS('user stories'!$G$2:$G$2897,'user stories'!$H$2:$H$2897,$A231,'user stories'!$E$2:$E$2897,AF$1,'user stories'!$C$2:$C$2897,"descoped")</f>
        <v>0</v>
      </c>
      <c r="AG231">
        <f>SUMIFS('user stories'!$G$2:$G$2897,'user stories'!$H$2:$H$2897,$A231,'user stories'!$E$2:$E$2897,AG$1,'user stories'!$C$2:$C$2897,"descoped")</f>
        <v>0</v>
      </c>
      <c r="AH231">
        <f>SUMIFS('user stories'!$G$2:$G$2897,'user stories'!$H$2:$H$2897,$A231,'user stories'!$E$2:$E$2897,AH$1,'user stories'!$C$2:$C$2897,"descoped")</f>
        <v>0</v>
      </c>
      <c r="AI231">
        <f>SUMIFS('user stories'!$G$2:$G$2897,'user stories'!$H$2:$H$2897,$A231,'user stories'!$E$2:$E$2897,AI$1,'user stories'!$C$2:$C$2897,"descoped")</f>
        <v>0</v>
      </c>
      <c r="AJ231">
        <f>SUMIFS('user stories'!$G$2:$G$2897,'user stories'!$H$2:$H$2897,$A231,'user stories'!$E$2:$E$2897,AJ$1,'user stories'!$C$2:$C$2897,"descoped")</f>
        <v>0</v>
      </c>
      <c r="AK231">
        <f>SUMIFS('user stories'!$G$2:$G$2897,'user stories'!$H$2:$H$2897,$A231,'user stories'!$E$2:$E$2897,AK$1,'user stories'!$C$2:$C$2897,"descoped")</f>
        <v>0</v>
      </c>
      <c r="AL231">
        <f>SUMIFS('user stories'!$G$2:$G$2897,'user stories'!$H$2:$H$2897,$A231,'user stories'!$E$2:$E$2897,AL$1,'user stories'!$C$2:$C$2897,"descoped")</f>
        <v>0</v>
      </c>
      <c r="AM231">
        <f>SUMIFS('user stories'!$G$2:$G$2897,'user stories'!$H$2:$H$2897,$A231,'user stories'!$E$2:$E$2897,AM$1,'user stories'!$C$2:$C$2897,"descoped")</f>
        <v>0</v>
      </c>
      <c r="AN231">
        <f>SUMIFS('user stories'!$G$2:$G$2897,'user stories'!$H$2:$H$2897,$A231,'user stories'!$E$2:$E$2897,AN$1,'user stories'!$C$2:$C$2897,"descoped")</f>
        <v>0</v>
      </c>
      <c r="AO231">
        <f>SUMIFS('user stories'!$G$2:$G$2897,'user stories'!$H$2:$H$2897,$A231,'user stories'!$E$2:$E$2897,AO$1,'user stories'!$C$2:$C$2897,"descoped")</f>
        <v>0</v>
      </c>
      <c r="AP231">
        <f>SUMIFS('user stories'!$G$2:$G$2897,'user stories'!$H$2:$H$2897,$A231,'user stories'!$E$2:$E$2897,AP$1,'user stories'!$C$2:$C$2897,"descoped")</f>
        <v>0</v>
      </c>
      <c r="AQ231">
        <f>SUMIFS('user stories'!$G$2:$G$2897,'user stories'!$H$2:$H$2897,$A231,'user stories'!$E$2:$E$2897,AQ$1,'user stories'!$C$2:$C$2897,"descoped")</f>
        <v>0</v>
      </c>
      <c r="AR231">
        <f>SUMIFS('user stories'!$G$2:$G$2897,'user stories'!$H$2:$H$2897,$A231,'user stories'!$E$2:$E$2897,AR$1,'user stories'!$C$2:$C$2897,"descoped")</f>
        <v>0</v>
      </c>
      <c r="AS231">
        <f>SUMIFS('user stories'!$G$2:$G$2897,'user stories'!$H$2:$H$2897,$A231,'user stories'!$E$2:$E$2897,AS$1,'user stories'!$C$2:$C$2897,"descoped")</f>
        <v>0</v>
      </c>
      <c r="AT231">
        <f>SUMIFS('user stories'!$G$2:$G$2897,'user stories'!$H$2:$H$2897,$A231,'user stories'!$E$2:$E$2897,AT$1,'user stories'!$C$2:$C$2897,"descoped")</f>
        <v>0</v>
      </c>
      <c r="AU231">
        <f>SUMIFS('user stories'!$G$2:$G$2897,'user stories'!$H$2:$H$2897,$A231,'user stories'!$E$2:$E$2897,AU$1,'user stories'!$C$2:$C$2897,"descoped")</f>
        <v>0</v>
      </c>
      <c r="AV231">
        <f>SUMIFS('user stories'!$G$2:$G$2897,'user stories'!$H$2:$H$2897,$A231,'user stories'!$E$2:$E$2897,AV$1,'user stories'!$C$2:$C$2897,"descoped")</f>
        <v>0</v>
      </c>
      <c r="AW231">
        <f>SUMIFS('user stories'!$G$2:$G$2897,'user stories'!$H$2:$H$2897,$A231,'user stories'!$E$2:$E$2897,AW$1,'user stories'!$C$2:$C$2897,"descoped")</f>
        <v>0</v>
      </c>
      <c r="AX231">
        <f>SUMIFS('user stories'!$G$2:$G$2897,'user stories'!$H$2:$H$2897,$A231,'user stories'!$E$2:$E$2897,AX$1,'user stories'!$C$2:$C$2897,"descoped")</f>
        <v>0</v>
      </c>
      <c r="AY231">
        <f>SUMIFS('user stories'!$G$2:$G$2897,'user stories'!$H$2:$H$2897,$A231,'user stories'!$E$2:$E$2897,AY$1,'user stories'!$C$2:$C$2897,"descoped")</f>
        <v>0</v>
      </c>
      <c r="AZ231">
        <f>SUMIFS('user stories'!$G$2:$G$2897,'user stories'!$H$2:$H$2897,$A231,'user stories'!$E$2:$E$2897,AZ$1,'user stories'!$C$2:$C$2897,"descoped")</f>
        <v>0</v>
      </c>
      <c r="BA231">
        <f>SUMIFS('user stories'!$G$2:$G$2897,'user stories'!$H$2:$H$2897,$A231,'user stories'!$E$2:$E$2897,BA$1,'user stories'!$C$2:$C$2897,"descoped")</f>
        <v>0</v>
      </c>
      <c r="BB231">
        <f>SUMIFS('user stories'!$G$2:$G$2897,'user stories'!$H$2:$H$2897,$A231,'user stories'!$E$2:$E$2897,BB$1,'user stories'!$C$2:$C$2897,"descoped")</f>
        <v>0</v>
      </c>
      <c r="BC231">
        <f>SUMIFS('user stories'!$G$2:$G$2897,'user stories'!$H$2:$H$2897,$A231,'user stories'!$E$2:$E$2897,BC$1,'user stories'!$C$2:$C$2897,"descoped")</f>
        <v>0</v>
      </c>
      <c r="BD231" s="4">
        <f t="shared" si="4"/>
        <v>0</v>
      </c>
    </row>
    <row r="232" spans="1:56" x14ac:dyDescent="0.25">
      <c r="A232" t="s">
        <v>175</v>
      </c>
      <c r="F232">
        <f>SUMIFS('user stories'!$G$2:$G$2897,'user stories'!$H$2:$H$2897,$A232,'user stories'!$E$2:$E$2897,F$1,'user stories'!$C$2:$C$2897,"descoped")</f>
        <v>0</v>
      </c>
      <c r="G232">
        <f>SUMIFS('user stories'!$G$2:$G$2897,'user stories'!$H$2:$H$2897,$A232,'user stories'!$E$2:$E$2897,G$1,'user stories'!$C$2:$C$2897,"descoped")</f>
        <v>0</v>
      </c>
      <c r="H232">
        <f>SUMIFS('user stories'!$G$2:$G$2897,'user stories'!$H$2:$H$2897,$A232,'user stories'!$E$2:$E$2897,H$1,'user stories'!$C$2:$C$2897,"descoped")</f>
        <v>0</v>
      </c>
      <c r="I232">
        <f>SUMIFS('user stories'!$G$2:$G$2897,'user stories'!$H$2:$H$2897,$A232,'user stories'!$E$2:$E$2897,I$1,'user stories'!$C$2:$C$2897,"descoped")</f>
        <v>0</v>
      </c>
      <c r="J232">
        <f>SUMIFS('user stories'!$G$2:$G$2897,'user stories'!$H$2:$H$2897,$A232,'user stories'!$E$2:$E$2897,J$1,'user stories'!$C$2:$C$2897,"descoped")</f>
        <v>0</v>
      </c>
      <c r="K232">
        <f>SUMIFS('user stories'!$G$2:$G$2897,'user stories'!$H$2:$H$2897,$A232,'user stories'!$E$2:$E$2897,K$1,'user stories'!$C$2:$C$2897,"descoped")</f>
        <v>0</v>
      </c>
      <c r="L232">
        <f>SUMIFS('user stories'!$G$2:$G$2897,'user stories'!$H$2:$H$2897,$A232,'user stories'!$E$2:$E$2897,L$1,'user stories'!$C$2:$C$2897,"descoped")</f>
        <v>0</v>
      </c>
      <c r="M232">
        <f>SUMIFS('user stories'!$G$2:$G$2897,'user stories'!$H$2:$H$2897,$A232,'user stories'!$E$2:$E$2897,M$1,'user stories'!$C$2:$C$2897,"descoped")</f>
        <v>0</v>
      </c>
      <c r="N232">
        <f>SUMIFS('user stories'!$G$2:$G$2897,'user stories'!$H$2:$H$2897,$A232,'user stories'!$E$2:$E$2897,N$1,'user stories'!$C$2:$C$2897,"descoped")</f>
        <v>0</v>
      </c>
      <c r="O232">
        <f>SUMIFS('user stories'!$G$2:$G$2897,'user stories'!$H$2:$H$2897,$A232,'user stories'!$E$2:$E$2897,O$1,'user stories'!$C$2:$C$2897,"descoped")</f>
        <v>0</v>
      </c>
      <c r="P232">
        <f>SUMIFS('user stories'!$G$2:$G$2897,'user stories'!$H$2:$H$2897,$A232,'user stories'!$E$2:$E$2897,P$1,'user stories'!$C$2:$C$2897,"descoped")</f>
        <v>0</v>
      </c>
      <c r="Q232">
        <f>SUMIFS('user stories'!$G$2:$G$2897,'user stories'!$H$2:$H$2897,$A232,'user stories'!$E$2:$E$2897,Q$1,'user stories'!$C$2:$C$2897,"descoped")</f>
        <v>0</v>
      </c>
      <c r="R232">
        <f>SUMIFS('user stories'!$G$2:$G$2897,'user stories'!$H$2:$H$2897,$A232,'user stories'!$E$2:$E$2897,R$1,'user stories'!$C$2:$C$2897,"descoped")</f>
        <v>0</v>
      </c>
      <c r="S232">
        <f>SUMIFS('user stories'!$G$2:$G$2897,'user stories'!$H$2:$H$2897,$A232,'user stories'!$E$2:$E$2897,S$1,'user stories'!$C$2:$C$2897,"descoped")</f>
        <v>0</v>
      </c>
      <c r="T232">
        <f>SUMIFS('user stories'!$G$2:$G$2897,'user stories'!$H$2:$H$2897,$A232,'user stories'!$E$2:$E$2897,T$1,'user stories'!$C$2:$C$2897,"descoped")</f>
        <v>0</v>
      </c>
      <c r="U232">
        <f>SUMIFS('user stories'!$G$2:$G$2897,'user stories'!$H$2:$H$2897,$A232,'user stories'!$E$2:$E$2897,U$1,'user stories'!$C$2:$C$2897,"descoped")</f>
        <v>0</v>
      </c>
      <c r="V232">
        <f>SUMIFS('user stories'!$G$2:$G$2897,'user stories'!$H$2:$H$2897,$A232,'user stories'!$E$2:$E$2897,V$1,'user stories'!$C$2:$C$2897,"descoped")</f>
        <v>0</v>
      </c>
      <c r="W232">
        <f>SUMIFS('user stories'!$G$2:$G$2897,'user stories'!$H$2:$H$2897,$A232,'user stories'!$E$2:$E$2897,W$1,'user stories'!$C$2:$C$2897,"descoped")</f>
        <v>0</v>
      </c>
      <c r="X232">
        <f>SUMIFS('user stories'!$G$2:$G$2897,'user stories'!$H$2:$H$2897,$A232,'user stories'!$E$2:$E$2897,X$1,'user stories'!$C$2:$C$2897,"descoped")</f>
        <v>0</v>
      </c>
      <c r="Y232">
        <f>SUMIFS('user stories'!$G$2:$G$2897,'user stories'!$H$2:$H$2897,$A232,'user stories'!$E$2:$E$2897,Y$1,'user stories'!$C$2:$C$2897,"descoped")</f>
        <v>0</v>
      </c>
      <c r="Z232">
        <f>SUMIFS('user stories'!$G$2:$G$2897,'user stories'!$H$2:$H$2897,$A232,'user stories'!$E$2:$E$2897,Z$1,'user stories'!$C$2:$C$2897,"descoped")</f>
        <v>0</v>
      </c>
      <c r="AA232">
        <f>SUMIFS('user stories'!$G$2:$G$2897,'user stories'!$H$2:$H$2897,$A232,'user stories'!$E$2:$E$2897,AA$1,'user stories'!$C$2:$C$2897,"descoped")</f>
        <v>0</v>
      </c>
      <c r="AB232">
        <f>SUMIFS('user stories'!$G$2:$G$2897,'user stories'!$H$2:$H$2897,$A232,'user stories'!$E$2:$E$2897,AB$1,'user stories'!$C$2:$C$2897,"descoped")</f>
        <v>0</v>
      </c>
      <c r="AC232">
        <f>SUMIFS('user stories'!$G$2:$G$2897,'user stories'!$H$2:$H$2897,$A232,'user stories'!$E$2:$E$2897,AC$1,'user stories'!$C$2:$C$2897,"descoped")</f>
        <v>0</v>
      </c>
      <c r="AD232">
        <f>SUMIFS('user stories'!$G$2:$G$2897,'user stories'!$H$2:$H$2897,$A232,'user stories'!$E$2:$E$2897,AD$1,'user stories'!$C$2:$C$2897,"descoped")</f>
        <v>0</v>
      </c>
      <c r="AE232">
        <f>SUMIFS('user stories'!$G$2:$G$2897,'user stories'!$H$2:$H$2897,$A232,'user stories'!$E$2:$E$2897,AE$1,'user stories'!$C$2:$C$2897,"descoped")</f>
        <v>0</v>
      </c>
      <c r="AF232">
        <f>SUMIFS('user stories'!$G$2:$G$2897,'user stories'!$H$2:$H$2897,$A232,'user stories'!$E$2:$E$2897,AF$1,'user stories'!$C$2:$C$2897,"descoped")</f>
        <v>0</v>
      </c>
      <c r="AG232">
        <f>SUMIFS('user stories'!$G$2:$G$2897,'user stories'!$H$2:$H$2897,$A232,'user stories'!$E$2:$E$2897,AG$1,'user stories'!$C$2:$C$2897,"descoped")</f>
        <v>0</v>
      </c>
      <c r="AH232">
        <f>SUMIFS('user stories'!$G$2:$G$2897,'user stories'!$H$2:$H$2897,$A232,'user stories'!$E$2:$E$2897,AH$1,'user stories'!$C$2:$C$2897,"descoped")</f>
        <v>0</v>
      </c>
      <c r="AI232">
        <f>SUMIFS('user stories'!$G$2:$G$2897,'user stories'!$H$2:$H$2897,$A232,'user stories'!$E$2:$E$2897,AI$1,'user stories'!$C$2:$C$2897,"descoped")</f>
        <v>0</v>
      </c>
      <c r="AJ232">
        <f>SUMIFS('user stories'!$G$2:$G$2897,'user stories'!$H$2:$H$2897,$A232,'user stories'!$E$2:$E$2897,AJ$1,'user stories'!$C$2:$C$2897,"descoped")</f>
        <v>0</v>
      </c>
      <c r="AK232">
        <f>SUMIFS('user stories'!$G$2:$G$2897,'user stories'!$H$2:$H$2897,$A232,'user stories'!$E$2:$E$2897,AK$1,'user stories'!$C$2:$C$2897,"descoped")</f>
        <v>0</v>
      </c>
      <c r="AL232">
        <f>SUMIFS('user stories'!$G$2:$G$2897,'user stories'!$H$2:$H$2897,$A232,'user stories'!$E$2:$E$2897,AL$1,'user stories'!$C$2:$C$2897,"descoped")</f>
        <v>0</v>
      </c>
      <c r="AM232">
        <f>SUMIFS('user stories'!$G$2:$G$2897,'user stories'!$H$2:$H$2897,$A232,'user stories'!$E$2:$E$2897,AM$1,'user stories'!$C$2:$C$2897,"descoped")</f>
        <v>0</v>
      </c>
      <c r="AN232">
        <f>SUMIFS('user stories'!$G$2:$G$2897,'user stories'!$H$2:$H$2897,$A232,'user stories'!$E$2:$E$2897,AN$1,'user stories'!$C$2:$C$2897,"descoped")</f>
        <v>0</v>
      </c>
      <c r="AO232">
        <f>SUMIFS('user stories'!$G$2:$G$2897,'user stories'!$H$2:$H$2897,$A232,'user stories'!$E$2:$E$2897,AO$1,'user stories'!$C$2:$C$2897,"descoped")</f>
        <v>0</v>
      </c>
      <c r="AP232">
        <f>SUMIFS('user stories'!$G$2:$G$2897,'user stories'!$H$2:$H$2897,$A232,'user stories'!$E$2:$E$2897,AP$1,'user stories'!$C$2:$C$2897,"descoped")</f>
        <v>0</v>
      </c>
      <c r="AQ232">
        <f>SUMIFS('user stories'!$G$2:$G$2897,'user stories'!$H$2:$H$2897,$A232,'user stories'!$E$2:$E$2897,AQ$1,'user stories'!$C$2:$C$2897,"descoped")</f>
        <v>0</v>
      </c>
      <c r="AR232">
        <f>SUMIFS('user stories'!$G$2:$G$2897,'user stories'!$H$2:$H$2897,$A232,'user stories'!$E$2:$E$2897,AR$1,'user stories'!$C$2:$C$2897,"descoped")</f>
        <v>0</v>
      </c>
      <c r="AS232">
        <f>SUMIFS('user stories'!$G$2:$G$2897,'user stories'!$H$2:$H$2897,$A232,'user stories'!$E$2:$E$2897,AS$1,'user stories'!$C$2:$C$2897,"descoped")</f>
        <v>0</v>
      </c>
      <c r="AT232">
        <f>SUMIFS('user stories'!$G$2:$G$2897,'user stories'!$H$2:$H$2897,$A232,'user stories'!$E$2:$E$2897,AT$1,'user stories'!$C$2:$C$2897,"descoped")</f>
        <v>0</v>
      </c>
      <c r="AU232">
        <f>SUMIFS('user stories'!$G$2:$G$2897,'user stories'!$H$2:$H$2897,$A232,'user stories'!$E$2:$E$2897,AU$1,'user stories'!$C$2:$C$2897,"descoped")</f>
        <v>0</v>
      </c>
      <c r="AV232">
        <f>SUMIFS('user stories'!$G$2:$G$2897,'user stories'!$H$2:$H$2897,$A232,'user stories'!$E$2:$E$2897,AV$1,'user stories'!$C$2:$C$2897,"descoped")</f>
        <v>0</v>
      </c>
      <c r="AW232">
        <f>SUMIFS('user stories'!$G$2:$G$2897,'user stories'!$H$2:$H$2897,$A232,'user stories'!$E$2:$E$2897,AW$1,'user stories'!$C$2:$C$2897,"descoped")</f>
        <v>0</v>
      </c>
      <c r="AX232">
        <f>SUMIFS('user stories'!$G$2:$G$2897,'user stories'!$H$2:$H$2897,$A232,'user stories'!$E$2:$E$2897,AX$1,'user stories'!$C$2:$C$2897,"descoped")</f>
        <v>0</v>
      </c>
      <c r="AY232">
        <f>SUMIFS('user stories'!$G$2:$G$2897,'user stories'!$H$2:$H$2897,$A232,'user stories'!$E$2:$E$2897,AY$1,'user stories'!$C$2:$C$2897,"descoped")</f>
        <v>0</v>
      </c>
      <c r="AZ232">
        <f>SUMIFS('user stories'!$G$2:$G$2897,'user stories'!$H$2:$H$2897,$A232,'user stories'!$E$2:$E$2897,AZ$1,'user stories'!$C$2:$C$2897,"descoped")</f>
        <v>0</v>
      </c>
      <c r="BA232">
        <f>SUMIFS('user stories'!$G$2:$G$2897,'user stories'!$H$2:$H$2897,$A232,'user stories'!$E$2:$E$2897,BA$1,'user stories'!$C$2:$C$2897,"descoped")</f>
        <v>0</v>
      </c>
      <c r="BB232">
        <f>SUMIFS('user stories'!$G$2:$G$2897,'user stories'!$H$2:$H$2897,$A232,'user stories'!$E$2:$E$2897,BB$1,'user stories'!$C$2:$C$2897,"descoped")</f>
        <v>0</v>
      </c>
      <c r="BC232">
        <f>SUMIFS('user stories'!$G$2:$G$2897,'user stories'!$H$2:$H$2897,$A232,'user stories'!$E$2:$E$2897,BC$1,'user stories'!$C$2:$C$2897,"descoped")</f>
        <v>0</v>
      </c>
      <c r="BD232" s="4">
        <f t="shared" si="4"/>
        <v>0</v>
      </c>
    </row>
    <row r="233" spans="1:56" x14ac:dyDescent="0.25">
      <c r="A233" t="s">
        <v>82</v>
      </c>
      <c r="F233">
        <f>SUMIFS('user stories'!$G$2:$G$2897,'user stories'!$H$2:$H$2897,$A233,'user stories'!$E$2:$E$2897,F$1,'user stories'!$C$2:$C$2897,"descoped")</f>
        <v>0</v>
      </c>
      <c r="G233">
        <f>SUMIFS('user stories'!$G$2:$G$2897,'user stories'!$H$2:$H$2897,$A233,'user stories'!$E$2:$E$2897,G$1,'user stories'!$C$2:$C$2897,"descoped")</f>
        <v>0</v>
      </c>
      <c r="H233">
        <f>SUMIFS('user stories'!$G$2:$G$2897,'user stories'!$H$2:$H$2897,$A233,'user stories'!$E$2:$E$2897,H$1,'user stories'!$C$2:$C$2897,"descoped")</f>
        <v>0</v>
      </c>
      <c r="I233">
        <f>SUMIFS('user stories'!$G$2:$G$2897,'user stories'!$H$2:$H$2897,$A233,'user stories'!$E$2:$E$2897,I$1,'user stories'!$C$2:$C$2897,"descoped")</f>
        <v>0</v>
      </c>
      <c r="J233">
        <f>SUMIFS('user stories'!$G$2:$G$2897,'user stories'!$H$2:$H$2897,$A233,'user stories'!$E$2:$E$2897,J$1,'user stories'!$C$2:$C$2897,"descoped")</f>
        <v>0</v>
      </c>
      <c r="K233">
        <f>SUMIFS('user stories'!$G$2:$G$2897,'user stories'!$H$2:$H$2897,$A233,'user stories'!$E$2:$E$2897,K$1,'user stories'!$C$2:$C$2897,"descoped")</f>
        <v>0</v>
      </c>
      <c r="L233">
        <f>SUMIFS('user stories'!$G$2:$G$2897,'user stories'!$H$2:$H$2897,$A233,'user stories'!$E$2:$E$2897,L$1,'user stories'!$C$2:$C$2897,"descoped")</f>
        <v>0</v>
      </c>
      <c r="M233">
        <f>SUMIFS('user stories'!$G$2:$G$2897,'user stories'!$H$2:$H$2897,$A233,'user stories'!$E$2:$E$2897,M$1,'user stories'!$C$2:$C$2897,"descoped")</f>
        <v>0</v>
      </c>
      <c r="N233">
        <f>SUMIFS('user stories'!$G$2:$G$2897,'user stories'!$H$2:$H$2897,$A233,'user stories'!$E$2:$E$2897,N$1,'user stories'!$C$2:$C$2897,"descoped")</f>
        <v>0</v>
      </c>
      <c r="O233">
        <f>SUMIFS('user stories'!$G$2:$G$2897,'user stories'!$H$2:$H$2897,$A233,'user stories'!$E$2:$E$2897,O$1,'user stories'!$C$2:$C$2897,"descoped")</f>
        <v>0</v>
      </c>
      <c r="P233">
        <f>SUMIFS('user stories'!$G$2:$G$2897,'user stories'!$H$2:$H$2897,$A233,'user stories'!$E$2:$E$2897,P$1,'user stories'!$C$2:$C$2897,"descoped")</f>
        <v>0</v>
      </c>
      <c r="Q233">
        <f>SUMIFS('user stories'!$G$2:$G$2897,'user stories'!$H$2:$H$2897,$A233,'user stories'!$E$2:$E$2897,Q$1,'user stories'!$C$2:$C$2897,"descoped")</f>
        <v>0</v>
      </c>
      <c r="R233">
        <f>SUMIFS('user stories'!$G$2:$G$2897,'user stories'!$H$2:$H$2897,$A233,'user stories'!$E$2:$E$2897,R$1,'user stories'!$C$2:$C$2897,"descoped")</f>
        <v>0</v>
      </c>
      <c r="S233">
        <f>SUMIFS('user stories'!$G$2:$G$2897,'user stories'!$H$2:$H$2897,$A233,'user stories'!$E$2:$E$2897,S$1,'user stories'!$C$2:$C$2897,"descoped")</f>
        <v>0</v>
      </c>
      <c r="T233">
        <f>SUMIFS('user stories'!$G$2:$G$2897,'user stories'!$H$2:$H$2897,$A233,'user stories'!$E$2:$E$2897,T$1,'user stories'!$C$2:$C$2897,"descoped")</f>
        <v>0</v>
      </c>
      <c r="U233">
        <f>SUMIFS('user stories'!$G$2:$G$2897,'user stories'!$H$2:$H$2897,$A233,'user stories'!$E$2:$E$2897,U$1,'user stories'!$C$2:$C$2897,"descoped")</f>
        <v>0</v>
      </c>
      <c r="V233">
        <f>SUMIFS('user stories'!$G$2:$G$2897,'user stories'!$H$2:$H$2897,$A233,'user stories'!$E$2:$E$2897,V$1,'user stories'!$C$2:$C$2897,"descoped")</f>
        <v>0</v>
      </c>
      <c r="W233">
        <f>SUMIFS('user stories'!$G$2:$G$2897,'user stories'!$H$2:$H$2897,$A233,'user stories'!$E$2:$E$2897,W$1,'user stories'!$C$2:$C$2897,"descoped")</f>
        <v>0</v>
      </c>
      <c r="X233">
        <f>SUMIFS('user stories'!$G$2:$G$2897,'user stories'!$H$2:$H$2897,$A233,'user stories'!$E$2:$E$2897,X$1,'user stories'!$C$2:$C$2897,"descoped")</f>
        <v>0</v>
      </c>
      <c r="Y233">
        <f>SUMIFS('user stories'!$G$2:$G$2897,'user stories'!$H$2:$H$2897,$A233,'user stories'!$E$2:$E$2897,Y$1,'user stories'!$C$2:$C$2897,"descoped")</f>
        <v>0</v>
      </c>
      <c r="Z233">
        <f>SUMIFS('user stories'!$G$2:$G$2897,'user stories'!$H$2:$H$2897,$A233,'user stories'!$E$2:$E$2897,Z$1,'user stories'!$C$2:$C$2897,"descoped")</f>
        <v>0</v>
      </c>
      <c r="AA233">
        <f>SUMIFS('user stories'!$G$2:$G$2897,'user stories'!$H$2:$H$2897,$A233,'user stories'!$E$2:$E$2897,AA$1,'user stories'!$C$2:$C$2897,"descoped")</f>
        <v>0</v>
      </c>
      <c r="AB233">
        <f>SUMIFS('user stories'!$G$2:$G$2897,'user stories'!$H$2:$H$2897,$A233,'user stories'!$E$2:$E$2897,AB$1,'user stories'!$C$2:$C$2897,"descoped")</f>
        <v>0</v>
      </c>
      <c r="AC233">
        <f>SUMIFS('user stories'!$G$2:$G$2897,'user stories'!$H$2:$H$2897,$A233,'user stories'!$E$2:$E$2897,AC$1,'user stories'!$C$2:$C$2897,"descoped")</f>
        <v>0</v>
      </c>
      <c r="AD233">
        <f>SUMIFS('user stories'!$G$2:$G$2897,'user stories'!$H$2:$H$2897,$A233,'user stories'!$E$2:$E$2897,AD$1,'user stories'!$C$2:$C$2897,"descoped")</f>
        <v>0</v>
      </c>
      <c r="AE233">
        <f>SUMIFS('user stories'!$G$2:$G$2897,'user stories'!$H$2:$H$2897,$A233,'user stories'!$E$2:$E$2897,AE$1,'user stories'!$C$2:$C$2897,"descoped")</f>
        <v>0</v>
      </c>
      <c r="AF233">
        <f>SUMIFS('user stories'!$G$2:$G$2897,'user stories'!$H$2:$H$2897,$A233,'user stories'!$E$2:$E$2897,AF$1,'user stories'!$C$2:$C$2897,"descoped")</f>
        <v>0</v>
      </c>
      <c r="AG233">
        <f>SUMIFS('user stories'!$G$2:$G$2897,'user stories'!$H$2:$H$2897,$A233,'user stories'!$E$2:$E$2897,AG$1,'user stories'!$C$2:$C$2897,"descoped")</f>
        <v>0</v>
      </c>
      <c r="AH233">
        <f>SUMIFS('user stories'!$G$2:$G$2897,'user stories'!$H$2:$H$2897,$A233,'user stories'!$E$2:$E$2897,AH$1,'user stories'!$C$2:$C$2897,"descoped")</f>
        <v>0</v>
      </c>
      <c r="AI233">
        <f>SUMIFS('user stories'!$G$2:$G$2897,'user stories'!$H$2:$H$2897,$A233,'user stories'!$E$2:$E$2897,AI$1,'user stories'!$C$2:$C$2897,"descoped")</f>
        <v>0</v>
      </c>
      <c r="AJ233">
        <f>SUMIFS('user stories'!$G$2:$G$2897,'user stories'!$H$2:$H$2897,$A233,'user stories'!$E$2:$E$2897,AJ$1,'user stories'!$C$2:$C$2897,"descoped")</f>
        <v>0</v>
      </c>
      <c r="AK233">
        <f>SUMIFS('user stories'!$G$2:$G$2897,'user stories'!$H$2:$H$2897,$A233,'user stories'!$E$2:$E$2897,AK$1,'user stories'!$C$2:$C$2897,"descoped")</f>
        <v>0</v>
      </c>
      <c r="AL233">
        <f>SUMIFS('user stories'!$G$2:$G$2897,'user stories'!$H$2:$H$2897,$A233,'user stories'!$E$2:$E$2897,AL$1,'user stories'!$C$2:$C$2897,"descoped")</f>
        <v>0</v>
      </c>
      <c r="AM233">
        <f>SUMIFS('user stories'!$G$2:$G$2897,'user stories'!$H$2:$H$2897,$A233,'user stories'!$E$2:$E$2897,AM$1,'user stories'!$C$2:$C$2897,"descoped")</f>
        <v>0</v>
      </c>
      <c r="AN233">
        <f>SUMIFS('user stories'!$G$2:$G$2897,'user stories'!$H$2:$H$2897,$A233,'user stories'!$E$2:$E$2897,AN$1,'user stories'!$C$2:$C$2897,"descoped")</f>
        <v>0</v>
      </c>
      <c r="AO233">
        <f>SUMIFS('user stories'!$G$2:$G$2897,'user stories'!$H$2:$H$2897,$A233,'user stories'!$E$2:$E$2897,AO$1,'user stories'!$C$2:$C$2897,"descoped")</f>
        <v>0</v>
      </c>
      <c r="AP233">
        <f>SUMIFS('user stories'!$G$2:$G$2897,'user stories'!$H$2:$H$2897,$A233,'user stories'!$E$2:$E$2897,AP$1,'user stories'!$C$2:$C$2897,"descoped")</f>
        <v>0</v>
      </c>
      <c r="AQ233">
        <f>SUMIFS('user stories'!$G$2:$G$2897,'user stories'!$H$2:$H$2897,$A233,'user stories'!$E$2:$E$2897,AQ$1,'user stories'!$C$2:$C$2897,"descoped")</f>
        <v>0</v>
      </c>
      <c r="AR233">
        <f>SUMIFS('user stories'!$G$2:$G$2897,'user stories'!$H$2:$H$2897,$A233,'user stories'!$E$2:$E$2897,AR$1,'user stories'!$C$2:$C$2897,"descoped")</f>
        <v>0</v>
      </c>
      <c r="AS233">
        <f>SUMIFS('user stories'!$G$2:$G$2897,'user stories'!$H$2:$H$2897,$A233,'user stories'!$E$2:$E$2897,AS$1,'user stories'!$C$2:$C$2897,"descoped")</f>
        <v>0</v>
      </c>
      <c r="AT233">
        <f>SUMIFS('user stories'!$G$2:$G$2897,'user stories'!$H$2:$H$2897,$A233,'user stories'!$E$2:$E$2897,AT$1,'user stories'!$C$2:$C$2897,"descoped")</f>
        <v>0</v>
      </c>
      <c r="AU233">
        <f>SUMIFS('user stories'!$G$2:$G$2897,'user stories'!$H$2:$H$2897,$A233,'user stories'!$E$2:$E$2897,AU$1,'user stories'!$C$2:$C$2897,"descoped")</f>
        <v>0</v>
      </c>
      <c r="AV233">
        <f>SUMIFS('user stories'!$G$2:$G$2897,'user stories'!$H$2:$H$2897,$A233,'user stories'!$E$2:$E$2897,AV$1,'user stories'!$C$2:$C$2897,"descoped")</f>
        <v>0</v>
      </c>
      <c r="AW233">
        <f>SUMIFS('user stories'!$G$2:$G$2897,'user stories'!$H$2:$H$2897,$A233,'user stories'!$E$2:$E$2897,AW$1,'user stories'!$C$2:$C$2897,"descoped")</f>
        <v>0</v>
      </c>
      <c r="AX233">
        <f>SUMIFS('user stories'!$G$2:$G$2897,'user stories'!$H$2:$H$2897,$A233,'user stories'!$E$2:$E$2897,AX$1,'user stories'!$C$2:$C$2897,"descoped")</f>
        <v>0</v>
      </c>
      <c r="AY233">
        <f>SUMIFS('user stories'!$G$2:$G$2897,'user stories'!$H$2:$H$2897,$A233,'user stories'!$E$2:$E$2897,AY$1,'user stories'!$C$2:$C$2897,"descoped")</f>
        <v>0</v>
      </c>
      <c r="AZ233">
        <f>SUMIFS('user stories'!$G$2:$G$2897,'user stories'!$H$2:$H$2897,$A233,'user stories'!$E$2:$E$2897,AZ$1,'user stories'!$C$2:$C$2897,"descoped")</f>
        <v>0</v>
      </c>
      <c r="BA233">
        <f>SUMIFS('user stories'!$G$2:$G$2897,'user stories'!$H$2:$H$2897,$A233,'user stories'!$E$2:$E$2897,BA$1,'user stories'!$C$2:$C$2897,"descoped")</f>
        <v>0</v>
      </c>
      <c r="BB233">
        <f>SUMIFS('user stories'!$G$2:$G$2897,'user stories'!$H$2:$H$2897,$A233,'user stories'!$E$2:$E$2897,BB$1,'user stories'!$C$2:$C$2897,"descoped")</f>
        <v>0</v>
      </c>
      <c r="BC233">
        <f>SUMIFS('user stories'!$G$2:$G$2897,'user stories'!$H$2:$H$2897,$A233,'user stories'!$E$2:$E$2897,BC$1,'user stories'!$C$2:$C$2897,"descoped")</f>
        <v>0</v>
      </c>
      <c r="BD233" s="4">
        <f t="shared" si="4"/>
        <v>0</v>
      </c>
    </row>
    <row r="234" spans="1:56" x14ac:dyDescent="0.25">
      <c r="A234" t="s">
        <v>272</v>
      </c>
      <c r="F234">
        <f>SUMIFS('user stories'!$G$2:$G$2897,'user stories'!$H$2:$H$2897,$A234,'user stories'!$E$2:$E$2897,F$1,'user stories'!$C$2:$C$2897,"descoped")</f>
        <v>0</v>
      </c>
      <c r="G234">
        <f>SUMIFS('user stories'!$G$2:$G$2897,'user stories'!$H$2:$H$2897,$A234,'user stories'!$E$2:$E$2897,G$1,'user stories'!$C$2:$C$2897,"descoped")</f>
        <v>0</v>
      </c>
      <c r="H234">
        <f>SUMIFS('user stories'!$G$2:$G$2897,'user stories'!$H$2:$H$2897,$A234,'user stories'!$E$2:$E$2897,H$1,'user stories'!$C$2:$C$2897,"descoped")</f>
        <v>0</v>
      </c>
      <c r="I234">
        <f>SUMIFS('user stories'!$G$2:$G$2897,'user stories'!$H$2:$H$2897,$A234,'user stories'!$E$2:$E$2897,I$1,'user stories'!$C$2:$C$2897,"descoped")</f>
        <v>0</v>
      </c>
      <c r="J234">
        <f>SUMIFS('user stories'!$G$2:$G$2897,'user stories'!$H$2:$H$2897,$A234,'user stories'!$E$2:$E$2897,J$1,'user stories'!$C$2:$C$2897,"descoped")</f>
        <v>0</v>
      </c>
      <c r="K234">
        <f>SUMIFS('user stories'!$G$2:$G$2897,'user stories'!$H$2:$H$2897,$A234,'user stories'!$E$2:$E$2897,K$1,'user stories'!$C$2:$C$2897,"descoped")</f>
        <v>0</v>
      </c>
      <c r="L234">
        <f>SUMIFS('user stories'!$G$2:$G$2897,'user stories'!$H$2:$H$2897,$A234,'user stories'!$E$2:$E$2897,L$1,'user stories'!$C$2:$C$2897,"descoped")</f>
        <v>0</v>
      </c>
      <c r="M234">
        <f>SUMIFS('user stories'!$G$2:$G$2897,'user stories'!$H$2:$H$2897,$A234,'user stories'!$E$2:$E$2897,M$1,'user stories'!$C$2:$C$2897,"descoped")</f>
        <v>0</v>
      </c>
      <c r="N234">
        <f>SUMIFS('user stories'!$G$2:$G$2897,'user stories'!$H$2:$H$2897,$A234,'user stories'!$E$2:$E$2897,N$1,'user stories'!$C$2:$C$2897,"descoped")</f>
        <v>0</v>
      </c>
      <c r="O234">
        <f>SUMIFS('user stories'!$G$2:$G$2897,'user stories'!$H$2:$H$2897,$A234,'user stories'!$E$2:$E$2897,O$1,'user stories'!$C$2:$C$2897,"descoped")</f>
        <v>0</v>
      </c>
      <c r="P234">
        <f>SUMIFS('user stories'!$G$2:$G$2897,'user stories'!$H$2:$H$2897,$A234,'user stories'!$E$2:$E$2897,P$1,'user stories'!$C$2:$C$2897,"descoped")</f>
        <v>0</v>
      </c>
      <c r="Q234">
        <f>SUMIFS('user stories'!$G$2:$G$2897,'user stories'!$H$2:$H$2897,$A234,'user stories'!$E$2:$E$2897,Q$1,'user stories'!$C$2:$C$2897,"descoped")</f>
        <v>0</v>
      </c>
      <c r="R234">
        <f>SUMIFS('user stories'!$G$2:$G$2897,'user stories'!$H$2:$H$2897,$A234,'user stories'!$E$2:$E$2897,R$1,'user stories'!$C$2:$C$2897,"descoped")</f>
        <v>0</v>
      </c>
      <c r="S234">
        <f>SUMIFS('user stories'!$G$2:$G$2897,'user stories'!$H$2:$H$2897,$A234,'user stories'!$E$2:$E$2897,S$1,'user stories'!$C$2:$C$2897,"descoped")</f>
        <v>0</v>
      </c>
      <c r="T234">
        <f>SUMIFS('user stories'!$G$2:$G$2897,'user stories'!$H$2:$H$2897,$A234,'user stories'!$E$2:$E$2897,T$1,'user stories'!$C$2:$C$2897,"descoped")</f>
        <v>0</v>
      </c>
      <c r="U234">
        <f>SUMIFS('user stories'!$G$2:$G$2897,'user stories'!$H$2:$H$2897,$A234,'user stories'!$E$2:$E$2897,U$1,'user stories'!$C$2:$C$2897,"descoped")</f>
        <v>0</v>
      </c>
      <c r="V234">
        <f>SUMIFS('user stories'!$G$2:$G$2897,'user stories'!$H$2:$H$2897,$A234,'user stories'!$E$2:$E$2897,V$1,'user stories'!$C$2:$C$2897,"descoped")</f>
        <v>0</v>
      </c>
      <c r="W234">
        <f>SUMIFS('user stories'!$G$2:$G$2897,'user stories'!$H$2:$H$2897,$A234,'user stories'!$E$2:$E$2897,W$1,'user stories'!$C$2:$C$2897,"descoped")</f>
        <v>0</v>
      </c>
      <c r="X234">
        <f>SUMIFS('user stories'!$G$2:$G$2897,'user stories'!$H$2:$H$2897,$A234,'user stories'!$E$2:$E$2897,X$1,'user stories'!$C$2:$C$2897,"descoped")</f>
        <v>0</v>
      </c>
      <c r="Y234">
        <f>SUMIFS('user stories'!$G$2:$G$2897,'user stories'!$H$2:$H$2897,$A234,'user stories'!$E$2:$E$2897,Y$1,'user stories'!$C$2:$C$2897,"descoped")</f>
        <v>0</v>
      </c>
      <c r="Z234">
        <f>SUMIFS('user stories'!$G$2:$G$2897,'user stories'!$H$2:$H$2897,$A234,'user stories'!$E$2:$E$2897,Z$1,'user stories'!$C$2:$C$2897,"descoped")</f>
        <v>0</v>
      </c>
      <c r="AA234">
        <f>SUMIFS('user stories'!$G$2:$G$2897,'user stories'!$H$2:$H$2897,$A234,'user stories'!$E$2:$E$2897,AA$1,'user stories'!$C$2:$C$2897,"descoped")</f>
        <v>0</v>
      </c>
      <c r="AB234">
        <f>SUMIFS('user stories'!$G$2:$G$2897,'user stories'!$H$2:$H$2897,$A234,'user stories'!$E$2:$E$2897,AB$1,'user stories'!$C$2:$C$2897,"descoped")</f>
        <v>0</v>
      </c>
      <c r="AC234">
        <f>SUMIFS('user stories'!$G$2:$G$2897,'user stories'!$H$2:$H$2897,$A234,'user stories'!$E$2:$E$2897,AC$1,'user stories'!$C$2:$C$2897,"descoped")</f>
        <v>0</v>
      </c>
      <c r="AD234">
        <f>SUMIFS('user stories'!$G$2:$G$2897,'user stories'!$H$2:$H$2897,$A234,'user stories'!$E$2:$E$2897,AD$1,'user stories'!$C$2:$C$2897,"descoped")</f>
        <v>0</v>
      </c>
      <c r="AE234">
        <f>SUMIFS('user stories'!$G$2:$G$2897,'user stories'!$H$2:$H$2897,$A234,'user stories'!$E$2:$E$2897,AE$1,'user stories'!$C$2:$C$2897,"descoped")</f>
        <v>0</v>
      </c>
      <c r="AF234">
        <f>SUMIFS('user stories'!$G$2:$G$2897,'user stories'!$H$2:$H$2897,$A234,'user stories'!$E$2:$E$2897,AF$1,'user stories'!$C$2:$C$2897,"descoped")</f>
        <v>0</v>
      </c>
      <c r="AG234">
        <f>SUMIFS('user stories'!$G$2:$G$2897,'user stories'!$H$2:$H$2897,$A234,'user stories'!$E$2:$E$2897,AG$1,'user stories'!$C$2:$C$2897,"descoped")</f>
        <v>0</v>
      </c>
      <c r="AH234">
        <f>SUMIFS('user stories'!$G$2:$G$2897,'user stories'!$H$2:$H$2897,$A234,'user stories'!$E$2:$E$2897,AH$1,'user stories'!$C$2:$C$2897,"descoped")</f>
        <v>0</v>
      </c>
      <c r="AI234">
        <f>SUMIFS('user stories'!$G$2:$G$2897,'user stories'!$H$2:$H$2897,$A234,'user stories'!$E$2:$E$2897,AI$1,'user stories'!$C$2:$C$2897,"descoped")</f>
        <v>0</v>
      </c>
      <c r="AJ234">
        <f>SUMIFS('user stories'!$G$2:$G$2897,'user stories'!$H$2:$H$2897,$A234,'user stories'!$E$2:$E$2897,AJ$1,'user stories'!$C$2:$C$2897,"descoped")</f>
        <v>0</v>
      </c>
      <c r="AK234">
        <f>SUMIFS('user stories'!$G$2:$G$2897,'user stories'!$H$2:$H$2897,$A234,'user stories'!$E$2:$E$2897,AK$1,'user stories'!$C$2:$C$2897,"descoped")</f>
        <v>0</v>
      </c>
      <c r="AL234">
        <f>SUMIFS('user stories'!$G$2:$G$2897,'user stories'!$H$2:$H$2897,$A234,'user stories'!$E$2:$E$2897,AL$1,'user stories'!$C$2:$C$2897,"descoped")</f>
        <v>0</v>
      </c>
      <c r="AM234">
        <f>SUMIFS('user stories'!$G$2:$G$2897,'user stories'!$H$2:$H$2897,$A234,'user stories'!$E$2:$E$2897,AM$1,'user stories'!$C$2:$C$2897,"descoped")</f>
        <v>0</v>
      </c>
      <c r="AN234">
        <f>SUMIFS('user stories'!$G$2:$G$2897,'user stories'!$H$2:$H$2897,$A234,'user stories'!$E$2:$E$2897,AN$1,'user stories'!$C$2:$C$2897,"descoped")</f>
        <v>0</v>
      </c>
      <c r="AO234">
        <f>SUMIFS('user stories'!$G$2:$G$2897,'user stories'!$H$2:$H$2897,$A234,'user stories'!$E$2:$E$2897,AO$1,'user stories'!$C$2:$C$2897,"descoped")</f>
        <v>0</v>
      </c>
      <c r="AP234">
        <f>SUMIFS('user stories'!$G$2:$G$2897,'user stories'!$H$2:$H$2897,$A234,'user stories'!$E$2:$E$2897,AP$1,'user stories'!$C$2:$C$2897,"descoped")</f>
        <v>0</v>
      </c>
      <c r="AQ234">
        <f>SUMIFS('user stories'!$G$2:$G$2897,'user stories'!$H$2:$H$2897,$A234,'user stories'!$E$2:$E$2897,AQ$1,'user stories'!$C$2:$C$2897,"descoped")</f>
        <v>0</v>
      </c>
      <c r="AR234">
        <f>SUMIFS('user stories'!$G$2:$G$2897,'user stories'!$H$2:$H$2897,$A234,'user stories'!$E$2:$E$2897,AR$1,'user stories'!$C$2:$C$2897,"descoped")</f>
        <v>0</v>
      </c>
      <c r="AS234">
        <f>SUMIFS('user stories'!$G$2:$G$2897,'user stories'!$H$2:$H$2897,$A234,'user stories'!$E$2:$E$2897,AS$1,'user stories'!$C$2:$C$2897,"descoped")</f>
        <v>0</v>
      </c>
      <c r="AT234">
        <f>SUMIFS('user stories'!$G$2:$G$2897,'user stories'!$H$2:$H$2897,$A234,'user stories'!$E$2:$E$2897,AT$1,'user stories'!$C$2:$C$2897,"descoped")</f>
        <v>0</v>
      </c>
      <c r="AU234">
        <f>SUMIFS('user stories'!$G$2:$G$2897,'user stories'!$H$2:$H$2897,$A234,'user stories'!$E$2:$E$2897,AU$1,'user stories'!$C$2:$C$2897,"descoped")</f>
        <v>0</v>
      </c>
      <c r="AV234">
        <f>SUMIFS('user stories'!$G$2:$G$2897,'user stories'!$H$2:$H$2897,$A234,'user stories'!$E$2:$E$2897,AV$1,'user stories'!$C$2:$C$2897,"descoped")</f>
        <v>0</v>
      </c>
      <c r="AW234">
        <f>SUMIFS('user stories'!$G$2:$G$2897,'user stories'!$H$2:$H$2897,$A234,'user stories'!$E$2:$E$2897,AW$1,'user stories'!$C$2:$C$2897,"descoped")</f>
        <v>0</v>
      </c>
      <c r="AX234">
        <f>SUMIFS('user stories'!$G$2:$G$2897,'user stories'!$H$2:$H$2897,$A234,'user stories'!$E$2:$E$2897,AX$1,'user stories'!$C$2:$C$2897,"descoped")</f>
        <v>0</v>
      </c>
      <c r="AY234">
        <f>SUMIFS('user stories'!$G$2:$G$2897,'user stories'!$H$2:$H$2897,$A234,'user stories'!$E$2:$E$2897,AY$1,'user stories'!$C$2:$C$2897,"descoped")</f>
        <v>0</v>
      </c>
      <c r="AZ234">
        <f>SUMIFS('user stories'!$G$2:$G$2897,'user stories'!$H$2:$H$2897,$A234,'user stories'!$E$2:$E$2897,AZ$1,'user stories'!$C$2:$C$2897,"descoped")</f>
        <v>0</v>
      </c>
      <c r="BA234">
        <f>SUMIFS('user stories'!$G$2:$G$2897,'user stories'!$H$2:$H$2897,$A234,'user stories'!$E$2:$E$2897,BA$1,'user stories'!$C$2:$C$2897,"descoped")</f>
        <v>0</v>
      </c>
      <c r="BB234">
        <f>SUMIFS('user stories'!$G$2:$G$2897,'user stories'!$H$2:$H$2897,$A234,'user stories'!$E$2:$E$2897,BB$1,'user stories'!$C$2:$C$2897,"descoped")</f>
        <v>0</v>
      </c>
      <c r="BC234">
        <f>SUMIFS('user stories'!$G$2:$G$2897,'user stories'!$H$2:$H$2897,$A234,'user stories'!$E$2:$E$2897,BC$1,'user stories'!$C$2:$C$2897,"descoped")</f>
        <v>0</v>
      </c>
      <c r="BD234" s="4">
        <f t="shared" si="4"/>
        <v>0</v>
      </c>
    </row>
    <row r="235" spans="1:56" x14ac:dyDescent="0.25">
      <c r="A235" t="s">
        <v>199</v>
      </c>
      <c r="F235">
        <f>SUMIFS('user stories'!$G$2:$G$2897,'user stories'!$H$2:$H$2897,$A235,'user stories'!$E$2:$E$2897,F$1,'user stories'!$C$2:$C$2897,"descoped")</f>
        <v>0</v>
      </c>
      <c r="G235">
        <f>SUMIFS('user stories'!$G$2:$G$2897,'user stories'!$H$2:$H$2897,$A235,'user stories'!$E$2:$E$2897,G$1,'user stories'!$C$2:$C$2897,"descoped")</f>
        <v>0</v>
      </c>
      <c r="H235">
        <f>SUMIFS('user stories'!$G$2:$G$2897,'user stories'!$H$2:$H$2897,$A235,'user stories'!$E$2:$E$2897,H$1,'user stories'!$C$2:$C$2897,"descoped")</f>
        <v>0</v>
      </c>
      <c r="I235">
        <f>SUMIFS('user stories'!$G$2:$G$2897,'user stories'!$H$2:$H$2897,$A235,'user stories'!$E$2:$E$2897,I$1,'user stories'!$C$2:$C$2897,"descoped")</f>
        <v>0</v>
      </c>
      <c r="J235">
        <f>SUMIFS('user stories'!$G$2:$G$2897,'user stories'!$H$2:$H$2897,$A235,'user stories'!$E$2:$E$2897,J$1,'user stories'!$C$2:$C$2897,"descoped")</f>
        <v>0</v>
      </c>
      <c r="K235">
        <f>SUMIFS('user stories'!$G$2:$G$2897,'user stories'!$H$2:$H$2897,$A235,'user stories'!$E$2:$E$2897,K$1,'user stories'!$C$2:$C$2897,"descoped")</f>
        <v>0</v>
      </c>
      <c r="L235">
        <f>SUMIFS('user stories'!$G$2:$G$2897,'user stories'!$H$2:$H$2897,$A235,'user stories'!$E$2:$E$2897,L$1,'user stories'!$C$2:$C$2897,"descoped")</f>
        <v>0</v>
      </c>
      <c r="M235">
        <f>SUMIFS('user stories'!$G$2:$G$2897,'user stories'!$H$2:$H$2897,$A235,'user stories'!$E$2:$E$2897,M$1,'user stories'!$C$2:$C$2897,"descoped")</f>
        <v>0</v>
      </c>
      <c r="N235">
        <f>SUMIFS('user stories'!$G$2:$G$2897,'user stories'!$H$2:$H$2897,$A235,'user stories'!$E$2:$E$2897,N$1,'user stories'!$C$2:$C$2897,"descoped")</f>
        <v>0</v>
      </c>
      <c r="O235">
        <f>SUMIFS('user stories'!$G$2:$G$2897,'user stories'!$H$2:$H$2897,$A235,'user stories'!$E$2:$E$2897,O$1,'user stories'!$C$2:$C$2897,"descoped")</f>
        <v>0</v>
      </c>
      <c r="P235">
        <f>SUMIFS('user stories'!$G$2:$G$2897,'user stories'!$H$2:$H$2897,$A235,'user stories'!$E$2:$E$2897,P$1,'user stories'!$C$2:$C$2897,"descoped")</f>
        <v>0</v>
      </c>
      <c r="Q235">
        <f>SUMIFS('user stories'!$G$2:$G$2897,'user stories'!$H$2:$H$2897,$A235,'user stories'!$E$2:$E$2897,Q$1,'user stories'!$C$2:$C$2897,"descoped")</f>
        <v>0</v>
      </c>
      <c r="R235">
        <f>SUMIFS('user stories'!$G$2:$G$2897,'user stories'!$H$2:$H$2897,$A235,'user stories'!$E$2:$E$2897,R$1,'user stories'!$C$2:$C$2897,"descoped")</f>
        <v>0</v>
      </c>
      <c r="S235">
        <f>SUMIFS('user stories'!$G$2:$G$2897,'user stories'!$H$2:$H$2897,$A235,'user stories'!$E$2:$E$2897,S$1,'user stories'!$C$2:$C$2897,"descoped")</f>
        <v>0</v>
      </c>
      <c r="T235">
        <f>SUMIFS('user stories'!$G$2:$G$2897,'user stories'!$H$2:$H$2897,$A235,'user stories'!$E$2:$E$2897,T$1,'user stories'!$C$2:$C$2897,"descoped")</f>
        <v>0</v>
      </c>
      <c r="U235">
        <f>SUMIFS('user stories'!$G$2:$G$2897,'user stories'!$H$2:$H$2897,$A235,'user stories'!$E$2:$E$2897,U$1,'user stories'!$C$2:$C$2897,"descoped")</f>
        <v>0</v>
      </c>
      <c r="V235">
        <f>SUMIFS('user stories'!$G$2:$G$2897,'user stories'!$H$2:$H$2897,$A235,'user stories'!$E$2:$E$2897,V$1,'user stories'!$C$2:$C$2897,"descoped")</f>
        <v>0</v>
      </c>
      <c r="W235">
        <f>SUMIFS('user stories'!$G$2:$G$2897,'user stories'!$H$2:$H$2897,$A235,'user stories'!$E$2:$E$2897,W$1,'user stories'!$C$2:$C$2897,"descoped")</f>
        <v>0</v>
      </c>
      <c r="X235">
        <f>SUMIFS('user stories'!$G$2:$G$2897,'user stories'!$H$2:$H$2897,$A235,'user stories'!$E$2:$E$2897,X$1,'user stories'!$C$2:$C$2897,"descoped")</f>
        <v>0</v>
      </c>
      <c r="Y235">
        <f>SUMIFS('user stories'!$G$2:$G$2897,'user stories'!$H$2:$H$2897,$A235,'user stories'!$E$2:$E$2897,Y$1,'user stories'!$C$2:$C$2897,"descoped")</f>
        <v>0</v>
      </c>
      <c r="Z235">
        <f>SUMIFS('user stories'!$G$2:$G$2897,'user stories'!$H$2:$H$2897,$A235,'user stories'!$E$2:$E$2897,Z$1,'user stories'!$C$2:$C$2897,"descoped")</f>
        <v>0</v>
      </c>
      <c r="AA235">
        <f>SUMIFS('user stories'!$G$2:$G$2897,'user stories'!$H$2:$H$2897,$A235,'user stories'!$E$2:$E$2897,AA$1,'user stories'!$C$2:$C$2897,"descoped")</f>
        <v>0</v>
      </c>
      <c r="AB235">
        <f>SUMIFS('user stories'!$G$2:$G$2897,'user stories'!$H$2:$H$2897,$A235,'user stories'!$E$2:$E$2897,AB$1,'user stories'!$C$2:$C$2897,"descoped")</f>
        <v>0</v>
      </c>
      <c r="AC235">
        <f>SUMIFS('user stories'!$G$2:$G$2897,'user stories'!$H$2:$H$2897,$A235,'user stories'!$E$2:$E$2897,AC$1,'user stories'!$C$2:$C$2897,"descoped")</f>
        <v>0</v>
      </c>
      <c r="AD235">
        <f>SUMIFS('user stories'!$G$2:$G$2897,'user stories'!$H$2:$H$2897,$A235,'user stories'!$E$2:$E$2897,AD$1,'user stories'!$C$2:$C$2897,"descoped")</f>
        <v>0</v>
      </c>
      <c r="AE235">
        <f>SUMIFS('user stories'!$G$2:$G$2897,'user stories'!$H$2:$H$2897,$A235,'user stories'!$E$2:$E$2897,AE$1,'user stories'!$C$2:$C$2897,"descoped")</f>
        <v>0</v>
      </c>
      <c r="AF235">
        <f>SUMIFS('user stories'!$G$2:$G$2897,'user stories'!$H$2:$H$2897,$A235,'user stories'!$E$2:$E$2897,AF$1,'user stories'!$C$2:$C$2897,"descoped")</f>
        <v>0</v>
      </c>
      <c r="AG235">
        <f>SUMIFS('user stories'!$G$2:$G$2897,'user stories'!$H$2:$H$2897,$A235,'user stories'!$E$2:$E$2897,AG$1,'user stories'!$C$2:$C$2897,"descoped")</f>
        <v>0</v>
      </c>
      <c r="AH235">
        <f>SUMIFS('user stories'!$G$2:$G$2897,'user stories'!$H$2:$H$2897,$A235,'user stories'!$E$2:$E$2897,AH$1,'user stories'!$C$2:$C$2897,"descoped")</f>
        <v>0</v>
      </c>
      <c r="AI235">
        <f>SUMIFS('user stories'!$G$2:$G$2897,'user stories'!$H$2:$H$2897,$A235,'user stories'!$E$2:$E$2897,AI$1,'user stories'!$C$2:$C$2897,"descoped")</f>
        <v>0</v>
      </c>
      <c r="AJ235">
        <f>SUMIFS('user stories'!$G$2:$G$2897,'user stories'!$H$2:$H$2897,$A235,'user stories'!$E$2:$E$2897,AJ$1,'user stories'!$C$2:$C$2897,"descoped")</f>
        <v>0</v>
      </c>
      <c r="AK235">
        <f>SUMIFS('user stories'!$G$2:$G$2897,'user stories'!$H$2:$H$2897,$A235,'user stories'!$E$2:$E$2897,AK$1,'user stories'!$C$2:$C$2897,"descoped")</f>
        <v>0</v>
      </c>
      <c r="AL235">
        <f>SUMIFS('user stories'!$G$2:$G$2897,'user stories'!$H$2:$H$2897,$A235,'user stories'!$E$2:$E$2897,AL$1,'user stories'!$C$2:$C$2897,"descoped")</f>
        <v>0</v>
      </c>
      <c r="AM235">
        <f>SUMIFS('user stories'!$G$2:$G$2897,'user stories'!$H$2:$H$2897,$A235,'user stories'!$E$2:$E$2897,AM$1,'user stories'!$C$2:$C$2897,"descoped")</f>
        <v>0</v>
      </c>
      <c r="AN235">
        <f>SUMIFS('user stories'!$G$2:$G$2897,'user stories'!$H$2:$H$2897,$A235,'user stories'!$E$2:$E$2897,AN$1,'user stories'!$C$2:$C$2897,"descoped")</f>
        <v>0</v>
      </c>
      <c r="AO235">
        <f>SUMIFS('user stories'!$G$2:$G$2897,'user stories'!$H$2:$H$2897,$A235,'user stories'!$E$2:$E$2897,AO$1,'user stories'!$C$2:$C$2897,"descoped")</f>
        <v>0</v>
      </c>
      <c r="AP235">
        <f>SUMIFS('user stories'!$G$2:$G$2897,'user stories'!$H$2:$H$2897,$A235,'user stories'!$E$2:$E$2897,AP$1,'user stories'!$C$2:$C$2897,"descoped")</f>
        <v>0</v>
      </c>
      <c r="AQ235">
        <f>SUMIFS('user stories'!$G$2:$G$2897,'user stories'!$H$2:$H$2897,$A235,'user stories'!$E$2:$E$2897,AQ$1,'user stories'!$C$2:$C$2897,"descoped")</f>
        <v>0</v>
      </c>
      <c r="AR235">
        <f>SUMIFS('user stories'!$G$2:$G$2897,'user stories'!$H$2:$H$2897,$A235,'user stories'!$E$2:$E$2897,AR$1,'user stories'!$C$2:$C$2897,"descoped")</f>
        <v>0</v>
      </c>
      <c r="AS235">
        <f>SUMIFS('user stories'!$G$2:$G$2897,'user stories'!$H$2:$H$2897,$A235,'user stories'!$E$2:$E$2897,AS$1,'user stories'!$C$2:$C$2897,"descoped")</f>
        <v>0</v>
      </c>
      <c r="AT235">
        <f>SUMIFS('user stories'!$G$2:$G$2897,'user stories'!$H$2:$H$2897,$A235,'user stories'!$E$2:$E$2897,AT$1,'user stories'!$C$2:$C$2897,"descoped")</f>
        <v>0</v>
      </c>
      <c r="AU235">
        <f>SUMIFS('user stories'!$G$2:$G$2897,'user stories'!$H$2:$H$2897,$A235,'user stories'!$E$2:$E$2897,AU$1,'user stories'!$C$2:$C$2897,"descoped")</f>
        <v>0</v>
      </c>
      <c r="AV235">
        <f>SUMIFS('user stories'!$G$2:$G$2897,'user stories'!$H$2:$H$2897,$A235,'user stories'!$E$2:$E$2897,AV$1,'user stories'!$C$2:$C$2897,"descoped")</f>
        <v>0</v>
      </c>
      <c r="AW235">
        <f>SUMIFS('user stories'!$G$2:$G$2897,'user stories'!$H$2:$H$2897,$A235,'user stories'!$E$2:$E$2897,AW$1,'user stories'!$C$2:$C$2897,"descoped")</f>
        <v>0</v>
      </c>
      <c r="AX235">
        <f>SUMIFS('user stories'!$G$2:$G$2897,'user stories'!$H$2:$H$2897,$A235,'user stories'!$E$2:$E$2897,AX$1,'user stories'!$C$2:$C$2897,"descoped")</f>
        <v>0</v>
      </c>
      <c r="AY235">
        <f>SUMIFS('user stories'!$G$2:$G$2897,'user stories'!$H$2:$H$2897,$A235,'user stories'!$E$2:$E$2897,AY$1,'user stories'!$C$2:$C$2897,"descoped")</f>
        <v>0</v>
      </c>
      <c r="AZ235">
        <f>SUMIFS('user stories'!$G$2:$G$2897,'user stories'!$H$2:$H$2897,$A235,'user stories'!$E$2:$E$2897,AZ$1,'user stories'!$C$2:$C$2897,"descoped")</f>
        <v>0</v>
      </c>
      <c r="BA235">
        <f>SUMIFS('user stories'!$G$2:$G$2897,'user stories'!$H$2:$H$2897,$A235,'user stories'!$E$2:$E$2897,BA$1,'user stories'!$C$2:$C$2897,"descoped")</f>
        <v>0</v>
      </c>
      <c r="BB235">
        <f>SUMIFS('user stories'!$G$2:$G$2897,'user stories'!$H$2:$H$2897,$A235,'user stories'!$E$2:$E$2897,BB$1,'user stories'!$C$2:$C$2897,"descoped")</f>
        <v>0</v>
      </c>
      <c r="BC235">
        <f>SUMIFS('user stories'!$G$2:$G$2897,'user stories'!$H$2:$H$2897,$A235,'user stories'!$E$2:$E$2897,BC$1,'user stories'!$C$2:$C$2897,"descoped")</f>
        <v>0</v>
      </c>
      <c r="BD235" s="4">
        <f t="shared" si="4"/>
        <v>0</v>
      </c>
    </row>
    <row r="236" spans="1:56" x14ac:dyDescent="0.25">
      <c r="A236" t="s">
        <v>252</v>
      </c>
      <c r="F236">
        <f>SUMIFS('user stories'!$G$2:$G$2897,'user stories'!$H$2:$H$2897,$A236,'user stories'!$E$2:$E$2897,F$1,'user stories'!$C$2:$C$2897,"descoped")</f>
        <v>0</v>
      </c>
      <c r="G236">
        <f>SUMIFS('user stories'!$G$2:$G$2897,'user stories'!$H$2:$H$2897,$A236,'user stories'!$E$2:$E$2897,G$1,'user stories'!$C$2:$C$2897,"descoped")</f>
        <v>0</v>
      </c>
      <c r="H236">
        <f>SUMIFS('user stories'!$G$2:$G$2897,'user stories'!$H$2:$H$2897,$A236,'user stories'!$E$2:$E$2897,H$1,'user stories'!$C$2:$C$2897,"descoped")</f>
        <v>0</v>
      </c>
      <c r="I236">
        <f>SUMIFS('user stories'!$G$2:$G$2897,'user stories'!$H$2:$H$2897,$A236,'user stories'!$E$2:$E$2897,I$1,'user stories'!$C$2:$C$2897,"descoped")</f>
        <v>0</v>
      </c>
      <c r="J236">
        <f>SUMIFS('user stories'!$G$2:$G$2897,'user stories'!$H$2:$H$2897,$A236,'user stories'!$E$2:$E$2897,J$1,'user stories'!$C$2:$C$2897,"descoped")</f>
        <v>0</v>
      </c>
      <c r="K236">
        <f>SUMIFS('user stories'!$G$2:$G$2897,'user stories'!$H$2:$H$2897,$A236,'user stories'!$E$2:$E$2897,K$1,'user stories'!$C$2:$C$2897,"descoped")</f>
        <v>0</v>
      </c>
      <c r="L236">
        <f>SUMIFS('user stories'!$G$2:$G$2897,'user stories'!$H$2:$H$2897,$A236,'user stories'!$E$2:$E$2897,L$1,'user stories'!$C$2:$C$2897,"descoped")</f>
        <v>0</v>
      </c>
      <c r="M236">
        <f>SUMIFS('user stories'!$G$2:$G$2897,'user stories'!$H$2:$H$2897,$A236,'user stories'!$E$2:$E$2897,M$1,'user stories'!$C$2:$C$2897,"descoped")</f>
        <v>0</v>
      </c>
      <c r="N236">
        <f>SUMIFS('user stories'!$G$2:$G$2897,'user stories'!$H$2:$H$2897,$A236,'user stories'!$E$2:$E$2897,N$1,'user stories'!$C$2:$C$2897,"descoped")</f>
        <v>0</v>
      </c>
      <c r="O236">
        <f>SUMIFS('user stories'!$G$2:$G$2897,'user stories'!$H$2:$H$2897,$A236,'user stories'!$E$2:$E$2897,O$1,'user stories'!$C$2:$C$2897,"descoped")</f>
        <v>0</v>
      </c>
      <c r="P236">
        <f>SUMIFS('user stories'!$G$2:$G$2897,'user stories'!$H$2:$H$2897,$A236,'user stories'!$E$2:$E$2897,P$1,'user stories'!$C$2:$C$2897,"descoped")</f>
        <v>0</v>
      </c>
      <c r="Q236">
        <f>SUMIFS('user stories'!$G$2:$G$2897,'user stories'!$H$2:$H$2897,$A236,'user stories'!$E$2:$E$2897,Q$1,'user stories'!$C$2:$C$2897,"descoped")</f>
        <v>0</v>
      </c>
      <c r="R236">
        <f>SUMIFS('user stories'!$G$2:$G$2897,'user stories'!$H$2:$H$2897,$A236,'user stories'!$E$2:$E$2897,R$1,'user stories'!$C$2:$C$2897,"descoped")</f>
        <v>0</v>
      </c>
      <c r="S236">
        <f>SUMIFS('user stories'!$G$2:$G$2897,'user stories'!$H$2:$H$2897,$A236,'user stories'!$E$2:$E$2897,S$1,'user stories'!$C$2:$C$2897,"descoped")</f>
        <v>0</v>
      </c>
      <c r="T236">
        <f>SUMIFS('user stories'!$G$2:$G$2897,'user stories'!$H$2:$H$2897,$A236,'user stories'!$E$2:$E$2897,T$1,'user stories'!$C$2:$C$2897,"descoped")</f>
        <v>0</v>
      </c>
      <c r="U236">
        <f>SUMIFS('user stories'!$G$2:$G$2897,'user stories'!$H$2:$H$2897,$A236,'user stories'!$E$2:$E$2897,U$1,'user stories'!$C$2:$C$2897,"descoped")</f>
        <v>0</v>
      </c>
      <c r="V236">
        <f>SUMIFS('user stories'!$G$2:$G$2897,'user stories'!$H$2:$H$2897,$A236,'user stories'!$E$2:$E$2897,V$1,'user stories'!$C$2:$C$2897,"descoped")</f>
        <v>0</v>
      </c>
      <c r="W236">
        <f>SUMIFS('user stories'!$G$2:$G$2897,'user stories'!$H$2:$H$2897,$A236,'user stories'!$E$2:$E$2897,W$1,'user stories'!$C$2:$C$2897,"descoped")</f>
        <v>0</v>
      </c>
      <c r="X236">
        <f>SUMIFS('user stories'!$G$2:$G$2897,'user stories'!$H$2:$H$2897,$A236,'user stories'!$E$2:$E$2897,X$1,'user stories'!$C$2:$C$2897,"descoped")</f>
        <v>0</v>
      </c>
      <c r="Y236">
        <f>SUMIFS('user stories'!$G$2:$G$2897,'user stories'!$H$2:$H$2897,$A236,'user stories'!$E$2:$E$2897,Y$1,'user stories'!$C$2:$C$2897,"descoped")</f>
        <v>0</v>
      </c>
      <c r="Z236">
        <f>SUMIFS('user stories'!$G$2:$G$2897,'user stories'!$H$2:$H$2897,$A236,'user stories'!$E$2:$E$2897,Z$1,'user stories'!$C$2:$C$2897,"descoped")</f>
        <v>0</v>
      </c>
      <c r="AA236">
        <f>SUMIFS('user stories'!$G$2:$G$2897,'user stories'!$H$2:$H$2897,$A236,'user stories'!$E$2:$E$2897,AA$1,'user stories'!$C$2:$C$2897,"descoped")</f>
        <v>0</v>
      </c>
      <c r="AB236">
        <f>SUMIFS('user stories'!$G$2:$G$2897,'user stories'!$H$2:$H$2897,$A236,'user stories'!$E$2:$E$2897,AB$1,'user stories'!$C$2:$C$2897,"descoped")</f>
        <v>0</v>
      </c>
      <c r="AC236">
        <f>SUMIFS('user stories'!$G$2:$G$2897,'user stories'!$H$2:$H$2897,$A236,'user stories'!$E$2:$E$2897,AC$1,'user stories'!$C$2:$C$2897,"descoped")</f>
        <v>0</v>
      </c>
      <c r="AD236">
        <f>SUMIFS('user stories'!$G$2:$G$2897,'user stories'!$H$2:$H$2897,$A236,'user stories'!$E$2:$E$2897,AD$1,'user stories'!$C$2:$C$2897,"descoped")</f>
        <v>0</v>
      </c>
      <c r="AE236">
        <f>SUMIFS('user stories'!$G$2:$G$2897,'user stories'!$H$2:$H$2897,$A236,'user stories'!$E$2:$E$2897,AE$1,'user stories'!$C$2:$C$2897,"descoped")</f>
        <v>0</v>
      </c>
      <c r="AF236">
        <f>SUMIFS('user stories'!$G$2:$G$2897,'user stories'!$H$2:$H$2897,$A236,'user stories'!$E$2:$E$2897,AF$1,'user stories'!$C$2:$C$2897,"descoped")</f>
        <v>0</v>
      </c>
      <c r="AG236">
        <f>SUMIFS('user stories'!$G$2:$G$2897,'user stories'!$H$2:$H$2897,$A236,'user stories'!$E$2:$E$2897,AG$1,'user stories'!$C$2:$C$2897,"descoped")</f>
        <v>0</v>
      </c>
      <c r="AH236">
        <f>SUMIFS('user stories'!$G$2:$G$2897,'user stories'!$H$2:$H$2897,$A236,'user stories'!$E$2:$E$2897,AH$1,'user stories'!$C$2:$C$2897,"descoped")</f>
        <v>0</v>
      </c>
      <c r="AI236">
        <f>SUMIFS('user stories'!$G$2:$G$2897,'user stories'!$H$2:$H$2897,$A236,'user stories'!$E$2:$E$2897,AI$1,'user stories'!$C$2:$C$2897,"descoped")</f>
        <v>0</v>
      </c>
      <c r="AJ236">
        <f>SUMIFS('user stories'!$G$2:$G$2897,'user stories'!$H$2:$H$2897,$A236,'user stories'!$E$2:$E$2897,AJ$1,'user stories'!$C$2:$C$2897,"descoped")</f>
        <v>0</v>
      </c>
      <c r="AK236">
        <f>SUMIFS('user stories'!$G$2:$G$2897,'user stories'!$H$2:$H$2897,$A236,'user stories'!$E$2:$E$2897,AK$1,'user stories'!$C$2:$C$2897,"descoped")</f>
        <v>0</v>
      </c>
      <c r="AL236">
        <f>SUMIFS('user stories'!$G$2:$G$2897,'user stories'!$H$2:$H$2897,$A236,'user stories'!$E$2:$E$2897,AL$1,'user stories'!$C$2:$C$2897,"descoped")</f>
        <v>0</v>
      </c>
      <c r="AM236">
        <f>SUMIFS('user stories'!$G$2:$G$2897,'user stories'!$H$2:$H$2897,$A236,'user stories'!$E$2:$E$2897,AM$1,'user stories'!$C$2:$C$2897,"descoped")</f>
        <v>0</v>
      </c>
      <c r="AN236">
        <f>SUMIFS('user stories'!$G$2:$G$2897,'user stories'!$H$2:$H$2897,$A236,'user stories'!$E$2:$E$2897,AN$1,'user stories'!$C$2:$C$2897,"descoped")</f>
        <v>0</v>
      </c>
      <c r="AO236">
        <f>SUMIFS('user stories'!$G$2:$G$2897,'user stories'!$H$2:$H$2897,$A236,'user stories'!$E$2:$E$2897,AO$1,'user stories'!$C$2:$C$2897,"descoped")</f>
        <v>0</v>
      </c>
      <c r="AP236">
        <f>SUMIFS('user stories'!$G$2:$G$2897,'user stories'!$H$2:$H$2897,$A236,'user stories'!$E$2:$E$2897,AP$1,'user stories'!$C$2:$C$2897,"descoped")</f>
        <v>0</v>
      </c>
      <c r="AQ236">
        <f>SUMIFS('user stories'!$G$2:$G$2897,'user stories'!$H$2:$H$2897,$A236,'user stories'!$E$2:$E$2897,AQ$1,'user stories'!$C$2:$C$2897,"descoped")</f>
        <v>0</v>
      </c>
      <c r="AR236">
        <f>SUMIFS('user stories'!$G$2:$G$2897,'user stories'!$H$2:$H$2897,$A236,'user stories'!$E$2:$E$2897,AR$1,'user stories'!$C$2:$C$2897,"descoped")</f>
        <v>0</v>
      </c>
      <c r="AS236">
        <f>SUMIFS('user stories'!$G$2:$G$2897,'user stories'!$H$2:$H$2897,$A236,'user stories'!$E$2:$E$2897,AS$1,'user stories'!$C$2:$C$2897,"descoped")</f>
        <v>0</v>
      </c>
      <c r="AT236">
        <f>SUMIFS('user stories'!$G$2:$G$2897,'user stories'!$H$2:$H$2897,$A236,'user stories'!$E$2:$E$2897,AT$1,'user stories'!$C$2:$C$2897,"descoped")</f>
        <v>0</v>
      </c>
      <c r="AU236">
        <f>SUMIFS('user stories'!$G$2:$G$2897,'user stories'!$H$2:$H$2897,$A236,'user stories'!$E$2:$E$2897,AU$1,'user stories'!$C$2:$C$2897,"descoped")</f>
        <v>0</v>
      </c>
      <c r="AV236">
        <f>SUMIFS('user stories'!$G$2:$G$2897,'user stories'!$H$2:$H$2897,$A236,'user stories'!$E$2:$E$2897,AV$1,'user stories'!$C$2:$C$2897,"descoped")</f>
        <v>0</v>
      </c>
      <c r="AW236">
        <f>SUMIFS('user stories'!$G$2:$G$2897,'user stories'!$H$2:$H$2897,$A236,'user stories'!$E$2:$E$2897,AW$1,'user stories'!$C$2:$C$2897,"descoped")</f>
        <v>0</v>
      </c>
      <c r="AX236">
        <f>SUMIFS('user stories'!$G$2:$G$2897,'user stories'!$H$2:$H$2897,$A236,'user stories'!$E$2:$E$2897,AX$1,'user stories'!$C$2:$C$2897,"descoped")</f>
        <v>0</v>
      </c>
      <c r="AY236">
        <f>SUMIFS('user stories'!$G$2:$G$2897,'user stories'!$H$2:$H$2897,$A236,'user stories'!$E$2:$E$2897,AY$1,'user stories'!$C$2:$C$2897,"descoped")</f>
        <v>0</v>
      </c>
      <c r="AZ236">
        <f>SUMIFS('user stories'!$G$2:$G$2897,'user stories'!$H$2:$H$2897,$A236,'user stories'!$E$2:$E$2897,AZ$1,'user stories'!$C$2:$C$2897,"descoped")</f>
        <v>0</v>
      </c>
      <c r="BA236">
        <f>SUMIFS('user stories'!$G$2:$G$2897,'user stories'!$H$2:$H$2897,$A236,'user stories'!$E$2:$E$2897,BA$1,'user stories'!$C$2:$C$2897,"descoped")</f>
        <v>0</v>
      </c>
      <c r="BB236">
        <f>SUMIFS('user stories'!$G$2:$G$2897,'user stories'!$H$2:$H$2897,$A236,'user stories'!$E$2:$E$2897,BB$1,'user stories'!$C$2:$C$2897,"descoped")</f>
        <v>0</v>
      </c>
      <c r="BC236">
        <f>SUMIFS('user stories'!$G$2:$G$2897,'user stories'!$H$2:$H$2897,$A236,'user stories'!$E$2:$E$2897,BC$1,'user stories'!$C$2:$C$2897,"descoped")</f>
        <v>0</v>
      </c>
      <c r="BD236" s="4">
        <f t="shared" si="4"/>
        <v>0</v>
      </c>
    </row>
    <row r="237" spans="1:56" x14ac:dyDescent="0.25">
      <c r="A237" t="s">
        <v>97</v>
      </c>
      <c r="F237">
        <f>SUMIFS('user stories'!$G$2:$G$2897,'user stories'!$H$2:$H$2897,$A237,'user stories'!$E$2:$E$2897,F$1,'user stories'!$C$2:$C$2897,"descoped")</f>
        <v>0</v>
      </c>
      <c r="G237">
        <f>SUMIFS('user stories'!$G$2:$G$2897,'user stories'!$H$2:$H$2897,$A237,'user stories'!$E$2:$E$2897,G$1,'user stories'!$C$2:$C$2897,"descoped")</f>
        <v>0</v>
      </c>
      <c r="H237">
        <f>SUMIFS('user stories'!$G$2:$G$2897,'user stories'!$H$2:$H$2897,$A237,'user stories'!$E$2:$E$2897,H$1,'user stories'!$C$2:$C$2897,"descoped")</f>
        <v>0</v>
      </c>
      <c r="I237">
        <f>SUMIFS('user stories'!$G$2:$G$2897,'user stories'!$H$2:$H$2897,$A237,'user stories'!$E$2:$E$2897,I$1,'user stories'!$C$2:$C$2897,"descoped")</f>
        <v>0</v>
      </c>
      <c r="J237">
        <f>SUMIFS('user stories'!$G$2:$G$2897,'user stories'!$H$2:$H$2897,$A237,'user stories'!$E$2:$E$2897,J$1,'user stories'!$C$2:$C$2897,"descoped")</f>
        <v>0</v>
      </c>
      <c r="K237">
        <f>SUMIFS('user stories'!$G$2:$G$2897,'user stories'!$H$2:$H$2897,$A237,'user stories'!$E$2:$E$2897,K$1,'user stories'!$C$2:$C$2897,"descoped")</f>
        <v>0</v>
      </c>
      <c r="L237">
        <f>SUMIFS('user stories'!$G$2:$G$2897,'user stories'!$H$2:$H$2897,$A237,'user stories'!$E$2:$E$2897,L$1,'user stories'!$C$2:$C$2897,"descoped")</f>
        <v>0</v>
      </c>
      <c r="M237">
        <f>SUMIFS('user stories'!$G$2:$G$2897,'user stories'!$H$2:$H$2897,$A237,'user stories'!$E$2:$E$2897,M$1,'user stories'!$C$2:$C$2897,"descoped")</f>
        <v>0</v>
      </c>
      <c r="N237">
        <f>SUMIFS('user stories'!$G$2:$G$2897,'user stories'!$H$2:$H$2897,$A237,'user stories'!$E$2:$E$2897,N$1,'user stories'!$C$2:$C$2897,"descoped")</f>
        <v>0</v>
      </c>
      <c r="O237">
        <f>SUMIFS('user stories'!$G$2:$G$2897,'user stories'!$H$2:$H$2897,$A237,'user stories'!$E$2:$E$2897,O$1,'user stories'!$C$2:$C$2897,"descoped")</f>
        <v>0</v>
      </c>
      <c r="P237">
        <f>SUMIFS('user stories'!$G$2:$G$2897,'user stories'!$H$2:$H$2897,$A237,'user stories'!$E$2:$E$2897,P$1,'user stories'!$C$2:$C$2897,"descoped")</f>
        <v>0</v>
      </c>
      <c r="Q237">
        <f>SUMIFS('user stories'!$G$2:$G$2897,'user stories'!$H$2:$H$2897,$A237,'user stories'!$E$2:$E$2897,Q$1,'user stories'!$C$2:$C$2897,"descoped")</f>
        <v>0</v>
      </c>
      <c r="R237">
        <f>SUMIFS('user stories'!$G$2:$G$2897,'user stories'!$H$2:$H$2897,$A237,'user stories'!$E$2:$E$2897,R$1,'user stories'!$C$2:$C$2897,"descoped")</f>
        <v>0</v>
      </c>
      <c r="S237">
        <f>SUMIFS('user stories'!$G$2:$G$2897,'user stories'!$H$2:$H$2897,$A237,'user stories'!$E$2:$E$2897,S$1,'user stories'!$C$2:$C$2897,"descoped")</f>
        <v>0</v>
      </c>
      <c r="T237">
        <f>SUMIFS('user stories'!$G$2:$G$2897,'user stories'!$H$2:$H$2897,$A237,'user stories'!$E$2:$E$2897,T$1,'user stories'!$C$2:$C$2897,"descoped")</f>
        <v>0</v>
      </c>
      <c r="U237">
        <f>SUMIFS('user stories'!$G$2:$G$2897,'user stories'!$H$2:$H$2897,$A237,'user stories'!$E$2:$E$2897,U$1,'user stories'!$C$2:$C$2897,"descoped")</f>
        <v>0</v>
      </c>
      <c r="V237">
        <f>SUMIFS('user stories'!$G$2:$G$2897,'user stories'!$H$2:$H$2897,$A237,'user stories'!$E$2:$E$2897,V$1,'user stories'!$C$2:$C$2897,"descoped")</f>
        <v>0</v>
      </c>
      <c r="W237">
        <f>SUMIFS('user stories'!$G$2:$G$2897,'user stories'!$H$2:$H$2897,$A237,'user stories'!$E$2:$E$2897,W$1,'user stories'!$C$2:$C$2897,"descoped")</f>
        <v>0</v>
      </c>
      <c r="X237">
        <f>SUMIFS('user stories'!$G$2:$G$2897,'user stories'!$H$2:$H$2897,$A237,'user stories'!$E$2:$E$2897,X$1,'user stories'!$C$2:$C$2897,"descoped")</f>
        <v>0</v>
      </c>
      <c r="Y237">
        <f>SUMIFS('user stories'!$G$2:$G$2897,'user stories'!$H$2:$H$2897,$A237,'user stories'!$E$2:$E$2897,Y$1,'user stories'!$C$2:$C$2897,"descoped")</f>
        <v>0</v>
      </c>
      <c r="Z237">
        <f>SUMIFS('user stories'!$G$2:$G$2897,'user stories'!$H$2:$H$2897,$A237,'user stories'!$E$2:$E$2897,Z$1,'user stories'!$C$2:$C$2897,"descoped")</f>
        <v>0</v>
      </c>
      <c r="AA237">
        <f>SUMIFS('user stories'!$G$2:$G$2897,'user stories'!$H$2:$H$2897,$A237,'user stories'!$E$2:$E$2897,AA$1,'user stories'!$C$2:$C$2897,"descoped")</f>
        <v>0</v>
      </c>
      <c r="AB237">
        <f>SUMIFS('user stories'!$G$2:$G$2897,'user stories'!$H$2:$H$2897,$A237,'user stories'!$E$2:$E$2897,AB$1,'user stories'!$C$2:$C$2897,"descoped")</f>
        <v>0</v>
      </c>
      <c r="AC237">
        <f>SUMIFS('user stories'!$G$2:$G$2897,'user stories'!$H$2:$H$2897,$A237,'user stories'!$E$2:$E$2897,AC$1,'user stories'!$C$2:$C$2897,"descoped")</f>
        <v>0</v>
      </c>
      <c r="AD237">
        <f>SUMIFS('user stories'!$G$2:$G$2897,'user stories'!$H$2:$H$2897,$A237,'user stories'!$E$2:$E$2897,AD$1,'user stories'!$C$2:$C$2897,"descoped")</f>
        <v>0</v>
      </c>
      <c r="AE237">
        <f>SUMIFS('user stories'!$G$2:$G$2897,'user stories'!$H$2:$H$2897,$A237,'user stories'!$E$2:$E$2897,AE$1,'user stories'!$C$2:$C$2897,"descoped")</f>
        <v>0</v>
      </c>
      <c r="AF237">
        <f>SUMIFS('user stories'!$G$2:$G$2897,'user stories'!$H$2:$H$2897,$A237,'user stories'!$E$2:$E$2897,AF$1,'user stories'!$C$2:$C$2897,"descoped")</f>
        <v>0</v>
      </c>
      <c r="AG237">
        <f>SUMIFS('user stories'!$G$2:$G$2897,'user stories'!$H$2:$H$2897,$A237,'user stories'!$E$2:$E$2897,AG$1,'user stories'!$C$2:$C$2897,"descoped")</f>
        <v>0</v>
      </c>
      <c r="AH237">
        <f>SUMIFS('user stories'!$G$2:$G$2897,'user stories'!$H$2:$H$2897,$A237,'user stories'!$E$2:$E$2897,AH$1,'user stories'!$C$2:$C$2897,"descoped")</f>
        <v>0</v>
      </c>
      <c r="AI237">
        <f>SUMIFS('user stories'!$G$2:$G$2897,'user stories'!$H$2:$H$2897,$A237,'user stories'!$E$2:$E$2897,AI$1,'user stories'!$C$2:$C$2897,"descoped")</f>
        <v>0</v>
      </c>
      <c r="AJ237">
        <f>SUMIFS('user stories'!$G$2:$G$2897,'user stories'!$H$2:$H$2897,$A237,'user stories'!$E$2:$E$2897,AJ$1,'user stories'!$C$2:$C$2897,"descoped")</f>
        <v>0</v>
      </c>
      <c r="AK237">
        <f>SUMIFS('user stories'!$G$2:$G$2897,'user stories'!$H$2:$H$2897,$A237,'user stories'!$E$2:$E$2897,AK$1,'user stories'!$C$2:$C$2897,"descoped")</f>
        <v>0</v>
      </c>
      <c r="AL237">
        <f>SUMIFS('user stories'!$G$2:$G$2897,'user stories'!$H$2:$H$2897,$A237,'user stories'!$E$2:$E$2897,AL$1,'user stories'!$C$2:$C$2897,"descoped")</f>
        <v>0</v>
      </c>
      <c r="AM237">
        <f>SUMIFS('user stories'!$G$2:$G$2897,'user stories'!$H$2:$H$2897,$A237,'user stories'!$E$2:$E$2897,AM$1,'user stories'!$C$2:$C$2897,"descoped")</f>
        <v>0</v>
      </c>
      <c r="AN237">
        <f>SUMIFS('user stories'!$G$2:$G$2897,'user stories'!$H$2:$H$2897,$A237,'user stories'!$E$2:$E$2897,AN$1,'user stories'!$C$2:$C$2897,"descoped")</f>
        <v>0</v>
      </c>
      <c r="AO237">
        <f>SUMIFS('user stories'!$G$2:$G$2897,'user stories'!$H$2:$H$2897,$A237,'user stories'!$E$2:$E$2897,AO$1,'user stories'!$C$2:$C$2897,"descoped")</f>
        <v>0</v>
      </c>
      <c r="AP237">
        <f>SUMIFS('user stories'!$G$2:$G$2897,'user stories'!$H$2:$H$2897,$A237,'user stories'!$E$2:$E$2897,AP$1,'user stories'!$C$2:$C$2897,"descoped")</f>
        <v>0</v>
      </c>
      <c r="AQ237">
        <f>SUMIFS('user stories'!$G$2:$G$2897,'user stories'!$H$2:$H$2897,$A237,'user stories'!$E$2:$E$2897,AQ$1,'user stories'!$C$2:$C$2897,"descoped")</f>
        <v>0</v>
      </c>
      <c r="AR237">
        <f>SUMIFS('user stories'!$G$2:$G$2897,'user stories'!$H$2:$H$2897,$A237,'user stories'!$E$2:$E$2897,AR$1,'user stories'!$C$2:$C$2897,"descoped")</f>
        <v>0</v>
      </c>
      <c r="AS237">
        <f>SUMIFS('user stories'!$G$2:$G$2897,'user stories'!$H$2:$H$2897,$A237,'user stories'!$E$2:$E$2897,AS$1,'user stories'!$C$2:$C$2897,"descoped")</f>
        <v>0</v>
      </c>
      <c r="AT237">
        <f>SUMIFS('user stories'!$G$2:$G$2897,'user stories'!$H$2:$H$2897,$A237,'user stories'!$E$2:$E$2897,AT$1,'user stories'!$C$2:$C$2897,"descoped")</f>
        <v>0</v>
      </c>
      <c r="AU237">
        <f>SUMIFS('user stories'!$G$2:$G$2897,'user stories'!$H$2:$H$2897,$A237,'user stories'!$E$2:$E$2897,AU$1,'user stories'!$C$2:$C$2897,"descoped")</f>
        <v>0</v>
      </c>
      <c r="AV237">
        <f>SUMIFS('user stories'!$G$2:$G$2897,'user stories'!$H$2:$H$2897,$A237,'user stories'!$E$2:$E$2897,AV$1,'user stories'!$C$2:$C$2897,"descoped")</f>
        <v>0</v>
      </c>
      <c r="AW237">
        <f>SUMIFS('user stories'!$G$2:$G$2897,'user stories'!$H$2:$H$2897,$A237,'user stories'!$E$2:$E$2897,AW$1,'user stories'!$C$2:$C$2897,"descoped")</f>
        <v>0</v>
      </c>
      <c r="AX237">
        <f>SUMIFS('user stories'!$G$2:$G$2897,'user stories'!$H$2:$H$2897,$A237,'user stories'!$E$2:$E$2897,AX$1,'user stories'!$C$2:$C$2897,"descoped")</f>
        <v>0</v>
      </c>
      <c r="AY237">
        <f>SUMIFS('user stories'!$G$2:$G$2897,'user stories'!$H$2:$H$2897,$A237,'user stories'!$E$2:$E$2897,AY$1,'user stories'!$C$2:$C$2897,"descoped")</f>
        <v>0</v>
      </c>
      <c r="AZ237">
        <f>SUMIFS('user stories'!$G$2:$G$2897,'user stories'!$H$2:$H$2897,$A237,'user stories'!$E$2:$E$2897,AZ$1,'user stories'!$C$2:$C$2897,"descoped")</f>
        <v>0</v>
      </c>
      <c r="BA237">
        <f>SUMIFS('user stories'!$G$2:$G$2897,'user stories'!$H$2:$H$2897,$A237,'user stories'!$E$2:$E$2897,BA$1,'user stories'!$C$2:$C$2897,"descoped")</f>
        <v>0</v>
      </c>
      <c r="BB237">
        <f>SUMIFS('user stories'!$G$2:$G$2897,'user stories'!$H$2:$H$2897,$A237,'user stories'!$E$2:$E$2897,BB$1,'user stories'!$C$2:$C$2897,"descoped")</f>
        <v>0</v>
      </c>
      <c r="BC237">
        <f>SUMIFS('user stories'!$G$2:$G$2897,'user stories'!$H$2:$H$2897,$A237,'user stories'!$E$2:$E$2897,BC$1,'user stories'!$C$2:$C$2897,"descoped")</f>
        <v>0</v>
      </c>
      <c r="BD237" s="4">
        <f t="shared" si="4"/>
        <v>0</v>
      </c>
    </row>
    <row r="238" spans="1:56" x14ac:dyDescent="0.25">
      <c r="A238" t="s">
        <v>47</v>
      </c>
      <c r="F238">
        <f>SUMIFS('user stories'!$G$2:$G$2897,'user stories'!$H$2:$H$2897,$A238,'user stories'!$E$2:$E$2897,F$1,'user stories'!$C$2:$C$2897,"descoped")</f>
        <v>0</v>
      </c>
      <c r="G238">
        <f>SUMIFS('user stories'!$G$2:$G$2897,'user stories'!$H$2:$H$2897,$A238,'user stories'!$E$2:$E$2897,G$1,'user stories'!$C$2:$C$2897,"descoped")</f>
        <v>0</v>
      </c>
      <c r="H238">
        <f>SUMIFS('user stories'!$G$2:$G$2897,'user stories'!$H$2:$H$2897,$A238,'user stories'!$E$2:$E$2897,H$1,'user stories'!$C$2:$C$2897,"descoped")</f>
        <v>0</v>
      </c>
      <c r="I238">
        <f>SUMIFS('user stories'!$G$2:$G$2897,'user stories'!$H$2:$H$2897,$A238,'user stories'!$E$2:$E$2897,I$1,'user stories'!$C$2:$C$2897,"descoped")</f>
        <v>0</v>
      </c>
      <c r="J238">
        <f>SUMIFS('user stories'!$G$2:$G$2897,'user stories'!$H$2:$H$2897,$A238,'user stories'!$E$2:$E$2897,J$1,'user stories'!$C$2:$C$2897,"descoped")</f>
        <v>0</v>
      </c>
      <c r="K238">
        <f>SUMIFS('user stories'!$G$2:$G$2897,'user stories'!$H$2:$H$2897,$A238,'user stories'!$E$2:$E$2897,K$1,'user stories'!$C$2:$C$2897,"descoped")</f>
        <v>0</v>
      </c>
      <c r="L238">
        <f>SUMIFS('user stories'!$G$2:$G$2897,'user stories'!$H$2:$H$2897,$A238,'user stories'!$E$2:$E$2897,L$1,'user stories'!$C$2:$C$2897,"descoped")</f>
        <v>0</v>
      </c>
      <c r="M238">
        <f>SUMIFS('user stories'!$G$2:$G$2897,'user stories'!$H$2:$H$2897,$A238,'user stories'!$E$2:$E$2897,M$1,'user stories'!$C$2:$C$2897,"descoped")</f>
        <v>0</v>
      </c>
      <c r="N238">
        <f>SUMIFS('user stories'!$G$2:$G$2897,'user stories'!$H$2:$H$2897,$A238,'user stories'!$E$2:$E$2897,N$1,'user stories'!$C$2:$C$2897,"descoped")</f>
        <v>0</v>
      </c>
      <c r="O238">
        <f>SUMIFS('user stories'!$G$2:$G$2897,'user stories'!$H$2:$H$2897,$A238,'user stories'!$E$2:$E$2897,O$1,'user stories'!$C$2:$C$2897,"descoped")</f>
        <v>0</v>
      </c>
      <c r="P238">
        <f>SUMIFS('user stories'!$G$2:$G$2897,'user stories'!$H$2:$H$2897,$A238,'user stories'!$E$2:$E$2897,P$1,'user stories'!$C$2:$C$2897,"descoped")</f>
        <v>0</v>
      </c>
      <c r="Q238">
        <f>SUMIFS('user stories'!$G$2:$G$2897,'user stories'!$H$2:$H$2897,$A238,'user stories'!$E$2:$E$2897,Q$1,'user stories'!$C$2:$C$2897,"descoped")</f>
        <v>0</v>
      </c>
      <c r="R238">
        <f>SUMIFS('user stories'!$G$2:$G$2897,'user stories'!$H$2:$H$2897,$A238,'user stories'!$E$2:$E$2897,R$1,'user stories'!$C$2:$C$2897,"descoped")</f>
        <v>0</v>
      </c>
      <c r="S238">
        <f>SUMIFS('user stories'!$G$2:$G$2897,'user stories'!$H$2:$H$2897,$A238,'user stories'!$E$2:$E$2897,S$1,'user stories'!$C$2:$C$2897,"descoped")</f>
        <v>0</v>
      </c>
      <c r="T238">
        <f>SUMIFS('user stories'!$G$2:$G$2897,'user stories'!$H$2:$H$2897,$A238,'user stories'!$E$2:$E$2897,T$1,'user stories'!$C$2:$C$2897,"descoped")</f>
        <v>0</v>
      </c>
      <c r="U238">
        <f>SUMIFS('user stories'!$G$2:$G$2897,'user stories'!$H$2:$H$2897,$A238,'user stories'!$E$2:$E$2897,U$1,'user stories'!$C$2:$C$2897,"descoped")</f>
        <v>0</v>
      </c>
      <c r="V238">
        <f>SUMIFS('user stories'!$G$2:$G$2897,'user stories'!$H$2:$H$2897,$A238,'user stories'!$E$2:$E$2897,V$1,'user stories'!$C$2:$C$2897,"descoped")</f>
        <v>0</v>
      </c>
      <c r="W238">
        <f>SUMIFS('user stories'!$G$2:$G$2897,'user stories'!$H$2:$H$2897,$A238,'user stories'!$E$2:$E$2897,W$1,'user stories'!$C$2:$C$2897,"descoped")</f>
        <v>0</v>
      </c>
      <c r="X238">
        <f>SUMIFS('user stories'!$G$2:$G$2897,'user stories'!$H$2:$H$2897,$A238,'user stories'!$E$2:$E$2897,X$1,'user stories'!$C$2:$C$2897,"descoped")</f>
        <v>0</v>
      </c>
      <c r="Y238">
        <f>SUMIFS('user stories'!$G$2:$G$2897,'user stories'!$H$2:$H$2897,$A238,'user stories'!$E$2:$E$2897,Y$1,'user stories'!$C$2:$C$2897,"descoped")</f>
        <v>0</v>
      </c>
      <c r="Z238">
        <f>SUMIFS('user stories'!$G$2:$G$2897,'user stories'!$H$2:$H$2897,$A238,'user stories'!$E$2:$E$2897,Z$1,'user stories'!$C$2:$C$2897,"descoped")</f>
        <v>0</v>
      </c>
      <c r="AA238">
        <f>SUMIFS('user stories'!$G$2:$G$2897,'user stories'!$H$2:$H$2897,$A238,'user stories'!$E$2:$E$2897,AA$1,'user stories'!$C$2:$C$2897,"descoped")</f>
        <v>0</v>
      </c>
      <c r="AB238">
        <f>SUMIFS('user stories'!$G$2:$G$2897,'user stories'!$H$2:$H$2897,$A238,'user stories'!$E$2:$E$2897,AB$1,'user stories'!$C$2:$C$2897,"descoped")</f>
        <v>0</v>
      </c>
      <c r="AC238">
        <f>SUMIFS('user stories'!$G$2:$G$2897,'user stories'!$H$2:$H$2897,$A238,'user stories'!$E$2:$E$2897,AC$1,'user stories'!$C$2:$C$2897,"descoped")</f>
        <v>0</v>
      </c>
      <c r="AD238">
        <f>SUMIFS('user stories'!$G$2:$G$2897,'user stories'!$H$2:$H$2897,$A238,'user stories'!$E$2:$E$2897,AD$1,'user stories'!$C$2:$C$2897,"descoped")</f>
        <v>0</v>
      </c>
      <c r="AE238">
        <f>SUMIFS('user stories'!$G$2:$G$2897,'user stories'!$H$2:$H$2897,$A238,'user stories'!$E$2:$E$2897,AE$1,'user stories'!$C$2:$C$2897,"descoped")</f>
        <v>0</v>
      </c>
      <c r="AF238">
        <f>SUMIFS('user stories'!$G$2:$G$2897,'user stories'!$H$2:$H$2897,$A238,'user stories'!$E$2:$E$2897,AF$1,'user stories'!$C$2:$C$2897,"descoped")</f>
        <v>0</v>
      </c>
      <c r="AG238">
        <f>SUMIFS('user stories'!$G$2:$G$2897,'user stories'!$H$2:$H$2897,$A238,'user stories'!$E$2:$E$2897,AG$1,'user stories'!$C$2:$C$2897,"descoped")</f>
        <v>0</v>
      </c>
      <c r="AH238">
        <f>SUMIFS('user stories'!$G$2:$G$2897,'user stories'!$H$2:$H$2897,$A238,'user stories'!$E$2:$E$2897,AH$1,'user stories'!$C$2:$C$2897,"descoped")</f>
        <v>0</v>
      </c>
      <c r="AI238">
        <f>SUMIFS('user stories'!$G$2:$G$2897,'user stories'!$H$2:$H$2897,$A238,'user stories'!$E$2:$E$2897,AI$1,'user stories'!$C$2:$C$2897,"descoped")</f>
        <v>0</v>
      </c>
      <c r="AJ238">
        <f>SUMIFS('user stories'!$G$2:$G$2897,'user stories'!$H$2:$H$2897,$A238,'user stories'!$E$2:$E$2897,AJ$1,'user stories'!$C$2:$C$2897,"descoped")</f>
        <v>0</v>
      </c>
      <c r="AK238">
        <f>SUMIFS('user stories'!$G$2:$G$2897,'user stories'!$H$2:$H$2897,$A238,'user stories'!$E$2:$E$2897,AK$1,'user stories'!$C$2:$C$2897,"descoped")</f>
        <v>0</v>
      </c>
      <c r="AL238">
        <f>SUMIFS('user stories'!$G$2:$G$2897,'user stories'!$H$2:$H$2897,$A238,'user stories'!$E$2:$E$2897,AL$1,'user stories'!$C$2:$C$2897,"descoped")</f>
        <v>0</v>
      </c>
      <c r="AM238">
        <f>SUMIFS('user stories'!$G$2:$G$2897,'user stories'!$H$2:$H$2897,$A238,'user stories'!$E$2:$E$2897,AM$1,'user stories'!$C$2:$C$2897,"descoped")</f>
        <v>0</v>
      </c>
      <c r="AN238">
        <f>SUMIFS('user stories'!$G$2:$G$2897,'user stories'!$H$2:$H$2897,$A238,'user stories'!$E$2:$E$2897,AN$1,'user stories'!$C$2:$C$2897,"descoped")</f>
        <v>0</v>
      </c>
      <c r="AO238">
        <f>SUMIFS('user stories'!$G$2:$G$2897,'user stories'!$H$2:$H$2897,$A238,'user stories'!$E$2:$E$2897,AO$1,'user stories'!$C$2:$C$2897,"descoped")</f>
        <v>0</v>
      </c>
      <c r="AP238">
        <f>SUMIFS('user stories'!$G$2:$G$2897,'user stories'!$H$2:$H$2897,$A238,'user stories'!$E$2:$E$2897,AP$1,'user stories'!$C$2:$C$2897,"descoped")</f>
        <v>0</v>
      </c>
      <c r="AQ238">
        <f>SUMIFS('user stories'!$G$2:$G$2897,'user stories'!$H$2:$H$2897,$A238,'user stories'!$E$2:$E$2897,AQ$1,'user stories'!$C$2:$C$2897,"descoped")</f>
        <v>0</v>
      </c>
      <c r="AR238">
        <f>SUMIFS('user stories'!$G$2:$G$2897,'user stories'!$H$2:$H$2897,$A238,'user stories'!$E$2:$E$2897,AR$1,'user stories'!$C$2:$C$2897,"descoped")</f>
        <v>0</v>
      </c>
      <c r="AS238">
        <f>SUMIFS('user stories'!$G$2:$G$2897,'user stories'!$H$2:$H$2897,$A238,'user stories'!$E$2:$E$2897,AS$1,'user stories'!$C$2:$C$2897,"descoped")</f>
        <v>0</v>
      </c>
      <c r="AT238">
        <f>SUMIFS('user stories'!$G$2:$G$2897,'user stories'!$H$2:$H$2897,$A238,'user stories'!$E$2:$E$2897,AT$1,'user stories'!$C$2:$C$2897,"descoped")</f>
        <v>0</v>
      </c>
      <c r="AU238">
        <f>SUMIFS('user stories'!$G$2:$G$2897,'user stories'!$H$2:$H$2897,$A238,'user stories'!$E$2:$E$2897,AU$1,'user stories'!$C$2:$C$2897,"descoped")</f>
        <v>0</v>
      </c>
      <c r="AV238">
        <f>SUMIFS('user stories'!$G$2:$G$2897,'user stories'!$H$2:$H$2897,$A238,'user stories'!$E$2:$E$2897,AV$1,'user stories'!$C$2:$C$2897,"descoped")</f>
        <v>0</v>
      </c>
      <c r="AW238">
        <f>SUMIFS('user stories'!$G$2:$G$2897,'user stories'!$H$2:$H$2897,$A238,'user stories'!$E$2:$E$2897,AW$1,'user stories'!$C$2:$C$2897,"descoped")</f>
        <v>0</v>
      </c>
      <c r="AX238">
        <f>SUMIFS('user stories'!$G$2:$G$2897,'user stories'!$H$2:$H$2897,$A238,'user stories'!$E$2:$E$2897,AX$1,'user stories'!$C$2:$C$2897,"descoped")</f>
        <v>0</v>
      </c>
      <c r="AY238">
        <f>SUMIFS('user stories'!$G$2:$G$2897,'user stories'!$H$2:$H$2897,$A238,'user stories'!$E$2:$E$2897,AY$1,'user stories'!$C$2:$C$2897,"descoped")</f>
        <v>0</v>
      </c>
      <c r="AZ238">
        <f>SUMIFS('user stories'!$G$2:$G$2897,'user stories'!$H$2:$H$2897,$A238,'user stories'!$E$2:$E$2897,AZ$1,'user stories'!$C$2:$C$2897,"descoped")</f>
        <v>0</v>
      </c>
      <c r="BA238">
        <f>SUMIFS('user stories'!$G$2:$G$2897,'user stories'!$H$2:$H$2897,$A238,'user stories'!$E$2:$E$2897,BA$1,'user stories'!$C$2:$C$2897,"descoped")</f>
        <v>0</v>
      </c>
      <c r="BB238">
        <f>SUMIFS('user stories'!$G$2:$G$2897,'user stories'!$H$2:$H$2897,$A238,'user stories'!$E$2:$E$2897,BB$1,'user stories'!$C$2:$C$2897,"descoped")</f>
        <v>0</v>
      </c>
      <c r="BC238">
        <f>SUMIFS('user stories'!$G$2:$G$2897,'user stories'!$H$2:$H$2897,$A238,'user stories'!$E$2:$E$2897,BC$1,'user stories'!$C$2:$C$2897,"descoped")</f>
        <v>0</v>
      </c>
      <c r="BD238" s="4">
        <f t="shared" si="4"/>
        <v>0</v>
      </c>
    </row>
    <row r="239" spans="1:56" x14ac:dyDescent="0.25">
      <c r="A239" t="s">
        <v>268</v>
      </c>
      <c r="F239">
        <f>SUMIFS('user stories'!$G$2:$G$2897,'user stories'!$H$2:$H$2897,$A239,'user stories'!$E$2:$E$2897,F$1,'user stories'!$C$2:$C$2897,"descoped")</f>
        <v>0</v>
      </c>
      <c r="G239">
        <f>SUMIFS('user stories'!$G$2:$G$2897,'user stories'!$H$2:$H$2897,$A239,'user stories'!$E$2:$E$2897,G$1,'user stories'!$C$2:$C$2897,"descoped")</f>
        <v>0</v>
      </c>
      <c r="H239">
        <f>SUMIFS('user stories'!$G$2:$G$2897,'user stories'!$H$2:$H$2897,$A239,'user stories'!$E$2:$E$2897,H$1,'user stories'!$C$2:$C$2897,"descoped")</f>
        <v>0</v>
      </c>
      <c r="I239">
        <f>SUMIFS('user stories'!$G$2:$G$2897,'user stories'!$H$2:$H$2897,$A239,'user stories'!$E$2:$E$2897,I$1,'user stories'!$C$2:$C$2897,"descoped")</f>
        <v>0</v>
      </c>
      <c r="J239">
        <f>SUMIFS('user stories'!$G$2:$G$2897,'user stories'!$H$2:$H$2897,$A239,'user stories'!$E$2:$E$2897,J$1,'user stories'!$C$2:$C$2897,"descoped")</f>
        <v>0</v>
      </c>
      <c r="K239">
        <f>SUMIFS('user stories'!$G$2:$G$2897,'user stories'!$H$2:$H$2897,$A239,'user stories'!$E$2:$E$2897,K$1,'user stories'!$C$2:$C$2897,"descoped")</f>
        <v>0</v>
      </c>
      <c r="L239">
        <f>SUMIFS('user stories'!$G$2:$G$2897,'user stories'!$H$2:$H$2897,$A239,'user stories'!$E$2:$E$2897,L$1,'user stories'!$C$2:$C$2897,"descoped")</f>
        <v>0</v>
      </c>
      <c r="M239">
        <f>SUMIFS('user stories'!$G$2:$G$2897,'user stories'!$H$2:$H$2897,$A239,'user stories'!$E$2:$E$2897,M$1,'user stories'!$C$2:$C$2897,"descoped")</f>
        <v>0</v>
      </c>
      <c r="N239">
        <f>SUMIFS('user stories'!$G$2:$G$2897,'user stories'!$H$2:$H$2897,$A239,'user stories'!$E$2:$E$2897,N$1,'user stories'!$C$2:$C$2897,"descoped")</f>
        <v>0</v>
      </c>
      <c r="O239">
        <f>SUMIFS('user stories'!$G$2:$G$2897,'user stories'!$H$2:$H$2897,$A239,'user stories'!$E$2:$E$2897,O$1,'user stories'!$C$2:$C$2897,"descoped")</f>
        <v>0</v>
      </c>
      <c r="P239">
        <f>SUMIFS('user stories'!$G$2:$G$2897,'user stories'!$H$2:$H$2897,$A239,'user stories'!$E$2:$E$2897,P$1,'user stories'!$C$2:$C$2897,"descoped")</f>
        <v>0</v>
      </c>
      <c r="Q239">
        <f>SUMIFS('user stories'!$G$2:$G$2897,'user stories'!$H$2:$H$2897,$A239,'user stories'!$E$2:$E$2897,Q$1,'user stories'!$C$2:$C$2897,"descoped")</f>
        <v>0</v>
      </c>
      <c r="R239">
        <f>SUMIFS('user stories'!$G$2:$G$2897,'user stories'!$H$2:$H$2897,$A239,'user stories'!$E$2:$E$2897,R$1,'user stories'!$C$2:$C$2897,"descoped")</f>
        <v>0</v>
      </c>
      <c r="S239">
        <f>SUMIFS('user stories'!$G$2:$G$2897,'user stories'!$H$2:$H$2897,$A239,'user stories'!$E$2:$E$2897,S$1,'user stories'!$C$2:$C$2897,"descoped")</f>
        <v>0</v>
      </c>
      <c r="T239">
        <f>SUMIFS('user stories'!$G$2:$G$2897,'user stories'!$H$2:$H$2897,$A239,'user stories'!$E$2:$E$2897,T$1,'user stories'!$C$2:$C$2897,"descoped")</f>
        <v>0</v>
      </c>
      <c r="U239">
        <f>SUMIFS('user stories'!$G$2:$G$2897,'user stories'!$H$2:$H$2897,$A239,'user stories'!$E$2:$E$2897,U$1,'user stories'!$C$2:$C$2897,"descoped")</f>
        <v>0</v>
      </c>
      <c r="V239">
        <f>SUMIFS('user stories'!$G$2:$G$2897,'user stories'!$H$2:$H$2897,$A239,'user stories'!$E$2:$E$2897,V$1,'user stories'!$C$2:$C$2897,"descoped")</f>
        <v>0</v>
      </c>
      <c r="W239">
        <f>SUMIFS('user stories'!$G$2:$G$2897,'user stories'!$H$2:$H$2897,$A239,'user stories'!$E$2:$E$2897,W$1,'user stories'!$C$2:$C$2897,"descoped")</f>
        <v>0</v>
      </c>
      <c r="X239">
        <f>SUMIFS('user stories'!$G$2:$G$2897,'user stories'!$H$2:$H$2897,$A239,'user stories'!$E$2:$E$2897,X$1,'user stories'!$C$2:$C$2897,"descoped")</f>
        <v>0</v>
      </c>
      <c r="Y239">
        <f>SUMIFS('user stories'!$G$2:$G$2897,'user stories'!$H$2:$H$2897,$A239,'user stories'!$E$2:$E$2897,Y$1,'user stories'!$C$2:$C$2897,"descoped")</f>
        <v>0</v>
      </c>
      <c r="Z239">
        <f>SUMIFS('user stories'!$G$2:$G$2897,'user stories'!$H$2:$H$2897,$A239,'user stories'!$E$2:$E$2897,Z$1,'user stories'!$C$2:$C$2897,"descoped")</f>
        <v>0</v>
      </c>
      <c r="AA239">
        <f>SUMIFS('user stories'!$G$2:$G$2897,'user stories'!$H$2:$H$2897,$A239,'user stories'!$E$2:$E$2897,AA$1,'user stories'!$C$2:$C$2897,"descoped")</f>
        <v>0</v>
      </c>
      <c r="AB239">
        <f>SUMIFS('user stories'!$G$2:$G$2897,'user stories'!$H$2:$H$2897,$A239,'user stories'!$E$2:$E$2897,AB$1,'user stories'!$C$2:$C$2897,"descoped")</f>
        <v>0</v>
      </c>
      <c r="AC239">
        <f>SUMIFS('user stories'!$G$2:$G$2897,'user stories'!$H$2:$H$2897,$A239,'user stories'!$E$2:$E$2897,AC$1,'user stories'!$C$2:$C$2897,"descoped")</f>
        <v>0</v>
      </c>
      <c r="AD239">
        <f>SUMIFS('user stories'!$G$2:$G$2897,'user stories'!$H$2:$H$2897,$A239,'user stories'!$E$2:$E$2897,AD$1,'user stories'!$C$2:$C$2897,"descoped")</f>
        <v>0</v>
      </c>
      <c r="AE239">
        <f>SUMIFS('user stories'!$G$2:$G$2897,'user stories'!$H$2:$H$2897,$A239,'user stories'!$E$2:$E$2897,AE$1,'user stories'!$C$2:$C$2897,"descoped")</f>
        <v>0</v>
      </c>
      <c r="AF239">
        <f>SUMIFS('user stories'!$G$2:$G$2897,'user stories'!$H$2:$H$2897,$A239,'user stories'!$E$2:$E$2897,AF$1,'user stories'!$C$2:$C$2897,"descoped")</f>
        <v>0</v>
      </c>
      <c r="AG239">
        <f>SUMIFS('user stories'!$G$2:$G$2897,'user stories'!$H$2:$H$2897,$A239,'user stories'!$E$2:$E$2897,AG$1,'user stories'!$C$2:$C$2897,"descoped")</f>
        <v>0</v>
      </c>
      <c r="AH239">
        <f>SUMIFS('user stories'!$G$2:$G$2897,'user stories'!$H$2:$H$2897,$A239,'user stories'!$E$2:$E$2897,AH$1,'user stories'!$C$2:$C$2897,"descoped")</f>
        <v>0</v>
      </c>
      <c r="AI239">
        <f>SUMIFS('user stories'!$G$2:$G$2897,'user stories'!$H$2:$H$2897,$A239,'user stories'!$E$2:$E$2897,AI$1,'user stories'!$C$2:$C$2897,"descoped")</f>
        <v>0</v>
      </c>
      <c r="AJ239">
        <f>SUMIFS('user stories'!$G$2:$G$2897,'user stories'!$H$2:$H$2897,$A239,'user stories'!$E$2:$E$2897,AJ$1,'user stories'!$C$2:$C$2897,"descoped")</f>
        <v>0</v>
      </c>
      <c r="AK239">
        <f>SUMIFS('user stories'!$G$2:$G$2897,'user stories'!$H$2:$H$2897,$A239,'user stories'!$E$2:$E$2897,AK$1,'user stories'!$C$2:$C$2897,"descoped")</f>
        <v>0</v>
      </c>
      <c r="AL239">
        <f>SUMIFS('user stories'!$G$2:$G$2897,'user stories'!$H$2:$H$2897,$A239,'user stories'!$E$2:$E$2897,AL$1,'user stories'!$C$2:$C$2897,"descoped")</f>
        <v>0</v>
      </c>
      <c r="AM239">
        <f>SUMIFS('user stories'!$G$2:$G$2897,'user stories'!$H$2:$H$2897,$A239,'user stories'!$E$2:$E$2897,AM$1,'user stories'!$C$2:$C$2897,"descoped")</f>
        <v>0</v>
      </c>
      <c r="AN239">
        <f>SUMIFS('user stories'!$G$2:$G$2897,'user stories'!$H$2:$H$2897,$A239,'user stories'!$E$2:$E$2897,AN$1,'user stories'!$C$2:$C$2897,"descoped")</f>
        <v>0</v>
      </c>
      <c r="AO239">
        <f>SUMIFS('user stories'!$G$2:$G$2897,'user stories'!$H$2:$H$2897,$A239,'user stories'!$E$2:$E$2897,AO$1,'user stories'!$C$2:$C$2897,"descoped")</f>
        <v>0</v>
      </c>
      <c r="AP239">
        <f>SUMIFS('user stories'!$G$2:$G$2897,'user stories'!$H$2:$H$2897,$A239,'user stories'!$E$2:$E$2897,AP$1,'user stories'!$C$2:$C$2897,"descoped")</f>
        <v>0</v>
      </c>
      <c r="AQ239">
        <f>SUMIFS('user stories'!$G$2:$G$2897,'user stories'!$H$2:$H$2897,$A239,'user stories'!$E$2:$E$2897,AQ$1,'user stories'!$C$2:$C$2897,"descoped")</f>
        <v>0</v>
      </c>
      <c r="AR239">
        <f>SUMIFS('user stories'!$G$2:$G$2897,'user stories'!$H$2:$H$2897,$A239,'user stories'!$E$2:$E$2897,AR$1,'user stories'!$C$2:$C$2897,"descoped")</f>
        <v>0</v>
      </c>
      <c r="AS239">
        <f>SUMIFS('user stories'!$G$2:$G$2897,'user stories'!$H$2:$H$2897,$A239,'user stories'!$E$2:$E$2897,AS$1,'user stories'!$C$2:$C$2897,"descoped")</f>
        <v>0</v>
      </c>
      <c r="AT239">
        <f>SUMIFS('user stories'!$G$2:$G$2897,'user stories'!$H$2:$H$2897,$A239,'user stories'!$E$2:$E$2897,AT$1,'user stories'!$C$2:$C$2897,"descoped")</f>
        <v>0</v>
      </c>
      <c r="AU239">
        <f>SUMIFS('user stories'!$G$2:$G$2897,'user stories'!$H$2:$H$2897,$A239,'user stories'!$E$2:$E$2897,AU$1,'user stories'!$C$2:$C$2897,"descoped")</f>
        <v>0</v>
      </c>
      <c r="AV239">
        <f>SUMIFS('user stories'!$G$2:$G$2897,'user stories'!$H$2:$H$2897,$A239,'user stories'!$E$2:$E$2897,AV$1,'user stories'!$C$2:$C$2897,"descoped")</f>
        <v>0</v>
      </c>
      <c r="AW239">
        <f>SUMIFS('user stories'!$G$2:$G$2897,'user stories'!$H$2:$H$2897,$A239,'user stories'!$E$2:$E$2897,AW$1,'user stories'!$C$2:$C$2897,"descoped")</f>
        <v>0</v>
      </c>
      <c r="AX239">
        <f>SUMIFS('user stories'!$G$2:$G$2897,'user stories'!$H$2:$H$2897,$A239,'user stories'!$E$2:$E$2897,AX$1,'user stories'!$C$2:$C$2897,"descoped")</f>
        <v>0</v>
      </c>
      <c r="AY239">
        <f>SUMIFS('user stories'!$G$2:$G$2897,'user stories'!$H$2:$H$2897,$A239,'user stories'!$E$2:$E$2897,AY$1,'user stories'!$C$2:$C$2897,"descoped")</f>
        <v>0</v>
      </c>
      <c r="AZ239">
        <f>SUMIFS('user stories'!$G$2:$G$2897,'user stories'!$H$2:$H$2897,$A239,'user stories'!$E$2:$E$2897,AZ$1,'user stories'!$C$2:$C$2897,"descoped")</f>
        <v>0</v>
      </c>
      <c r="BA239">
        <f>SUMIFS('user stories'!$G$2:$G$2897,'user stories'!$H$2:$H$2897,$A239,'user stories'!$E$2:$E$2897,BA$1,'user stories'!$C$2:$C$2897,"descoped")</f>
        <v>0</v>
      </c>
      <c r="BB239">
        <f>SUMIFS('user stories'!$G$2:$G$2897,'user stories'!$H$2:$H$2897,$A239,'user stories'!$E$2:$E$2897,BB$1,'user stories'!$C$2:$C$2897,"descoped")</f>
        <v>0</v>
      </c>
      <c r="BC239">
        <f>SUMIFS('user stories'!$G$2:$G$2897,'user stories'!$H$2:$H$2897,$A239,'user stories'!$E$2:$E$2897,BC$1,'user stories'!$C$2:$C$2897,"descoped")</f>
        <v>0</v>
      </c>
      <c r="BD239" s="4">
        <f t="shared" si="4"/>
        <v>0</v>
      </c>
    </row>
    <row r="240" spans="1:56" x14ac:dyDescent="0.25">
      <c r="A240" t="s">
        <v>439</v>
      </c>
      <c r="F240">
        <f>SUMIFS('user stories'!$G$2:$G$2897,'user stories'!$H$2:$H$2897,$A240,'user stories'!$E$2:$E$2897,F$1,'user stories'!$C$2:$C$2897,"descoped")</f>
        <v>0</v>
      </c>
      <c r="G240">
        <f>SUMIFS('user stories'!$G$2:$G$2897,'user stories'!$H$2:$H$2897,$A240,'user stories'!$E$2:$E$2897,G$1,'user stories'!$C$2:$C$2897,"descoped")</f>
        <v>0</v>
      </c>
      <c r="H240">
        <f>SUMIFS('user stories'!$G$2:$G$2897,'user stories'!$H$2:$H$2897,$A240,'user stories'!$E$2:$E$2897,H$1,'user stories'!$C$2:$C$2897,"descoped")</f>
        <v>0</v>
      </c>
      <c r="I240">
        <f>SUMIFS('user stories'!$G$2:$G$2897,'user stories'!$H$2:$H$2897,$A240,'user stories'!$E$2:$E$2897,I$1,'user stories'!$C$2:$C$2897,"descoped")</f>
        <v>0</v>
      </c>
      <c r="J240">
        <f>SUMIFS('user stories'!$G$2:$G$2897,'user stories'!$H$2:$H$2897,$A240,'user stories'!$E$2:$E$2897,J$1,'user stories'!$C$2:$C$2897,"descoped")</f>
        <v>0</v>
      </c>
      <c r="K240">
        <f>SUMIFS('user stories'!$G$2:$G$2897,'user stories'!$H$2:$H$2897,$A240,'user stories'!$E$2:$E$2897,K$1,'user stories'!$C$2:$C$2897,"descoped")</f>
        <v>0</v>
      </c>
      <c r="L240">
        <f>SUMIFS('user stories'!$G$2:$G$2897,'user stories'!$H$2:$H$2897,$A240,'user stories'!$E$2:$E$2897,L$1,'user stories'!$C$2:$C$2897,"descoped")</f>
        <v>0</v>
      </c>
      <c r="M240">
        <f>SUMIFS('user stories'!$G$2:$G$2897,'user stories'!$H$2:$H$2897,$A240,'user stories'!$E$2:$E$2897,M$1,'user stories'!$C$2:$C$2897,"descoped")</f>
        <v>0</v>
      </c>
      <c r="N240">
        <f>SUMIFS('user stories'!$G$2:$G$2897,'user stories'!$H$2:$H$2897,$A240,'user stories'!$E$2:$E$2897,N$1,'user stories'!$C$2:$C$2897,"descoped")</f>
        <v>0</v>
      </c>
      <c r="O240">
        <f>SUMIFS('user stories'!$G$2:$G$2897,'user stories'!$H$2:$H$2897,$A240,'user stories'!$E$2:$E$2897,O$1,'user stories'!$C$2:$C$2897,"descoped")</f>
        <v>0</v>
      </c>
      <c r="P240">
        <f>SUMIFS('user stories'!$G$2:$G$2897,'user stories'!$H$2:$H$2897,$A240,'user stories'!$E$2:$E$2897,P$1,'user stories'!$C$2:$C$2897,"descoped")</f>
        <v>0</v>
      </c>
      <c r="Q240">
        <f>SUMIFS('user stories'!$G$2:$G$2897,'user stories'!$H$2:$H$2897,$A240,'user stories'!$E$2:$E$2897,Q$1,'user stories'!$C$2:$C$2897,"descoped")</f>
        <v>0</v>
      </c>
      <c r="R240">
        <f>SUMIFS('user stories'!$G$2:$G$2897,'user stories'!$H$2:$H$2897,$A240,'user stories'!$E$2:$E$2897,R$1,'user stories'!$C$2:$C$2897,"descoped")</f>
        <v>0</v>
      </c>
      <c r="S240">
        <f>SUMIFS('user stories'!$G$2:$G$2897,'user stories'!$H$2:$H$2897,$A240,'user stories'!$E$2:$E$2897,S$1,'user stories'!$C$2:$C$2897,"descoped")</f>
        <v>0</v>
      </c>
      <c r="T240">
        <f>SUMIFS('user stories'!$G$2:$G$2897,'user stories'!$H$2:$H$2897,$A240,'user stories'!$E$2:$E$2897,T$1,'user stories'!$C$2:$C$2897,"descoped")</f>
        <v>0</v>
      </c>
      <c r="U240">
        <f>SUMIFS('user stories'!$G$2:$G$2897,'user stories'!$H$2:$H$2897,$A240,'user stories'!$E$2:$E$2897,U$1,'user stories'!$C$2:$C$2897,"descoped")</f>
        <v>0</v>
      </c>
      <c r="V240">
        <f>SUMIFS('user stories'!$G$2:$G$2897,'user stories'!$H$2:$H$2897,$A240,'user stories'!$E$2:$E$2897,V$1,'user stories'!$C$2:$C$2897,"descoped")</f>
        <v>0</v>
      </c>
      <c r="W240">
        <f>SUMIFS('user stories'!$G$2:$G$2897,'user stories'!$H$2:$H$2897,$A240,'user stories'!$E$2:$E$2897,W$1,'user stories'!$C$2:$C$2897,"descoped")</f>
        <v>0</v>
      </c>
      <c r="X240">
        <f>SUMIFS('user stories'!$G$2:$G$2897,'user stories'!$H$2:$H$2897,$A240,'user stories'!$E$2:$E$2897,X$1,'user stories'!$C$2:$C$2897,"descoped")</f>
        <v>0</v>
      </c>
      <c r="Y240">
        <f>SUMIFS('user stories'!$G$2:$G$2897,'user stories'!$H$2:$H$2897,$A240,'user stories'!$E$2:$E$2897,Y$1,'user stories'!$C$2:$C$2897,"descoped")</f>
        <v>0</v>
      </c>
      <c r="Z240">
        <f>SUMIFS('user stories'!$G$2:$G$2897,'user stories'!$H$2:$H$2897,$A240,'user stories'!$E$2:$E$2897,Z$1,'user stories'!$C$2:$C$2897,"descoped")</f>
        <v>0</v>
      </c>
      <c r="AA240">
        <f>SUMIFS('user stories'!$G$2:$G$2897,'user stories'!$H$2:$H$2897,$A240,'user stories'!$E$2:$E$2897,AA$1,'user stories'!$C$2:$C$2897,"descoped")</f>
        <v>0</v>
      </c>
      <c r="AB240">
        <f>SUMIFS('user stories'!$G$2:$G$2897,'user stories'!$H$2:$H$2897,$A240,'user stories'!$E$2:$E$2897,AB$1,'user stories'!$C$2:$C$2897,"descoped")</f>
        <v>0</v>
      </c>
      <c r="AC240">
        <f>SUMIFS('user stories'!$G$2:$G$2897,'user stories'!$H$2:$H$2897,$A240,'user stories'!$E$2:$E$2897,AC$1,'user stories'!$C$2:$C$2897,"descoped")</f>
        <v>0</v>
      </c>
      <c r="AD240">
        <f>SUMIFS('user stories'!$G$2:$G$2897,'user stories'!$H$2:$H$2897,$A240,'user stories'!$E$2:$E$2897,AD$1,'user stories'!$C$2:$C$2897,"descoped")</f>
        <v>0</v>
      </c>
      <c r="AE240">
        <f>SUMIFS('user stories'!$G$2:$G$2897,'user stories'!$H$2:$H$2897,$A240,'user stories'!$E$2:$E$2897,AE$1,'user stories'!$C$2:$C$2897,"descoped")</f>
        <v>0</v>
      </c>
      <c r="AF240">
        <f>SUMIFS('user stories'!$G$2:$G$2897,'user stories'!$H$2:$H$2897,$A240,'user stories'!$E$2:$E$2897,AF$1,'user stories'!$C$2:$C$2897,"descoped")</f>
        <v>0</v>
      </c>
      <c r="AG240">
        <f>SUMIFS('user stories'!$G$2:$G$2897,'user stories'!$H$2:$H$2897,$A240,'user stories'!$E$2:$E$2897,AG$1,'user stories'!$C$2:$C$2897,"descoped")</f>
        <v>0</v>
      </c>
      <c r="AH240">
        <f>SUMIFS('user stories'!$G$2:$G$2897,'user stories'!$H$2:$H$2897,$A240,'user stories'!$E$2:$E$2897,AH$1,'user stories'!$C$2:$C$2897,"descoped")</f>
        <v>0</v>
      </c>
      <c r="AI240">
        <f>SUMIFS('user stories'!$G$2:$G$2897,'user stories'!$H$2:$H$2897,$A240,'user stories'!$E$2:$E$2897,AI$1,'user stories'!$C$2:$C$2897,"descoped")</f>
        <v>0</v>
      </c>
      <c r="AJ240">
        <f>SUMIFS('user stories'!$G$2:$G$2897,'user stories'!$H$2:$H$2897,$A240,'user stories'!$E$2:$E$2897,AJ$1,'user stories'!$C$2:$C$2897,"descoped")</f>
        <v>0</v>
      </c>
      <c r="AK240">
        <f>SUMIFS('user stories'!$G$2:$G$2897,'user stories'!$H$2:$H$2897,$A240,'user stories'!$E$2:$E$2897,AK$1,'user stories'!$C$2:$C$2897,"descoped")</f>
        <v>0</v>
      </c>
      <c r="AL240">
        <f>SUMIFS('user stories'!$G$2:$G$2897,'user stories'!$H$2:$H$2897,$A240,'user stories'!$E$2:$E$2897,AL$1,'user stories'!$C$2:$C$2897,"descoped")</f>
        <v>0</v>
      </c>
      <c r="AM240">
        <f>SUMIFS('user stories'!$G$2:$G$2897,'user stories'!$H$2:$H$2897,$A240,'user stories'!$E$2:$E$2897,AM$1,'user stories'!$C$2:$C$2897,"descoped")</f>
        <v>0</v>
      </c>
      <c r="AN240">
        <f>SUMIFS('user stories'!$G$2:$G$2897,'user stories'!$H$2:$H$2897,$A240,'user stories'!$E$2:$E$2897,AN$1,'user stories'!$C$2:$C$2897,"descoped")</f>
        <v>0</v>
      </c>
      <c r="AO240">
        <f>SUMIFS('user stories'!$G$2:$G$2897,'user stories'!$H$2:$H$2897,$A240,'user stories'!$E$2:$E$2897,AO$1,'user stories'!$C$2:$C$2897,"descoped")</f>
        <v>0</v>
      </c>
      <c r="AP240">
        <f>SUMIFS('user stories'!$G$2:$G$2897,'user stories'!$H$2:$H$2897,$A240,'user stories'!$E$2:$E$2897,AP$1,'user stories'!$C$2:$C$2897,"descoped")</f>
        <v>0</v>
      </c>
      <c r="AQ240">
        <f>SUMIFS('user stories'!$G$2:$G$2897,'user stories'!$H$2:$H$2897,$A240,'user stories'!$E$2:$E$2897,AQ$1,'user stories'!$C$2:$C$2897,"descoped")</f>
        <v>0</v>
      </c>
      <c r="AR240">
        <f>SUMIFS('user stories'!$G$2:$G$2897,'user stories'!$H$2:$H$2897,$A240,'user stories'!$E$2:$E$2897,AR$1,'user stories'!$C$2:$C$2897,"descoped")</f>
        <v>0</v>
      </c>
      <c r="AS240">
        <f>SUMIFS('user stories'!$G$2:$G$2897,'user stories'!$H$2:$H$2897,$A240,'user stories'!$E$2:$E$2897,AS$1,'user stories'!$C$2:$C$2897,"descoped")</f>
        <v>0</v>
      </c>
      <c r="AT240">
        <f>SUMIFS('user stories'!$G$2:$G$2897,'user stories'!$H$2:$H$2897,$A240,'user stories'!$E$2:$E$2897,AT$1,'user stories'!$C$2:$C$2897,"descoped")</f>
        <v>0</v>
      </c>
      <c r="AU240">
        <f>SUMIFS('user stories'!$G$2:$G$2897,'user stories'!$H$2:$H$2897,$A240,'user stories'!$E$2:$E$2897,AU$1,'user stories'!$C$2:$C$2897,"descoped")</f>
        <v>0</v>
      </c>
      <c r="AV240">
        <f>SUMIFS('user stories'!$G$2:$G$2897,'user stories'!$H$2:$H$2897,$A240,'user stories'!$E$2:$E$2897,AV$1,'user stories'!$C$2:$C$2897,"descoped")</f>
        <v>0</v>
      </c>
      <c r="AW240">
        <f>SUMIFS('user stories'!$G$2:$G$2897,'user stories'!$H$2:$H$2897,$A240,'user stories'!$E$2:$E$2897,AW$1,'user stories'!$C$2:$C$2897,"descoped")</f>
        <v>0</v>
      </c>
      <c r="AX240">
        <f>SUMIFS('user stories'!$G$2:$G$2897,'user stories'!$H$2:$H$2897,$A240,'user stories'!$E$2:$E$2897,AX$1,'user stories'!$C$2:$C$2897,"descoped")</f>
        <v>0</v>
      </c>
      <c r="AY240">
        <f>SUMIFS('user stories'!$G$2:$G$2897,'user stories'!$H$2:$H$2897,$A240,'user stories'!$E$2:$E$2897,AY$1,'user stories'!$C$2:$C$2897,"descoped")</f>
        <v>0</v>
      </c>
      <c r="AZ240">
        <f>SUMIFS('user stories'!$G$2:$G$2897,'user stories'!$H$2:$H$2897,$A240,'user stories'!$E$2:$E$2897,AZ$1,'user stories'!$C$2:$C$2897,"descoped")</f>
        <v>0</v>
      </c>
      <c r="BA240">
        <f>SUMIFS('user stories'!$G$2:$G$2897,'user stories'!$H$2:$H$2897,$A240,'user stories'!$E$2:$E$2897,BA$1,'user stories'!$C$2:$C$2897,"descoped")</f>
        <v>0</v>
      </c>
      <c r="BB240">
        <f>SUMIFS('user stories'!$G$2:$G$2897,'user stories'!$H$2:$H$2897,$A240,'user stories'!$E$2:$E$2897,BB$1,'user stories'!$C$2:$C$2897,"descoped")</f>
        <v>0</v>
      </c>
      <c r="BC240">
        <f>SUMIFS('user stories'!$G$2:$G$2897,'user stories'!$H$2:$H$2897,$A240,'user stories'!$E$2:$E$2897,BC$1,'user stories'!$C$2:$C$2897,"descoped")</f>
        <v>0</v>
      </c>
      <c r="BD240" s="4">
        <f t="shared" si="4"/>
        <v>0</v>
      </c>
    </row>
    <row r="241" spans="1:56" x14ac:dyDescent="0.25">
      <c r="A241" t="s">
        <v>359</v>
      </c>
      <c r="F241">
        <f>SUMIFS('user stories'!$G$2:$G$2897,'user stories'!$H$2:$H$2897,$A241,'user stories'!$E$2:$E$2897,F$1,'user stories'!$C$2:$C$2897,"descoped")</f>
        <v>0</v>
      </c>
      <c r="G241">
        <f>SUMIFS('user stories'!$G$2:$G$2897,'user stories'!$H$2:$H$2897,$A241,'user stories'!$E$2:$E$2897,G$1,'user stories'!$C$2:$C$2897,"descoped")</f>
        <v>0</v>
      </c>
      <c r="H241">
        <f>SUMIFS('user stories'!$G$2:$G$2897,'user stories'!$H$2:$H$2897,$A241,'user stories'!$E$2:$E$2897,H$1,'user stories'!$C$2:$C$2897,"descoped")</f>
        <v>0</v>
      </c>
      <c r="I241">
        <f>SUMIFS('user stories'!$G$2:$G$2897,'user stories'!$H$2:$H$2897,$A241,'user stories'!$E$2:$E$2897,I$1,'user stories'!$C$2:$C$2897,"descoped")</f>
        <v>0</v>
      </c>
      <c r="J241">
        <f>SUMIFS('user stories'!$G$2:$G$2897,'user stories'!$H$2:$H$2897,$A241,'user stories'!$E$2:$E$2897,J$1,'user stories'!$C$2:$C$2897,"descoped")</f>
        <v>0</v>
      </c>
      <c r="K241">
        <f>SUMIFS('user stories'!$G$2:$G$2897,'user stories'!$H$2:$H$2897,$A241,'user stories'!$E$2:$E$2897,K$1,'user stories'!$C$2:$C$2897,"descoped")</f>
        <v>0</v>
      </c>
      <c r="L241">
        <f>SUMIFS('user stories'!$G$2:$G$2897,'user stories'!$H$2:$H$2897,$A241,'user stories'!$E$2:$E$2897,L$1,'user stories'!$C$2:$C$2897,"descoped")</f>
        <v>0</v>
      </c>
      <c r="M241">
        <f>SUMIFS('user stories'!$G$2:$G$2897,'user stories'!$H$2:$H$2897,$A241,'user stories'!$E$2:$E$2897,M$1,'user stories'!$C$2:$C$2897,"descoped")</f>
        <v>0</v>
      </c>
      <c r="N241">
        <f>SUMIFS('user stories'!$G$2:$G$2897,'user stories'!$H$2:$H$2897,$A241,'user stories'!$E$2:$E$2897,N$1,'user stories'!$C$2:$C$2897,"descoped")</f>
        <v>0</v>
      </c>
      <c r="O241">
        <f>SUMIFS('user stories'!$G$2:$G$2897,'user stories'!$H$2:$H$2897,$A241,'user stories'!$E$2:$E$2897,O$1,'user stories'!$C$2:$C$2897,"descoped")</f>
        <v>0</v>
      </c>
      <c r="P241">
        <f>SUMIFS('user stories'!$G$2:$G$2897,'user stories'!$H$2:$H$2897,$A241,'user stories'!$E$2:$E$2897,P$1,'user stories'!$C$2:$C$2897,"descoped")</f>
        <v>0</v>
      </c>
      <c r="Q241">
        <f>SUMIFS('user stories'!$G$2:$G$2897,'user stories'!$H$2:$H$2897,$A241,'user stories'!$E$2:$E$2897,Q$1,'user stories'!$C$2:$C$2897,"descoped")</f>
        <v>0</v>
      </c>
      <c r="R241">
        <f>SUMIFS('user stories'!$G$2:$G$2897,'user stories'!$H$2:$H$2897,$A241,'user stories'!$E$2:$E$2897,R$1,'user stories'!$C$2:$C$2897,"descoped")</f>
        <v>0</v>
      </c>
      <c r="S241">
        <f>SUMIFS('user stories'!$G$2:$G$2897,'user stories'!$H$2:$H$2897,$A241,'user stories'!$E$2:$E$2897,S$1,'user stories'!$C$2:$C$2897,"descoped")</f>
        <v>0</v>
      </c>
      <c r="T241">
        <f>SUMIFS('user stories'!$G$2:$G$2897,'user stories'!$H$2:$H$2897,$A241,'user stories'!$E$2:$E$2897,T$1,'user stories'!$C$2:$C$2897,"descoped")</f>
        <v>0</v>
      </c>
      <c r="U241">
        <f>SUMIFS('user stories'!$G$2:$G$2897,'user stories'!$H$2:$H$2897,$A241,'user stories'!$E$2:$E$2897,U$1,'user stories'!$C$2:$C$2897,"descoped")</f>
        <v>0</v>
      </c>
      <c r="V241">
        <f>SUMIFS('user stories'!$G$2:$G$2897,'user stories'!$H$2:$H$2897,$A241,'user stories'!$E$2:$E$2897,V$1,'user stories'!$C$2:$C$2897,"descoped")</f>
        <v>0</v>
      </c>
      <c r="W241">
        <f>SUMIFS('user stories'!$G$2:$G$2897,'user stories'!$H$2:$H$2897,$A241,'user stories'!$E$2:$E$2897,W$1,'user stories'!$C$2:$C$2897,"descoped")</f>
        <v>0</v>
      </c>
      <c r="X241">
        <f>SUMIFS('user stories'!$G$2:$G$2897,'user stories'!$H$2:$H$2897,$A241,'user stories'!$E$2:$E$2897,X$1,'user stories'!$C$2:$C$2897,"descoped")</f>
        <v>0</v>
      </c>
      <c r="Y241">
        <f>SUMIFS('user stories'!$G$2:$G$2897,'user stories'!$H$2:$H$2897,$A241,'user stories'!$E$2:$E$2897,Y$1,'user stories'!$C$2:$C$2897,"descoped")</f>
        <v>0</v>
      </c>
      <c r="Z241">
        <f>SUMIFS('user stories'!$G$2:$G$2897,'user stories'!$H$2:$H$2897,$A241,'user stories'!$E$2:$E$2897,Z$1,'user stories'!$C$2:$C$2897,"descoped")</f>
        <v>0</v>
      </c>
      <c r="AA241">
        <f>SUMIFS('user stories'!$G$2:$G$2897,'user stories'!$H$2:$H$2897,$A241,'user stories'!$E$2:$E$2897,AA$1,'user stories'!$C$2:$C$2897,"descoped")</f>
        <v>0</v>
      </c>
      <c r="AB241">
        <f>SUMIFS('user stories'!$G$2:$G$2897,'user stories'!$H$2:$H$2897,$A241,'user stories'!$E$2:$E$2897,AB$1,'user stories'!$C$2:$C$2897,"descoped")</f>
        <v>0</v>
      </c>
      <c r="AC241">
        <f>SUMIFS('user stories'!$G$2:$G$2897,'user stories'!$H$2:$H$2897,$A241,'user stories'!$E$2:$E$2897,AC$1,'user stories'!$C$2:$C$2897,"descoped")</f>
        <v>0</v>
      </c>
      <c r="AD241">
        <f>SUMIFS('user stories'!$G$2:$G$2897,'user stories'!$H$2:$H$2897,$A241,'user stories'!$E$2:$E$2897,AD$1,'user stories'!$C$2:$C$2897,"descoped")</f>
        <v>0</v>
      </c>
      <c r="AE241">
        <f>SUMIFS('user stories'!$G$2:$G$2897,'user stories'!$H$2:$H$2897,$A241,'user stories'!$E$2:$E$2897,AE$1,'user stories'!$C$2:$C$2897,"descoped")</f>
        <v>0</v>
      </c>
      <c r="AF241">
        <f>SUMIFS('user stories'!$G$2:$G$2897,'user stories'!$H$2:$H$2897,$A241,'user stories'!$E$2:$E$2897,AF$1,'user stories'!$C$2:$C$2897,"descoped")</f>
        <v>0</v>
      </c>
      <c r="AG241">
        <f>SUMIFS('user stories'!$G$2:$G$2897,'user stories'!$H$2:$H$2897,$A241,'user stories'!$E$2:$E$2897,AG$1,'user stories'!$C$2:$C$2897,"descoped")</f>
        <v>0</v>
      </c>
      <c r="AH241">
        <f>SUMIFS('user stories'!$G$2:$G$2897,'user stories'!$H$2:$H$2897,$A241,'user stories'!$E$2:$E$2897,AH$1,'user stories'!$C$2:$C$2897,"descoped")</f>
        <v>0</v>
      </c>
      <c r="AI241">
        <f>SUMIFS('user stories'!$G$2:$G$2897,'user stories'!$H$2:$H$2897,$A241,'user stories'!$E$2:$E$2897,AI$1,'user stories'!$C$2:$C$2897,"descoped")</f>
        <v>0</v>
      </c>
      <c r="AJ241">
        <f>SUMIFS('user stories'!$G$2:$G$2897,'user stories'!$H$2:$H$2897,$A241,'user stories'!$E$2:$E$2897,AJ$1,'user stories'!$C$2:$C$2897,"descoped")</f>
        <v>0</v>
      </c>
      <c r="AK241">
        <f>SUMIFS('user stories'!$G$2:$G$2897,'user stories'!$H$2:$H$2897,$A241,'user stories'!$E$2:$E$2897,AK$1,'user stories'!$C$2:$C$2897,"descoped")</f>
        <v>0</v>
      </c>
      <c r="AL241">
        <f>SUMIFS('user stories'!$G$2:$G$2897,'user stories'!$H$2:$H$2897,$A241,'user stories'!$E$2:$E$2897,AL$1,'user stories'!$C$2:$C$2897,"descoped")</f>
        <v>0</v>
      </c>
      <c r="AM241">
        <f>SUMIFS('user stories'!$G$2:$G$2897,'user stories'!$H$2:$H$2897,$A241,'user stories'!$E$2:$E$2897,AM$1,'user stories'!$C$2:$C$2897,"descoped")</f>
        <v>0</v>
      </c>
      <c r="AN241">
        <f>SUMIFS('user stories'!$G$2:$G$2897,'user stories'!$H$2:$H$2897,$A241,'user stories'!$E$2:$E$2897,AN$1,'user stories'!$C$2:$C$2897,"descoped")</f>
        <v>0</v>
      </c>
      <c r="AO241">
        <f>SUMIFS('user stories'!$G$2:$G$2897,'user stories'!$H$2:$H$2897,$A241,'user stories'!$E$2:$E$2897,AO$1,'user stories'!$C$2:$C$2897,"descoped")</f>
        <v>0</v>
      </c>
      <c r="AP241">
        <f>SUMIFS('user stories'!$G$2:$G$2897,'user stories'!$H$2:$H$2897,$A241,'user stories'!$E$2:$E$2897,AP$1,'user stories'!$C$2:$C$2897,"descoped")</f>
        <v>0</v>
      </c>
      <c r="AQ241">
        <f>SUMIFS('user stories'!$G$2:$G$2897,'user stories'!$H$2:$H$2897,$A241,'user stories'!$E$2:$E$2897,AQ$1,'user stories'!$C$2:$C$2897,"descoped")</f>
        <v>0</v>
      </c>
      <c r="AR241">
        <f>SUMIFS('user stories'!$G$2:$G$2897,'user stories'!$H$2:$H$2897,$A241,'user stories'!$E$2:$E$2897,AR$1,'user stories'!$C$2:$C$2897,"descoped")</f>
        <v>0</v>
      </c>
      <c r="AS241">
        <f>SUMIFS('user stories'!$G$2:$G$2897,'user stories'!$H$2:$H$2897,$A241,'user stories'!$E$2:$E$2897,AS$1,'user stories'!$C$2:$C$2897,"descoped")</f>
        <v>0</v>
      </c>
      <c r="AT241">
        <f>SUMIFS('user stories'!$G$2:$G$2897,'user stories'!$H$2:$H$2897,$A241,'user stories'!$E$2:$E$2897,AT$1,'user stories'!$C$2:$C$2897,"descoped")</f>
        <v>0</v>
      </c>
      <c r="AU241">
        <f>SUMIFS('user stories'!$G$2:$G$2897,'user stories'!$H$2:$H$2897,$A241,'user stories'!$E$2:$E$2897,AU$1,'user stories'!$C$2:$C$2897,"descoped")</f>
        <v>0</v>
      </c>
      <c r="AV241">
        <f>SUMIFS('user stories'!$G$2:$G$2897,'user stories'!$H$2:$H$2897,$A241,'user stories'!$E$2:$E$2897,AV$1,'user stories'!$C$2:$C$2897,"descoped")</f>
        <v>0</v>
      </c>
      <c r="AW241">
        <f>SUMIFS('user stories'!$G$2:$G$2897,'user stories'!$H$2:$H$2897,$A241,'user stories'!$E$2:$E$2897,AW$1,'user stories'!$C$2:$C$2897,"descoped")</f>
        <v>0</v>
      </c>
      <c r="AX241">
        <f>SUMIFS('user stories'!$G$2:$G$2897,'user stories'!$H$2:$H$2897,$A241,'user stories'!$E$2:$E$2897,AX$1,'user stories'!$C$2:$C$2897,"descoped")</f>
        <v>0</v>
      </c>
      <c r="AY241">
        <f>SUMIFS('user stories'!$G$2:$G$2897,'user stories'!$H$2:$H$2897,$A241,'user stories'!$E$2:$E$2897,AY$1,'user stories'!$C$2:$C$2897,"descoped")</f>
        <v>0</v>
      </c>
      <c r="AZ241">
        <f>SUMIFS('user stories'!$G$2:$G$2897,'user stories'!$H$2:$H$2897,$A241,'user stories'!$E$2:$E$2897,AZ$1,'user stories'!$C$2:$C$2897,"descoped")</f>
        <v>0</v>
      </c>
      <c r="BA241">
        <f>SUMIFS('user stories'!$G$2:$G$2897,'user stories'!$H$2:$H$2897,$A241,'user stories'!$E$2:$E$2897,BA$1,'user stories'!$C$2:$C$2897,"descoped")</f>
        <v>0</v>
      </c>
      <c r="BB241">
        <f>SUMIFS('user stories'!$G$2:$G$2897,'user stories'!$H$2:$H$2897,$A241,'user stories'!$E$2:$E$2897,BB$1,'user stories'!$C$2:$C$2897,"descoped")</f>
        <v>0</v>
      </c>
      <c r="BC241">
        <f>SUMIFS('user stories'!$G$2:$G$2897,'user stories'!$H$2:$H$2897,$A241,'user stories'!$E$2:$E$2897,BC$1,'user stories'!$C$2:$C$2897,"descoped")</f>
        <v>0</v>
      </c>
      <c r="BD241" s="4">
        <f t="shared" si="4"/>
        <v>0</v>
      </c>
    </row>
    <row r="242" spans="1:56" x14ac:dyDescent="0.25">
      <c r="A242" t="s">
        <v>410</v>
      </c>
      <c r="F242">
        <f>SUMIFS('user stories'!$G$2:$G$2897,'user stories'!$H$2:$H$2897,$A242,'user stories'!$E$2:$E$2897,F$1,'user stories'!$C$2:$C$2897,"descoped")</f>
        <v>0</v>
      </c>
      <c r="G242">
        <f>SUMIFS('user stories'!$G$2:$G$2897,'user stories'!$H$2:$H$2897,$A242,'user stories'!$E$2:$E$2897,G$1,'user stories'!$C$2:$C$2897,"descoped")</f>
        <v>0</v>
      </c>
      <c r="H242">
        <f>SUMIFS('user stories'!$G$2:$G$2897,'user stories'!$H$2:$H$2897,$A242,'user stories'!$E$2:$E$2897,H$1,'user stories'!$C$2:$C$2897,"descoped")</f>
        <v>0</v>
      </c>
      <c r="I242">
        <f>SUMIFS('user stories'!$G$2:$G$2897,'user stories'!$H$2:$H$2897,$A242,'user stories'!$E$2:$E$2897,I$1,'user stories'!$C$2:$C$2897,"descoped")</f>
        <v>0</v>
      </c>
      <c r="J242">
        <f>SUMIFS('user stories'!$G$2:$G$2897,'user stories'!$H$2:$H$2897,$A242,'user stories'!$E$2:$E$2897,J$1,'user stories'!$C$2:$C$2897,"descoped")</f>
        <v>0</v>
      </c>
      <c r="K242">
        <f>SUMIFS('user stories'!$G$2:$G$2897,'user stories'!$H$2:$H$2897,$A242,'user stories'!$E$2:$E$2897,K$1,'user stories'!$C$2:$C$2897,"descoped")</f>
        <v>0</v>
      </c>
      <c r="L242">
        <f>SUMIFS('user stories'!$G$2:$G$2897,'user stories'!$H$2:$H$2897,$A242,'user stories'!$E$2:$E$2897,L$1,'user stories'!$C$2:$C$2897,"descoped")</f>
        <v>0</v>
      </c>
      <c r="M242">
        <f>SUMIFS('user stories'!$G$2:$G$2897,'user stories'!$H$2:$H$2897,$A242,'user stories'!$E$2:$E$2897,M$1,'user stories'!$C$2:$C$2897,"descoped")</f>
        <v>0</v>
      </c>
      <c r="N242">
        <f>SUMIFS('user stories'!$G$2:$G$2897,'user stories'!$H$2:$H$2897,$A242,'user stories'!$E$2:$E$2897,N$1,'user stories'!$C$2:$C$2897,"descoped")</f>
        <v>0</v>
      </c>
      <c r="O242">
        <f>SUMIFS('user stories'!$G$2:$G$2897,'user stories'!$H$2:$H$2897,$A242,'user stories'!$E$2:$E$2897,O$1,'user stories'!$C$2:$C$2897,"descoped")</f>
        <v>0</v>
      </c>
      <c r="P242">
        <f>SUMIFS('user stories'!$G$2:$G$2897,'user stories'!$H$2:$H$2897,$A242,'user stories'!$E$2:$E$2897,P$1,'user stories'!$C$2:$C$2897,"descoped")</f>
        <v>0</v>
      </c>
      <c r="Q242">
        <f>SUMIFS('user stories'!$G$2:$G$2897,'user stories'!$H$2:$H$2897,$A242,'user stories'!$E$2:$E$2897,Q$1,'user stories'!$C$2:$C$2897,"descoped")</f>
        <v>0</v>
      </c>
      <c r="R242">
        <f>SUMIFS('user stories'!$G$2:$G$2897,'user stories'!$H$2:$H$2897,$A242,'user stories'!$E$2:$E$2897,R$1,'user stories'!$C$2:$C$2897,"descoped")</f>
        <v>0</v>
      </c>
      <c r="S242">
        <f>SUMIFS('user stories'!$G$2:$G$2897,'user stories'!$H$2:$H$2897,$A242,'user stories'!$E$2:$E$2897,S$1,'user stories'!$C$2:$C$2897,"descoped")</f>
        <v>0</v>
      </c>
      <c r="T242">
        <f>SUMIFS('user stories'!$G$2:$G$2897,'user stories'!$H$2:$H$2897,$A242,'user stories'!$E$2:$E$2897,T$1,'user stories'!$C$2:$C$2897,"descoped")</f>
        <v>0</v>
      </c>
      <c r="U242">
        <f>SUMIFS('user stories'!$G$2:$G$2897,'user stories'!$H$2:$H$2897,$A242,'user stories'!$E$2:$E$2897,U$1,'user stories'!$C$2:$C$2897,"descoped")</f>
        <v>0</v>
      </c>
      <c r="V242">
        <f>SUMIFS('user stories'!$G$2:$G$2897,'user stories'!$H$2:$H$2897,$A242,'user stories'!$E$2:$E$2897,V$1,'user stories'!$C$2:$C$2897,"descoped")</f>
        <v>0</v>
      </c>
      <c r="W242">
        <f>SUMIFS('user stories'!$G$2:$G$2897,'user stories'!$H$2:$H$2897,$A242,'user stories'!$E$2:$E$2897,W$1,'user stories'!$C$2:$C$2897,"descoped")</f>
        <v>0</v>
      </c>
      <c r="X242">
        <f>SUMIFS('user stories'!$G$2:$G$2897,'user stories'!$H$2:$H$2897,$A242,'user stories'!$E$2:$E$2897,X$1,'user stories'!$C$2:$C$2897,"descoped")</f>
        <v>0</v>
      </c>
      <c r="Y242">
        <f>SUMIFS('user stories'!$G$2:$G$2897,'user stories'!$H$2:$H$2897,$A242,'user stories'!$E$2:$E$2897,Y$1,'user stories'!$C$2:$C$2897,"descoped")</f>
        <v>0</v>
      </c>
      <c r="Z242">
        <f>SUMIFS('user stories'!$G$2:$G$2897,'user stories'!$H$2:$H$2897,$A242,'user stories'!$E$2:$E$2897,Z$1,'user stories'!$C$2:$C$2897,"descoped")</f>
        <v>0</v>
      </c>
      <c r="AA242">
        <f>SUMIFS('user stories'!$G$2:$G$2897,'user stories'!$H$2:$H$2897,$A242,'user stories'!$E$2:$E$2897,AA$1,'user stories'!$C$2:$C$2897,"descoped")</f>
        <v>0</v>
      </c>
      <c r="AB242">
        <f>SUMIFS('user stories'!$G$2:$G$2897,'user stories'!$H$2:$H$2897,$A242,'user stories'!$E$2:$E$2897,AB$1,'user stories'!$C$2:$C$2897,"descoped")</f>
        <v>0</v>
      </c>
      <c r="AC242">
        <f>SUMIFS('user stories'!$G$2:$G$2897,'user stories'!$H$2:$H$2897,$A242,'user stories'!$E$2:$E$2897,AC$1,'user stories'!$C$2:$C$2897,"descoped")</f>
        <v>0</v>
      </c>
      <c r="AD242">
        <f>SUMIFS('user stories'!$G$2:$G$2897,'user stories'!$H$2:$H$2897,$A242,'user stories'!$E$2:$E$2897,AD$1,'user stories'!$C$2:$C$2897,"descoped")</f>
        <v>0</v>
      </c>
      <c r="AE242">
        <f>SUMIFS('user stories'!$G$2:$G$2897,'user stories'!$H$2:$H$2897,$A242,'user stories'!$E$2:$E$2897,AE$1,'user stories'!$C$2:$C$2897,"descoped")</f>
        <v>0</v>
      </c>
      <c r="AF242">
        <f>SUMIFS('user stories'!$G$2:$G$2897,'user stories'!$H$2:$H$2897,$A242,'user stories'!$E$2:$E$2897,AF$1,'user stories'!$C$2:$C$2897,"descoped")</f>
        <v>0</v>
      </c>
      <c r="AG242">
        <f>SUMIFS('user stories'!$G$2:$G$2897,'user stories'!$H$2:$H$2897,$A242,'user stories'!$E$2:$E$2897,AG$1,'user stories'!$C$2:$C$2897,"descoped")</f>
        <v>0</v>
      </c>
      <c r="AH242">
        <f>SUMIFS('user stories'!$G$2:$G$2897,'user stories'!$H$2:$H$2897,$A242,'user stories'!$E$2:$E$2897,AH$1,'user stories'!$C$2:$C$2897,"descoped")</f>
        <v>0</v>
      </c>
      <c r="AI242">
        <f>SUMIFS('user stories'!$G$2:$G$2897,'user stories'!$H$2:$H$2897,$A242,'user stories'!$E$2:$E$2897,AI$1,'user stories'!$C$2:$C$2897,"descoped")</f>
        <v>0</v>
      </c>
      <c r="AJ242">
        <f>SUMIFS('user stories'!$G$2:$G$2897,'user stories'!$H$2:$H$2897,$A242,'user stories'!$E$2:$E$2897,AJ$1,'user stories'!$C$2:$C$2897,"descoped")</f>
        <v>0</v>
      </c>
      <c r="AK242">
        <f>SUMIFS('user stories'!$G$2:$G$2897,'user stories'!$H$2:$H$2897,$A242,'user stories'!$E$2:$E$2897,AK$1,'user stories'!$C$2:$C$2897,"descoped")</f>
        <v>0</v>
      </c>
      <c r="AL242">
        <f>SUMIFS('user stories'!$G$2:$G$2897,'user stories'!$H$2:$H$2897,$A242,'user stories'!$E$2:$E$2897,AL$1,'user stories'!$C$2:$C$2897,"descoped")</f>
        <v>0</v>
      </c>
      <c r="AM242">
        <f>SUMIFS('user stories'!$G$2:$G$2897,'user stories'!$H$2:$H$2897,$A242,'user stories'!$E$2:$E$2897,AM$1,'user stories'!$C$2:$C$2897,"descoped")</f>
        <v>0</v>
      </c>
      <c r="AN242">
        <f>SUMIFS('user stories'!$G$2:$G$2897,'user stories'!$H$2:$H$2897,$A242,'user stories'!$E$2:$E$2897,AN$1,'user stories'!$C$2:$C$2897,"descoped")</f>
        <v>0</v>
      </c>
      <c r="AO242">
        <f>SUMIFS('user stories'!$G$2:$G$2897,'user stories'!$H$2:$H$2897,$A242,'user stories'!$E$2:$E$2897,AO$1,'user stories'!$C$2:$C$2897,"descoped")</f>
        <v>0</v>
      </c>
      <c r="AP242">
        <f>SUMIFS('user stories'!$G$2:$G$2897,'user stories'!$H$2:$H$2897,$A242,'user stories'!$E$2:$E$2897,AP$1,'user stories'!$C$2:$C$2897,"descoped")</f>
        <v>0</v>
      </c>
      <c r="AQ242">
        <f>SUMIFS('user stories'!$G$2:$G$2897,'user stories'!$H$2:$H$2897,$A242,'user stories'!$E$2:$E$2897,AQ$1,'user stories'!$C$2:$C$2897,"descoped")</f>
        <v>0</v>
      </c>
      <c r="AR242">
        <f>SUMIFS('user stories'!$G$2:$G$2897,'user stories'!$H$2:$H$2897,$A242,'user stories'!$E$2:$E$2897,AR$1,'user stories'!$C$2:$C$2897,"descoped")</f>
        <v>0</v>
      </c>
      <c r="AS242">
        <f>SUMIFS('user stories'!$G$2:$G$2897,'user stories'!$H$2:$H$2897,$A242,'user stories'!$E$2:$E$2897,AS$1,'user stories'!$C$2:$C$2897,"descoped")</f>
        <v>0</v>
      </c>
      <c r="AT242">
        <f>SUMIFS('user stories'!$G$2:$G$2897,'user stories'!$H$2:$H$2897,$A242,'user stories'!$E$2:$E$2897,AT$1,'user stories'!$C$2:$C$2897,"descoped")</f>
        <v>0</v>
      </c>
      <c r="AU242">
        <f>SUMIFS('user stories'!$G$2:$G$2897,'user stories'!$H$2:$H$2897,$A242,'user stories'!$E$2:$E$2897,AU$1,'user stories'!$C$2:$C$2897,"descoped")</f>
        <v>0</v>
      </c>
      <c r="AV242">
        <f>SUMIFS('user stories'!$G$2:$G$2897,'user stories'!$H$2:$H$2897,$A242,'user stories'!$E$2:$E$2897,AV$1,'user stories'!$C$2:$C$2897,"descoped")</f>
        <v>0</v>
      </c>
      <c r="AW242">
        <f>SUMIFS('user stories'!$G$2:$G$2897,'user stories'!$H$2:$H$2897,$A242,'user stories'!$E$2:$E$2897,AW$1,'user stories'!$C$2:$C$2897,"descoped")</f>
        <v>0</v>
      </c>
      <c r="AX242">
        <f>SUMIFS('user stories'!$G$2:$G$2897,'user stories'!$H$2:$H$2897,$A242,'user stories'!$E$2:$E$2897,AX$1,'user stories'!$C$2:$C$2897,"descoped")</f>
        <v>0</v>
      </c>
      <c r="AY242">
        <f>SUMIFS('user stories'!$G$2:$G$2897,'user stories'!$H$2:$H$2897,$A242,'user stories'!$E$2:$E$2897,AY$1,'user stories'!$C$2:$C$2897,"descoped")</f>
        <v>0</v>
      </c>
      <c r="AZ242">
        <f>SUMIFS('user stories'!$G$2:$G$2897,'user stories'!$H$2:$H$2897,$A242,'user stories'!$E$2:$E$2897,AZ$1,'user stories'!$C$2:$C$2897,"descoped")</f>
        <v>0</v>
      </c>
      <c r="BA242">
        <f>SUMIFS('user stories'!$G$2:$G$2897,'user stories'!$H$2:$H$2897,$A242,'user stories'!$E$2:$E$2897,BA$1,'user stories'!$C$2:$C$2897,"descoped")</f>
        <v>0</v>
      </c>
      <c r="BB242">
        <f>SUMIFS('user stories'!$G$2:$G$2897,'user stories'!$H$2:$H$2897,$A242,'user stories'!$E$2:$E$2897,BB$1,'user stories'!$C$2:$C$2897,"descoped")</f>
        <v>0</v>
      </c>
      <c r="BC242">
        <f>SUMIFS('user stories'!$G$2:$G$2897,'user stories'!$H$2:$H$2897,$A242,'user stories'!$E$2:$E$2897,BC$1,'user stories'!$C$2:$C$2897,"descoped")</f>
        <v>0</v>
      </c>
      <c r="BD242" s="4">
        <f t="shared" si="4"/>
        <v>0</v>
      </c>
    </row>
    <row r="243" spans="1:56" x14ac:dyDescent="0.25">
      <c r="A243" t="s">
        <v>515</v>
      </c>
      <c r="F243">
        <f>SUMIFS('user stories'!$G$2:$G$2897,'user stories'!$H$2:$H$2897,$A243,'user stories'!$E$2:$E$2897,F$1,'user stories'!$C$2:$C$2897,"descoped")</f>
        <v>0</v>
      </c>
      <c r="G243">
        <f>SUMIFS('user stories'!$G$2:$G$2897,'user stories'!$H$2:$H$2897,$A243,'user stories'!$E$2:$E$2897,G$1,'user stories'!$C$2:$C$2897,"descoped")</f>
        <v>0</v>
      </c>
      <c r="H243">
        <f>SUMIFS('user stories'!$G$2:$G$2897,'user stories'!$H$2:$H$2897,$A243,'user stories'!$E$2:$E$2897,H$1,'user stories'!$C$2:$C$2897,"descoped")</f>
        <v>0</v>
      </c>
      <c r="I243">
        <f>SUMIFS('user stories'!$G$2:$G$2897,'user stories'!$H$2:$H$2897,$A243,'user stories'!$E$2:$E$2897,I$1,'user stories'!$C$2:$C$2897,"descoped")</f>
        <v>0</v>
      </c>
      <c r="J243">
        <f>SUMIFS('user stories'!$G$2:$G$2897,'user stories'!$H$2:$H$2897,$A243,'user stories'!$E$2:$E$2897,J$1,'user stories'!$C$2:$C$2897,"descoped")</f>
        <v>0</v>
      </c>
      <c r="K243">
        <f>SUMIFS('user stories'!$G$2:$G$2897,'user stories'!$H$2:$H$2897,$A243,'user stories'!$E$2:$E$2897,K$1,'user stories'!$C$2:$C$2897,"descoped")</f>
        <v>0</v>
      </c>
      <c r="L243">
        <f>SUMIFS('user stories'!$G$2:$G$2897,'user stories'!$H$2:$H$2897,$A243,'user stories'!$E$2:$E$2897,L$1,'user stories'!$C$2:$C$2897,"descoped")</f>
        <v>0</v>
      </c>
      <c r="M243">
        <f>SUMIFS('user stories'!$G$2:$G$2897,'user stories'!$H$2:$H$2897,$A243,'user stories'!$E$2:$E$2897,M$1,'user stories'!$C$2:$C$2897,"descoped")</f>
        <v>0</v>
      </c>
      <c r="N243">
        <f>SUMIFS('user stories'!$G$2:$G$2897,'user stories'!$H$2:$H$2897,$A243,'user stories'!$E$2:$E$2897,N$1,'user stories'!$C$2:$C$2897,"descoped")</f>
        <v>0</v>
      </c>
      <c r="O243">
        <f>SUMIFS('user stories'!$G$2:$G$2897,'user stories'!$H$2:$H$2897,$A243,'user stories'!$E$2:$E$2897,O$1,'user stories'!$C$2:$C$2897,"descoped")</f>
        <v>0</v>
      </c>
      <c r="P243">
        <f>SUMIFS('user stories'!$G$2:$G$2897,'user stories'!$H$2:$H$2897,$A243,'user stories'!$E$2:$E$2897,P$1,'user stories'!$C$2:$C$2897,"descoped")</f>
        <v>0</v>
      </c>
      <c r="Q243">
        <f>SUMIFS('user stories'!$G$2:$G$2897,'user stories'!$H$2:$H$2897,$A243,'user stories'!$E$2:$E$2897,Q$1,'user stories'!$C$2:$C$2897,"descoped")</f>
        <v>0</v>
      </c>
      <c r="R243">
        <f>SUMIFS('user stories'!$G$2:$G$2897,'user stories'!$H$2:$H$2897,$A243,'user stories'!$E$2:$E$2897,R$1,'user stories'!$C$2:$C$2897,"descoped")</f>
        <v>0</v>
      </c>
      <c r="S243">
        <f>SUMIFS('user stories'!$G$2:$G$2897,'user stories'!$H$2:$H$2897,$A243,'user stories'!$E$2:$E$2897,S$1,'user stories'!$C$2:$C$2897,"descoped")</f>
        <v>0</v>
      </c>
      <c r="T243">
        <f>SUMIFS('user stories'!$G$2:$G$2897,'user stories'!$H$2:$H$2897,$A243,'user stories'!$E$2:$E$2897,T$1,'user stories'!$C$2:$C$2897,"descoped")</f>
        <v>0</v>
      </c>
      <c r="U243">
        <f>SUMIFS('user stories'!$G$2:$G$2897,'user stories'!$H$2:$H$2897,$A243,'user stories'!$E$2:$E$2897,U$1,'user stories'!$C$2:$C$2897,"descoped")</f>
        <v>0</v>
      </c>
      <c r="V243">
        <f>SUMIFS('user stories'!$G$2:$G$2897,'user stories'!$H$2:$H$2897,$A243,'user stories'!$E$2:$E$2897,V$1,'user stories'!$C$2:$C$2897,"descoped")</f>
        <v>0</v>
      </c>
      <c r="W243">
        <f>SUMIFS('user stories'!$G$2:$G$2897,'user stories'!$H$2:$H$2897,$A243,'user stories'!$E$2:$E$2897,W$1,'user stories'!$C$2:$C$2897,"descoped")</f>
        <v>0</v>
      </c>
      <c r="X243">
        <f>SUMIFS('user stories'!$G$2:$G$2897,'user stories'!$H$2:$H$2897,$A243,'user stories'!$E$2:$E$2897,X$1,'user stories'!$C$2:$C$2897,"descoped")</f>
        <v>0</v>
      </c>
      <c r="Y243">
        <f>SUMIFS('user stories'!$G$2:$G$2897,'user stories'!$H$2:$H$2897,$A243,'user stories'!$E$2:$E$2897,Y$1,'user stories'!$C$2:$C$2897,"descoped")</f>
        <v>0</v>
      </c>
      <c r="Z243">
        <f>SUMIFS('user stories'!$G$2:$G$2897,'user stories'!$H$2:$H$2897,$A243,'user stories'!$E$2:$E$2897,Z$1,'user stories'!$C$2:$C$2897,"descoped")</f>
        <v>0</v>
      </c>
      <c r="AA243">
        <f>SUMIFS('user stories'!$G$2:$G$2897,'user stories'!$H$2:$H$2897,$A243,'user stories'!$E$2:$E$2897,AA$1,'user stories'!$C$2:$C$2897,"descoped")</f>
        <v>0</v>
      </c>
      <c r="AB243">
        <f>SUMIFS('user stories'!$G$2:$G$2897,'user stories'!$H$2:$H$2897,$A243,'user stories'!$E$2:$E$2897,AB$1,'user stories'!$C$2:$C$2897,"descoped")</f>
        <v>0</v>
      </c>
      <c r="AC243">
        <f>SUMIFS('user stories'!$G$2:$G$2897,'user stories'!$H$2:$H$2897,$A243,'user stories'!$E$2:$E$2897,AC$1,'user stories'!$C$2:$C$2897,"descoped")</f>
        <v>0</v>
      </c>
      <c r="AD243">
        <f>SUMIFS('user stories'!$G$2:$G$2897,'user stories'!$H$2:$H$2897,$A243,'user stories'!$E$2:$E$2897,AD$1,'user stories'!$C$2:$C$2897,"descoped")</f>
        <v>0</v>
      </c>
      <c r="AE243">
        <f>SUMIFS('user stories'!$G$2:$G$2897,'user stories'!$H$2:$H$2897,$A243,'user stories'!$E$2:$E$2897,AE$1,'user stories'!$C$2:$C$2897,"descoped")</f>
        <v>0</v>
      </c>
      <c r="AF243">
        <f>SUMIFS('user stories'!$G$2:$G$2897,'user stories'!$H$2:$H$2897,$A243,'user stories'!$E$2:$E$2897,AF$1,'user stories'!$C$2:$C$2897,"descoped")</f>
        <v>0</v>
      </c>
      <c r="AG243">
        <f>SUMIFS('user stories'!$G$2:$G$2897,'user stories'!$H$2:$H$2897,$A243,'user stories'!$E$2:$E$2897,AG$1,'user stories'!$C$2:$C$2897,"descoped")</f>
        <v>0</v>
      </c>
      <c r="AH243">
        <f>SUMIFS('user stories'!$G$2:$G$2897,'user stories'!$H$2:$H$2897,$A243,'user stories'!$E$2:$E$2897,AH$1,'user stories'!$C$2:$C$2897,"descoped")</f>
        <v>0</v>
      </c>
      <c r="AI243">
        <f>SUMIFS('user stories'!$G$2:$G$2897,'user stories'!$H$2:$H$2897,$A243,'user stories'!$E$2:$E$2897,AI$1,'user stories'!$C$2:$C$2897,"descoped")</f>
        <v>0</v>
      </c>
      <c r="AJ243">
        <f>SUMIFS('user stories'!$G$2:$G$2897,'user stories'!$H$2:$H$2897,$A243,'user stories'!$E$2:$E$2897,AJ$1,'user stories'!$C$2:$C$2897,"descoped")</f>
        <v>0</v>
      </c>
      <c r="AK243">
        <f>SUMIFS('user stories'!$G$2:$G$2897,'user stories'!$H$2:$H$2897,$A243,'user stories'!$E$2:$E$2897,AK$1,'user stories'!$C$2:$C$2897,"descoped")</f>
        <v>0</v>
      </c>
      <c r="AL243">
        <f>SUMIFS('user stories'!$G$2:$G$2897,'user stories'!$H$2:$H$2897,$A243,'user stories'!$E$2:$E$2897,AL$1,'user stories'!$C$2:$C$2897,"descoped")</f>
        <v>0</v>
      </c>
      <c r="AM243">
        <f>SUMIFS('user stories'!$G$2:$G$2897,'user stories'!$H$2:$H$2897,$A243,'user stories'!$E$2:$E$2897,AM$1,'user stories'!$C$2:$C$2897,"descoped")</f>
        <v>0</v>
      </c>
      <c r="AN243">
        <f>SUMIFS('user stories'!$G$2:$G$2897,'user stories'!$H$2:$H$2897,$A243,'user stories'!$E$2:$E$2897,AN$1,'user stories'!$C$2:$C$2897,"descoped")</f>
        <v>0</v>
      </c>
      <c r="AO243">
        <f>SUMIFS('user stories'!$G$2:$G$2897,'user stories'!$H$2:$H$2897,$A243,'user stories'!$E$2:$E$2897,AO$1,'user stories'!$C$2:$C$2897,"descoped")</f>
        <v>0</v>
      </c>
      <c r="AP243">
        <f>SUMIFS('user stories'!$G$2:$G$2897,'user stories'!$H$2:$H$2897,$A243,'user stories'!$E$2:$E$2897,AP$1,'user stories'!$C$2:$C$2897,"descoped")</f>
        <v>0</v>
      </c>
      <c r="AQ243">
        <f>SUMIFS('user stories'!$G$2:$G$2897,'user stories'!$H$2:$H$2897,$A243,'user stories'!$E$2:$E$2897,AQ$1,'user stories'!$C$2:$C$2897,"descoped")</f>
        <v>0</v>
      </c>
      <c r="AR243">
        <f>SUMIFS('user stories'!$G$2:$G$2897,'user stories'!$H$2:$H$2897,$A243,'user stories'!$E$2:$E$2897,AR$1,'user stories'!$C$2:$C$2897,"descoped")</f>
        <v>0</v>
      </c>
      <c r="AS243">
        <f>SUMIFS('user stories'!$G$2:$G$2897,'user stories'!$H$2:$H$2897,$A243,'user stories'!$E$2:$E$2897,AS$1,'user stories'!$C$2:$C$2897,"descoped")</f>
        <v>0</v>
      </c>
      <c r="AT243">
        <f>SUMIFS('user stories'!$G$2:$G$2897,'user stories'!$H$2:$H$2897,$A243,'user stories'!$E$2:$E$2897,AT$1,'user stories'!$C$2:$C$2897,"descoped")</f>
        <v>0</v>
      </c>
      <c r="AU243">
        <f>SUMIFS('user stories'!$G$2:$G$2897,'user stories'!$H$2:$H$2897,$A243,'user stories'!$E$2:$E$2897,AU$1,'user stories'!$C$2:$C$2897,"descoped")</f>
        <v>0</v>
      </c>
      <c r="AV243">
        <f>SUMIFS('user stories'!$G$2:$G$2897,'user stories'!$H$2:$H$2897,$A243,'user stories'!$E$2:$E$2897,AV$1,'user stories'!$C$2:$C$2897,"descoped")</f>
        <v>0</v>
      </c>
      <c r="AW243">
        <f>SUMIFS('user stories'!$G$2:$G$2897,'user stories'!$H$2:$H$2897,$A243,'user stories'!$E$2:$E$2897,AW$1,'user stories'!$C$2:$C$2897,"descoped")</f>
        <v>0</v>
      </c>
      <c r="AX243">
        <f>SUMIFS('user stories'!$G$2:$G$2897,'user stories'!$H$2:$H$2897,$A243,'user stories'!$E$2:$E$2897,AX$1,'user stories'!$C$2:$C$2897,"descoped")</f>
        <v>0</v>
      </c>
      <c r="AY243">
        <f>SUMIFS('user stories'!$G$2:$G$2897,'user stories'!$H$2:$H$2897,$A243,'user stories'!$E$2:$E$2897,AY$1,'user stories'!$C$2:$C$2897,"descoped")</f>
        <v>0</v>
      </c>
      <c r="AZ243">
        <f>SUMIFS('user stories'!$G$2:$G$2897,'user stories'!$H$2:$H$2897,$A243,'user stories'!$E$2:$E$2897,AZ$1,'user stories'!$C$2:$C$2897,"descoped")</f>
        <v>0</v>
      </c>
      <c r="BA243">
        <f>SUMIFS('user stories'!$G$2:$G$2897,'user stories'!$H$2:$H$2897,$A243,'user stories'!$E$2:$E$2897,BA$1,'user stories'!$C$2:$C$2897,"descoped")</f>
        <v>0</v>
      </c>
      <c r="BB243">
        <f>SUMIFS('user stories'!$G$2:$G$2897,'user stories'!$H$2:$H$2897,$A243,'user stories'!$E$2:$E$2897,BB$1,'user stories'!$C$2:$C$2897,"descoped")</f>
        <v>0</v>
      </c>
      <c r="BC243">
        <f>SUMIFS('user stories'!$G$2:$G$2897,'user stories'!$H$2:$H$2897,$A243,'user stories'!$E$2:$E$2897,BC$1,'user stories'!$C$2:$C$2897,"descoped")</f>
        <v>0</v>
      </c>
      <c r="BD243" s="4">
        <f t="shared" si="4"/>
        <v>0</v>
      </c>
    </row>
    <row r="244" spans="1:56" x14ac:dyDescent="0.25">
      <c r="A244" t="s">
        <v>395</v>
      </c>
      <c r="F244">
        <f>SUMIFS('user stories'!$G$2:$G$2897,'user stories'!$H$2:$H$2897,$A244,'user stories'!$E$2:$E$2897,F$1,'user stories'!$C$2:$C$2897,"descoped")</f>
        <v>0</v>
      </c>
      <c r="G244">
        <f>SUMIFS('user stories'!$G$2:$G$2897,'user stories'!$H$2:$H$2897,$A244,'user stories'!$E$2:$E$2897,G$1,'user stories'!$C$2:$C$2897,"descoped")</f>
        <v>0</v>
      </c>
      <c r="H244">
        <f>SUMIFS('user stories'!$G$2:$G$2897,'user stories'!$H$2:$H$2897,$A244,'user stories'!$E$2:$E$2897,H$1,'user stories'!$C$2:$C$2897,"descoped")</f>
        <v>0</v>
      </c>
      <c r="I244">
        <f>SUMIFS('user stories'!$G$2:$G$2897,'user stories'!$H$2:$H$2897,$A244,'user stories'!$E$2:$E$2897,I$1,'user stories'!$C$2:$C$2897,"descoped")</f>
        <v>0</v>
      </c>
      <c r="J244">
        <f>SUMIFS('user stories'!$G$2:$G$2897,'user stories'!$H$2:$H$2897,$A244,'user stories'!$E$2:$E$2897,J$1,'user stories'!$C$2:$C$2897,"descoped")</f>
        <v>0</v>
      </c>
      <c r="K244">
        <f>SUMIFS('user stories'!$G$2:$G$2897,'user stories'!$H$2:$H$2897,$A244,'user stories'!$E$2:$E$2897,K$1,'user stories'!$C$2:$C$2897,"descoped")</f>
        <v>0</v>
      </c>
      <c r="L244">
        <f>SUMIFS('user stories'!$G$2:$G$2897,'user stories'!$H$2:$H$2897,$A244,'user stories'!$E$2:$E$2897,L$1,'user stories'!$C$2:$C$2897,"descoped")</f>
        <v>0</v>
      </c>
      <c r="M244">
        <f>SUMIFS('user stories'!$G$2:$G$2897,'user stories'!$H$2:$H$2897,$A244,'user stories'!$E$2:$E$2897,M$1,'user stories'!$C$2:$C$2897,"descoped")</f>
        <v>0</v>
      </c>
      <c r="N244">
        <f>SUMIFS('user stories'!$G$2:$G$2897,'user stories'!$H$2:$H$2897,$A244,'user stories'!$E$2:$E$2897,N$1,'user stories'!$C$2:$C$2897,"descoped")</f>
        <v>0</v>
      </c>
      <c r="O244">
        <f>SUMIFS('user stories'!$G$2:$G$2897,'user stories'!$H$2:$H$2897,$A244,'user stories'!$E$2:$E$2897,O$1,'user stories'!$C$2:$C$2897,"descoped")</f>
        <v>0</v>
      </c>
      <c r="P244">
        <f>SUMIFS('user stories'!$G$2:$G$2897,'user stories'!$H$2:$H$2897,$A244,'user stories'!$E$2:$E$2897,P$1,'user stories'!$C$2:$C$2897,"descoped")</f>
        <v>0</v>
      </c>
      <c r="Q244">
        <f>SUMIFS('user stories'!$G$2:$G$2897,'user stories'!$H$2:$H$2897,$A244,'user stories'!$E$2:$E$2897,Q$1,'user stories'!$C$2:$C$2897,"descoped")</f>
        <v>0</v>
      </c>
      <c r="R244">
        <f>SUMIFS('user stories'!$G$2:$G$2897,'user stories'!$H$2:$H$2897,$A244,'user stories'!$E$2:$E$2897,R$1,'user stories'!$C$2:$C$2897,"descoped")</f>
        <v>0</v>
      </c>
      <c r="S244">
        <f>SUMIFS('user stories'!$G$2:$G$2897,'user stories'!$H$2:$H$2897,$A244,'user stories'!$E$2:$E$2897,S$1,'user stories'!$C$2:$C$2897,"descoped")</f>
        <v>0</v>
      </c>
      <c r="T244">
        <f>SUMIFS('user stories'!$G$2:$G$2897,'user stories'!$H$2:$H$2897,$A244,'user stories'!$E$2:$E$2897,T$1,'user stories'!$C$2:$C$2897,"descoped")</f>
        <v>0</v>
      </c>
      <c r="U244">
        <f>SUMIFS('user stories'!$G$2:$G$2897,'user stories'!$H$2:$H$2897,$A244,'user stories'!$E$2:$E$2897,U$1,'user stories'!$C$2:$C$2897,"descoped")</f>
        <v>0</v>
      </c>
      <c r="V244">
        <f>SUMIFS('user stories'!$G$2:$G$2897,'user stories'!$H$2:$H$2897,$A244,'user stories'!$E$2:$E$2897,V$1,'user stories'!$C$2:$C$2897,"descoped")</f>
        <v>0</v>
      </c>
      <c r="W244">
        <f>SUMIFS('user stories'!$G$2:$G$2897,'user stories'!$H$2:$H$2897,$A244,'user stories'!$E$2:$E$2897,W$1,'user stories'!$C$2:$C$2897,"descoped")</f>
        <v>0</v>
      </c>
      <c r="X244">
        <f>SUMIFS('user stories'!$G$2:$G$2897,'user stories'!$H$2:$H$2897,$A244,'user stories'!$E$2:$E$2897,X$1,'user stories'!$C$2:$C$2897,"descoped")</f>
        <v>0</v>
      </c>
      <c r="Y244">
        <f>SUMIFS('user stories'!$G$2:$G$2897,'user stories'!$H$2:$H$2897,$A244,'user stories'!$E$2:$E$2897,Y$1,'user stories'!$C$2:$C$2897,"descoped")</f>
        <v>0</v>
      </c>
      <c r="Z244">
        <f>SUMIFS('user stories'!$G$2:$G$2897,'user stories'!$H$2:$H$2897,$A244,'user stories'!$E$2:$E$2897,Z$1,'user stories'!$C$2:$C$2897,"descoped")</f>
        <v>0</v>
      </c>
      <c r="AA244">
        <f>SUMIFS('user stories'!$G$2:$G$2897,'user stories'!$H$2:$H$2897,$A244,'user stories'!$E$2:$E$2897,AA$1,'user stories'!$C$2:$C$2897,"descoped")</f>
        <v>0</v>
      </c>
      <c r="AB244">
        <f>SUMIFS('user stories'!$G$2:$G$2897,'user stories'!$H$2:$H$2897,$A244,'user stories'!$E$2:$E$2897,AB$1,'user stories'!$C$2:$C$2897,"descoped")</f>
        <v>0</v>
      </c>
      <c r="AC244">
        <f>SUMIFS('user stories'!$G$2:$G$2897,'user stories'!$H$2:$H$2897,$A244,'user stories'!$E$2:$E$2897,AC$1,'user stories'!$C$2:$C$2897,"descoped")</f>
        <v>0</v>
      </c>
      <c r="AD244">
        <f>SUMIFS('user stories'!$G$2:$G$2897,'user stories'!$H$2:$H$2897,$A244,'user stories'!$E$2:$E$2897,AD$1,'user stories'!$C$2:$C$2897,"descoped")</f>
        <v>0</v>
      </c>
      <c r="AE244">
        <f>SUMIFS('user stories'!$G$2:$G$2897,'user stories'!$H$2:$H$2897,$A244,'user stories'!$E$2:$E$2897,AE$1,'user stories'!$C$2:$C$2897,"descoped")</f>
        <v>0</v>
      </c>
      <c r="AF244">
        <f>SUMIFS('user stories'!$G$2:$G$2897,'user stories'!$H$2:$H$2897,$A244,'user stories'!$E$2:$E$2897,AF$1,'user stories'!$C$2:$C$2897,"descoped")</f>
        <v>0</v>
      </c>
      <c r="AG244">
        <f>SUMIFS('user stories'!$G$2:$G$2897,'user stories'!$H$2:$H$2897,$A244,'user stories'!$E$2:$E$2897,AG$1,'user stories'!$C$2:$C$2897,"descoped")</f>
        <v>0</v>
      </c>
      <c r="AH244">
        <f>SUMIFS('user stories'!$G$2:$G$2897,'user stories'!$H$2:$H$2897,$A244,'user stories'!$E$2:$E$2897,AH$1,'user stories'!$C$2:$C$2897,"descoped")</f>
        <v>0</v>
      </c>
      <c r="AI244">
        <f>SUMIFS('user stories'!$G$2:$G$2897,'user stories'!$H$2:$H$2897,$A244,'user stories'!$E$2:$E$2897,AI$1,'user stories'!$C$2:$C$2897,"descoped")</f>
        <v>0</v>
      </c>
      <c r="AJ244">
        <f>SUMIFS('user stories'!$G$2:$G$2897,'user stories'!$H$2:$H$2897,$A244,'user stories'!$E$2:$E$2897,AJ$1,'user stories'!$C$2:$C$2897,"descoped")</f>
        <v>0</v>
      </c>
      <c r="AK244">
        <f>SUMIFS('user stories'!$G$2:$G$2897,'user stories'!$H$2:$H$2897,$A244,'user stories'!$E$2:$E$2897,AK$1,'user stories'!$C$2:$C$2897,"descoped")</f>
        <v>0</v>
      </c>
      <c r="AL244">
        <f>SUMIFS('user stories'!$G$2:$G$2897,'user stories'!$H$2:$H$2897,$A244,'user stories'!$E$2:$E$2897,AL$1,'user stories'!$C$2:$C$2897,"descoped")</f>
        <v>0</v>
      </c>
      <c r="AM244">
        <f>SUMIFS('user stories'!$G$2:$G$2897,'user stories'!$H$2:$H$2897,$A244,'user stories'!$E$2:$E$2897,AM$1,'user stories'!$C$2:$C$2897,"descoped")</f>
        <v>0</v>
      </c>
      <c r="AN244">
        <f>SUMIFS('user stories'!$G$2:$G$2897,'user stories'!$H$2:$H$2897,$A244,'user stories'!$E$2:$E$2897,AN$1,'user stories'!$C$2:$C$2897,"descoped")</f>
        <v>0</v>
      </c>
      <c r="AO244">
        <f>SUMIFS('user stories'!$G$2:$G$2897,'user stories'!$H$2:$H$2897,$A244,'user stories'!$E$2:$E$2897,AO$1,'user stories'!$C$2:$C$2897,"descoped")</f>
        <v>0</v>
      </c>
      <c r="AP244">
        <f>SUMIFS('user stories'!$G$2:$G$2897,'user stories'!$H$2:$H$2897,$A244,'user stories'!$E$2:$E$2897,AP$1,'user stories'!$C$2:$C$2897,"descoped")</f>
        <v>0</v>
      </c>
      <c r="AQ244">
        <f>SUMIFS('user stories'!$G$2:$G$2897,'user stories'!$H$2:$H$2897,$A244,'user stories'!$E$2:$E$2897,AQ$1,'user stories'!$C$2:$C$2897,"descoped")</f>
        <v>0</v>
      </c>
      <c r="AR244">
        <f>SUMIFS('user stories'!$G$2:$G$2897,'user stories'!$H$2:$H$2897,$A244,'user stories'!$E$2:$E$2897,AR$1,'user stories'!$C$2:$C$2897,"descoped")</f>
        <v>0</v>
      </c>
      <c r="AS244">
        <f>SUMIFS('user stories'!$G$2:$G$2897,'user stories'!$H$2:$H$2897,$A244,'user stories'!$E$2:$E$2897,AS$1,'user stories'!$C$2:$C$2897,"descoped")</f>
        <v>0</v>
      </c>
      <c r="AT244">
        <f>SUMIFS('user stories'!$G$2:$G$2897,'user stories'!$H$2:$H$2897,$A244,'user stories'!$E$2:$E$2897,AT$1,'user stories'!$C$2:$C$2897,"descoped")</f>
        <v>0</v>
      </c>
      <c r="AU244">
        <f>SUMIFS('user stories'!$G$2:$G$2897,'user stories'!$H$2:$H$2897,$A244,'user stories'!$E$2:$E$2897,AU$1,'user stories'!$C$2:$C$2897,"descoped")</f>
        <v>0</v>
      </c>
      <c r="AV244">
        <f>SUMIFS('user stories'!$G$2:$G$2897,'user stories'!$H$2:$H$2897,$A244,'user stories'!$E$2:$E$2897,AV$1,'user stories'!$C$2:$C$2897,"descoped")</f>
        <v>0</v>
      </c>
      <c r="AW244">
        <f>SUMIFS('user stories'!$G$2:$G$2897,'user stories'!$H$2:$H$2897,$A244,'user stories'!$E$2:$E$2897,AW$1,'user stories'!$C$2:$C$2897,"descoped")</f>
        <v>0</v>
      </c>
      <c r="AX244">
        <f>SUMIFS('user stories'!$G$2:$G$2897,'user stories'!$H$2:$H$2897,$A244,'user stories'!$E$2:$E$2897,AX$1,'user stories'!$C$2:$C$2897,"descoped")</f>
        <v>0</v>
      </c>
      <c r="AY244">
        <f>SUMIFS('user stories'!$G$2:$G$2897,'user stories'!$H$2:$H$2897,$A244,'user stories'!$E$2:$E$2897,AY$1,'user stories'!$C$2:$C$2897,"descoped")</f>
        <v>0</v>
      </c>
      <c r="AZ244">
        <f>SUMIFS('user stories'!$G$2:$G$2897,'user stories'!$H$2:$H$2897,$A244,'user stories'!$E$2:$E$2897,AZ$1,'user stories'!$C$2:$C$2897,"descoped")</f>
        <v>0</v>
      </c>
      <c r="BA244">
        <f>SUMIFS('user stories'!$G$2:$G$2897,'user stories'!$H$2:$H$2897,$A244,'user stories'!$E$2:$E$2897,BA$1,'user stories'!$C$2:$C$2897,"descoped")</f>
        <v>0</v>
      </c>
      <c r="BB244">
        <f>SUMIFS('user stories'!$G$2:$G$2897,'user stories'!$H$2:$H$2897,$A244,'user stories'!$E$2:$E$2897,BB$1,'user stories'!$C$2:$C$2897,"descoped")</f>
        <v>0</v>
      </c>
      <c r="BC244">
        <f>SUMIFS('user stories'!$G$2:$G$2897,'user stories'!$H$2:$H$2897,$A244,'user stories'!$E$2:$E$2897,BC$1,'user stories'!$C$2:$C$2897,"descoped")</f>
        <v>0</v>
      </c>
      <c r="BD244" s="4">
        <f t="shared" si="4"/>
        <v>0</v>
      </c>
    </row>
    <row r="245" spans="1:56" x14ac:dyDescent="0.25">
      <c r="A245" t="s">
        <v>470</v>
      </c>
      <c r="F245">
        <f>SUMIFS('user stories'!$G$2:$G$2897,'user stories'!$H$2:$H$2897,$A245,'user stories'!$E$2:$E$2897,F$1,'user stories'!$C$2:$C$2897,"descoped")</f>
        <v>0</v>
      </c>
      <c r="G245">
        <f>SUMIFS('user stories'!$G$2:$G$2897,'user stories'!$H$2:$H$2897,$A245,'user stories'!$E$2:$E$2897,G$1,'user stories'!$C$2:$C$2897,"descoped")</f>
        <v>0</v>
      </c>
      <c r="H245">
        <f>SUMIFS('user stories'!$G$2:$G$2897,'user stories'!$H$2:$H$2897,$A245,'user stories'!$E$2:$E$2897,H$1,'user stories'!$C$2:$C$2897,"descoped")</f>
        <v>0</v>
      </c>
      <c r="I245">
        <f>SUMIFS('user stories'!$G$2:$G$2897,'user stories'!$H$2:$H$2897,$A245,'user stories'!$E$2:$E$2897,I$1,'user stories'!$C$2:$C$2897,"descoped")</f>
        <v>0</v>
      </c>
      <c r="J245">
        <f>SUMIFS('user stories'!$G$2:$G$2897,'user stories'!$H$2:$H$2897,$A245,'user stories'!$E$2:$E$2897,J$1,'user stories'!$C$2:$C$2897,"descoped")</f>
        <v>0</v>
      </c>
      <c r="K245">
        <f>SUMIFS('user stories'!$G$2:$G$2897,'user stories'!$H$2:$H$2897,$A245,'user stories'!$E$2:$E$2897,K$1,'user stories'!$C$2:$C$2897,"descoped")</f>
        <v>0</v>
      </c>
      <c r="L245">
        <f>SUMIFS('user stories'!$G$2:$G$2897,'user stories'!$H$2:$H$2897,$A245,'user stories'!$E$2:$E$2897,L$1,'user stories'!$C$2:$C$2897,"descoped")</f>
        <v>0</v>
      </c>
      <c r="M245">
        <f>SUMIFS('user stories'!$G$2:$G$2897,'user stories'!$H$2:$H$2897,$A245,'user stories'!$E$2:$E$2897,M$1,'user stories'!$C$2:$C$2897,"descoped")</f>
        <v>0</v>
      </c>
      <c r="N245">
        <f>SUMIFS('user stories'!$G$2:$G$2897,'user stories'!$H$2:$H$2897,$A245,'user stories'!$E$2:$E$2897,N$1,'user stories'!$C$2:$C$2897,"descoped")</f>
        <v>0</v>
      </c>
      <c r="O245">
        <f>SUMIFS('user stories'!$G$2:$G$2897,'user stories'!$H$2:$H$2897,$A245,'user stories'!$E$2:$E$2897,O$1,'user stories'!$C$2:$C$2897,"descoped")</f>
        <v>0</v>
      </c>
      <c r="P245">
        <f>SUMIFS('user stories'!$G$2:$G$2897,'user stories'!$H$2:$H$2897,$A245,'user stories'!$E$2:$E$2897,P$1,'user stories'!$C$2:$C$2897,"descoped")</f>
        <v>0</v>
      </c>
      <c r="Q245">
        <f>SUMIFS('user stories'!$G$2:$G$2897,'user stories'!$H$2:$H$2897,$A245,'user stories'!$E$2:$E$2897,Q$1,'user stories'!$C$2:$C$2897,"descoped")</f>
        <v>0</v>
      </c>
      <c r="R245">
        <f>SUMIFS('user stories'!$G$2:$G$2897,'user stories'!$H$2:$H$2897,$A245,'user stories'!$E$2:$E$2897,R$1,'user stories'!$C$2:$C$2897,"descoped")</f>
        <v>0</v>
      </c>
      <c r="S245">
        <f>SUMIFS('user stories'!$G$2:$G$2897,'user stories'!$H$2:$H$2897,$A245,'user stories'!$E$2:$E$2897,S$1,'user stories'!$C$2:$C$2897,"descoped")</f>
        <v>0</v>
      </c>
      <c r="T245">
        <f>SUMIFS('user stories'!$G$2:$G$2897,'user stories'!$H$2:$H$2897,$A245,'user stories'!$E$2:$E$2897,T$1,'user stories'!$C$2:$C$2897,"descoped")</f>
        <v>0</v>
      </c>
      <c r="U245">
        <f>SUMIFS('user stories'!$G$2:$G$2897,'user stories'!$H$2:$H$2897,$A245,'user stories'!$E$2:$E$2897,U$1,'user stories'!$C$2:$C$2897,"descoped")</f>
        <v>0</v>
      </c>
      <c r="V245">
        <f>SUMIFS('user stories'!$G$2:$G$2897,'user stories'!$H$2:$H$2897,$A245,'user stories'!$E$2:$E$2897,V$1,'user stories'!$C$2:$C$2897,"descoped")</f>
        <v>0</v>
      </c>
      <c r="W245">
        <f>SUMIFS('user stories'!$G$2:$G$2897,'user stories'!$H$2:$H$2897,$A245,'user stories'!$E$2:$E$2897,W$1,'user stories'!$C$2:$C$2897,"descoped")</f>
        <v>0</v>
      </c>
      <c r="X245">
        <f>SUMIFS('user stories'!$G$2:$G$2897,'user stories'!$H$2:$H$2897,$A245,'user stories'!$E$2:$E$2897,X$1,'user stories'!$C$2:$C$2897,"descoped")</f>
        <v>0</v>
      </c>
      <c r="Y245">
        <f>SUMIFS('user stories'!$G$2:$G$2897,'user stories'!$H$2:$H$2897,$A245,'user stories'!$E$2:$E$2897,Y$1,'user stories'!$C$2:$C$2897,"descoped")</f>
        <v>0</v>
      </c>
      <c r="Z245">
        <f>SUMIFS('user stories'!$G$2:$G$2897,'user stories'!$H$2:$H$2897,$A245,'user stories'!$E$2:$E$2897,Z$1,'user stories'!$C$2:$C$2897,"descoped")</f>
        <v>0</v>
      </c>
      <c r="AA245">
        <f>SUMIFS('user stories'!$G$2:$G$2897,'user stories'!$H$2:$H$2897,$A245,'user stories'!$E$2:$E$2897,AA$1,'user stories'!$C$2:$C$2897,"descoped")</f>
        <v>0</v>
      </c>
      <c r="AB245">
        <f>SUMIFS('user stories'!$G$2:$G$2897,'user stories'!$H$2:$H$2897,$A245,'user stories'!$E$2:$E$2897,AB$1,'user stories'!$C$2:$C$2897,"descoped")</f>
        <v>0</v>
      </c>
      <c r="AC245">
        <f>SUMIFS('user stories'!$G$2:$G$2897,'user stories'!$H$2:$H$2897,$A245,'user stories'!$E$2:$E$2897,AC$1,'user stories'!$C$2:$C$2897,"descoped")</f>
        <v>0</v>
      </c>
      <c r="AD245">
        <f>SUMIFS('user stories'!$G$2:$G$2897,'user stories'!$H$2:$H$2897,$A245,'user stories'!$E$2:$E$2897,AD$1,'user stories'!$C$2:$C$2897,"descoped")</f>
        <v>0</v>
      </c>
      <c r="AE245">
        <f>SUMIFS('user stories'!$G$2:$G$2897,'user stories'!$H$2:$H$2897,$A245,'user stories'!$E$2:$E$2897,AE$1,'user stories'!$C$2:$C$2897,"descoped")</f>
        <v>0</v>
      </c>
      <c r="AF245">
        <f>SUMIFS('user stories'!$G$2:$G$2897,'user stories'!$H$2:$H$2897,$A245,'user stories'!$E$2:$E$2897,AF$1,'user stories'!$C$2:$C$2897,"descoped")</f>
        <v>0</v>
      </c>
      <c r="AG245">
        <f>SUMIFS('user stories'!$G$2:$G$2897,'user stories'!$H$2:$H$2897,$A245,'user stories'!$E$2:$E$2897,AG$1,'user stories'!$C$2:$C$2897,"descoped")</f>
        <v>0</v>
      </c>
      <c r="AH245">
        <f>SUMIFS('user stories'!$G$2:$G$2897,'user stories'!$H$2:$H$2897,$A245,'user stories'!$E$2:$E$2897,AH$1,'user stories'!$C$2:$C$2897,"descoped")</f>
        <v>0</v>
      </c>
      <c r="AI245">
        <f>SUMIFS('user stories'!$G$2:$G$2897,'user stories'!$H$2:$H$2897,$A245,'user stories'!$E$2:$E$2897,AI$1,'user stories'!$C$2:$C$2897,"descoped")</f>
        <v>0</v>
      </c>
      <c r="AJ245">
        <f>SUMIFS('user stories'!$G$2:$G$2897,'user stories'!$H$2:$H$2897,$A245,'user stories'!$E$2:$E$2897,AJ$1,'user stories'!$C$2:$C$2897,"descoped")</f>
        <v>0</v>
      </c>
      <c r="AK245">
        <f>SUMIFS('user stories'!$G$2:$G$2897,'user stories'!$H$2:$H$2897,$A245,'user stories'!$E$2:$E$2897,AK$1,'user stories'!$C$2:$C$2897,"descoped")</f>
        <v>0</v>
      </c>
      <c r="AL245">
        <f>SUMIFS('user stories'!$G$2:$G$2897,'user stories'!$H$2:$H$2897,$A245,'user stories'!$E$2:$E$2897,AL$1,'user stories'!$C$2:$C$2897,"descoped")</f>
        <v>0</v>
      </c>
      <c r="AM245">
        <f>SUMIFS('user stories'!$G$2:$G$2897,'user stories'!$H$2:$H$2897,$A245,'user stories'!$E$2:$E$2897,AM$1,'user stories'!$C$2:$C$2897,"descoped")</f>
        <v>0</v>
      </c>
      <c r="AN245">
        <f>SUMIFS('user stories'!$G$2:$G$2897,'user stories'!$H$2:$H$2897,$A245,'user stories'!$E$2:$E$2897,AN$1,'user stories'!$C$2:$C$2897,"descoped")</f>
        <v>0</v>
      </c>
      <c r="AO245">
        <f>SUMIFS('user stories'!$G$2:$G$2897,'user stories'!$H$2:$H$2897,$A245,'user stories'!$E$2:$E$2897,AO$1,'user stories'!$C$2:$C$2897,"descoped")</f>
        <v>0</v>
      </c>
      <c r="AP245">
        <f>SUMIFS('user stories'!$G$2:$G$2897,'user stories'!$H$2:$H$2897,$A245,'user stories'!$E$2:$E$2897,AP$1,'user stories'!$C$2:$C$2897,"descoped")</f>
        <v>0</v>
      </c>
      <c r="AQ245">
        <f>SUMIFS('user stories'!$G$2:$G$2897,'user stories'!$H$2:$H$2897,$A245,'user stories'!$E$2:$E$2897,AQ$1,'user stories'!$C$2:$C$2897,"descoped")</f>
        <v>0</v>
      </c>
      <c r="AR245">
        <f>SUMIFS('user stories'!$G$2:$G$2897,'user stories'!$H$2:$H$2897,$A245,'user stories'!$E$2:$E$2897,AR$1,'user stories'!$C$2:$C$2897,"descoped")</f>
        <v>0</v>
      </c>
      <c r="AS245">
        <f>SUMIFS('user stories'!$G$2:$G$2897,'user stories'!$H$2:$H$2897,$A245,'user stories'!$E$2:$E$2897,AS$1,'user stories'!$C$2:$C$2897,"descoped")</f>
        <v>0</v>
      </c>
      <c r="AT245">
        <f>SUMIFS('user stories'!$G$2:$G$2897,'user stories'!$H$2:$H$2897,$A245,'user stories'!$E$2:$E$2897,AT$1,'user stories'!$C$2:$C$2897,"descoped")</f>
        <v>0</v>
      </c>
      <c r="AU245">
        <f>SUMIFS('user stories'!$G$2:$G$2897,'user stories'!$H$2:$H$2897,$A245,'user stories'!$E$2:$E$2897,AU$1,'user stories'!$C$2:$C$2897,"descoped")</f>
        <v>0</v>
      </c>
      <c r="AV245">
        <f>SUMIFS('user stories'!$G$2:$G$2897,'user stories'!$H$2:$H$2897,$A245,'user stories'!$E$2:$E$2897,AV$1,'user stories'!$C$2:$C$2897,"descoped")</f>
        <v>0</v>
      </c>
      <c r="AW245">
        <f>SUMIFS('user stories'!$G$2:$G$2897,'user stories'!$H$2:$H$2897,$A245,'user stories'!$E$2:$E$2897,AW$1,'user stories'!$C$2:$C$2897,"descoped")</f>
        <v>0</v>
      </c>
      <c r="AX245">
        <f>SUMIFS('user stories'!$G$2:$G$2897,'user stories'!$H$2:$H$2897,$A245,'user stories'!$E$2:$E$2897,AX$1,'user stories'!$C$2:$C$2897,"descoped")</f>
        <v>0</v>
      </c>
      <c r="AY245">
        <f>SUMIFS('user stories'!$G$2:$G$2897,'user stories'!$H$2:$H$2897,$A245,'user stories'!$E$2:$E$2897,AY$1,'user stories'!$C$2:$C$2897,"descoped")</f>
        <v>0</v>
      </c>
      <c r="AZ245">
        <f>SUMIFS('user stories'!$G$2:$G$2897,'user stories'!$H$2:$H$2897,$A245,'user stories'!$E$2:$E$2897,AZ$1,'user stories'!$C$2:$C$2897,"descoped")</f>
        <v>0</v>
      </c>
      <c r="BA245">
        <f>SUMIFS('user stories'!$G$2:$G$2897,'user stories'!$H$2:$H$2897,$A245,'user stories'!$E$2:$E$2897,BA$1,'user stories'!$C$2:$C$2897,"descoped")</f>
        <v>0</v>
      </c>
      <c r="BB245">
        <f>SUMIFS('user stories'!$G$2:$G$2897,'user stories'!$H$2:$H$2897,$A245,'user stories'!$E$2:$E$2897,BB$1,'user stories'!$C$2:$C$2897,"descoped")</f>
        <v>0</v>
      </c>
      <c r="BC245">
        <f>SUMIFS('user stories'!$G$2:$G$2897,'user stories'!$H$2:$H$2897,$A245,'user stories'!$E$2:$E$2897,BC$1,'user stories'!$C$2:$C$2897,"descoped")</f>
        <v>0</v>
      </c>
      <c r="BD245" s="4">
        <f t="shared" si="4"/>
        <v>0</v>
      </c>
    </row>
    <row r="246" spans="1:56" x14ac:dyDescent="0.25">
      <c r="A246" t="s">
        <v>492</v>
      </c>
      <c r="F246">
        <f>SUMIFS('user stories'!$G$2:$G$2897,'user stories'!$H$2:$H$2897,$A246,'user stories'!$E$2:$E$2897,F$1,'user stories'!$C$2:$C$2897,"descoped")</f>
        <v>0</v>
      </c>
      <c r="G246">
        <f>SUMIFS('user stories'!$G$2:$G$2897,'user stories'!$H$2:$H$2897,$A246,'user stories'!$E$2:$E$2897,G$1,'user stories'!$C$2:$C$2897,"descoped")</f>
        <v>0</v>
      </c>
      <c r="H246">
        <f>SUMIFS('user stories'!$G$2:$G$2897,'user stories'!$H$2:$H$2897,$A246,'user stories'!$E$2:$E$2897,H$1,'user stories'!$C$2:$C$2897,"descoped")</f>
        <v>0</v>
      </c>
      <c r="I246">
        <f>SUMIFS('user stories'!$G$2:$G$2897,'user stories'!$H$2:$H$2897,$A246,'user stories'!$E$2:$E$2897,I$1,'user stories'!$C$2:$C$2897,"descoped")</f>
        <v>0</v>
      </c>
      <c r="J246">
        <f>SUMIFS('user stories'!$G$2:$G$2897,'user stories'!$H$2:$H$2897,$A246,'user stories'!$E$2:$E$2897,J$1,'user stories'!$C$2:$C$2897,"descoped")</f>
        <v>0</v>
      </c>
      <c r="K246">
        <f>SUMIFS('user stories'!$G$2:$G$2897,'user stories'!$H$2:$H$2897,$A246,'user stories'!$E$2:$E$2897,K$1,'user stories'!$C$2:$C$2897,"descoped")</f>
        <v>0</v>
      </c>
      <c r="L246">
        <f>SUMIFS('user stories'!$G$2:$G$2897,'user stories'!$H$2:$H$2897,$A246,'user stories'!$E$2:$E$2897,L$1,'user stories'!$C$2:$C$2897,"descoped")</f>
        <v>0</v>
      </c>
      <c r="M246">
        <f>SUMIFS('user stories'!$G$2:$G$2897,'user stories'!$H$2:$H$2897,$A246,'user stories'!$E$2:$E$2897,M$1,'user stories'!$C$2:$C$2897,"descoped")</f>
        <v>0</v>
      </c>
      <c r="N246">
        <f>SUMIFS('user stories'!$G$2:$G$2897,'user stories'!$H$2:$H$2897,$A246,'user stories'!$E$2:$E$2897,N$1,'user stories'!$C$2:$C$2897,"descoped")</f>
        <v>0</v>
      </c>
      <c r="O246">
        <f>SUMIFS('user stories'!$G$2:$G$2897,'user stories'!$H$2:$H$2897,$A246,'user stories'!$E$2:$E$2897,O$1,'user stories'!$C$2:$C$2897,"descoped")</f>
        <v>0</v>
      </c>
      <c r="P246">
        <f>SUMIFS('user stories'!$G$2:$G$2897,'user stories'!$H$2:$H$2897,$A246,'user stories'!$E$2:$E$2897,P$1,'user stories'!$C$2:$C$2897,"descoped")</f>
        <v>0</v>
      </c>
      <c r="Q246">
        <f>SUMIFS('user stories'!$G$2:$G$2897,'user stories'!$H$2:$H$2897,$A246,'user stories'!$E$2:$E$2897,Q$1,'user stories'!$C$2:$C$2897,"descoped")</f>
        <v>0</v>
      </c>
      <c r="R246">
        <f>SUMIFS('user stories'!$G$2:$G$2897,'user stories'!$H$2:$H$2897,$A246,'user stories'!$E$2:$E$2897,R$1,'user stories'!$C$2:$C$2897,"descoped")</f>
        <v>0</v>
      </c>
      <c r="S246">
        <f>SUMIFS('user stories'!$G$2:$G$2897,'user stories'!$H$2:$H$2897,$A246,'user stories'!$E$2:$E$2897,S$1,'user stories'!$C$2:$C$2897,"descoped")</f>
        <v>0</v>
      </c>
      <c r="T246">
        <f>SUMIFS('user stories'!$G$2:$G$2897,'user stories'!$H$2:$H$2897,$A246,'user stories'!$E$2:$E$2897,T$1,'user stories'!$C$2:$C$2897,"descoped")</f>
        <v>0</v>
      </c>
      <c r="U246">
        <f>SUMIFS('user stories'!$G$2:$G$2897,'user stories'!$H$2:$H$2897,$A246,'user stories'!$E$2:$E$2897,U$1,'user stories'!$C$2:$C$2897,"descoped")</f>
        <v>0</v>
      </c>
      <c r="V246">
        <f>SUMIFS('user stories'!$G$2:$G$2897,'user stories'!$H$2:$H$2897,$A246,'user stories'!$E$2:$E$2897,V$1,'user stories'!$C$2:$C$2897,"descoped")</f>
        <v>0</v>
      </c>
      <c r="W246">
        <f>SUMIFS('user stories'!$G$2:$G$2897,'user stories'!$H$2:$H$2897,$A246,'user stories'!$E$2:$E$2897,W$1,'user stories'!$C$2:$C$2897,"descoped")</f>
        <v>0</v>
      </c>
      <c r="X246">
        <f>SUMIFS('user stories'!$G$2:$G$2897,'user stories'!$H$2:$H$2897,$A246,'user stories'!$E$2:$E$2897,X$1,'user stories'!$C$2:$C$2897,"descoped")</f>
        <v>0</v>
      </c>
      <c r="Y246">
        <f>SUMIFS('user stories'!$G$2:$G$2897,'user stories'!$H$2:$H$2897,$A246,'user stories'!$E$2:$E$2897,Y$1,'user stories'!$C$2:$C$2897,"descoped")</f>
        <v>0</v>
      </c>
      <c r="Z246">
        <f>SUMIFS('user stories'!$G$2:$G$2897,'user stories'!$H$2:$H$2897,$A246,'user stories'!$E$2:$E$2897,Z$1,'user stories'!$C$2:$C$2897,"descoped")</f>
        <v>0</v>
      </c>
      <c r="AA246">
        <f>SUMIFS('user stories'!$G$2:$G$2897,'user stories'!$H$2:$H$2897,$A246,'user stories'!$E$2:$E$2897,AA$1,'user stories'!$C$2:$C$2897,"descoped")</f>
        <v>0</v>
      </c>
      <c r="AB246">
        <f>SUMIFS('user stories'!$G$2:$G$2897,'user stories'!$H$2:$H$2897,$A246,'user stories'!$E$2:$E$2897,AB$1,'user stories'!$C$2:$C$2897,"descoped")</f>
        <v>0</v>
      </c>
      <c r="AC246">
        <f>SUMIFS('user stories'!$G$2:$G$2897,'user stories'!$H$2:$H$2897,$A246,'user stories'!$E$2:$E$2897,AC$1,'user stories'!$C$2:$C$2897,"descoped")</f>
        <v>0</v>
      </c>
      <c r="AD246">
        <f>SUMIFS('user stories'!$G$2:$G$2897,'user stories'!$H$2:$H$2897,$A246,'user stories'!$E$2:$E$2897,AD$1,'user stories'!$C$2:$C$2897,"descoped")</f>
        <v>0</v>
      </c>
      <c r="AE246">
        <f>SUMIFS('user stories'!$G$2:$G$2897,'user stories'!$H$2:$H$2897,$A246,'user stories'!$E$2:$E$2897,AE$1,'user stories'!$C$2:$C$2897,"descoped")</f>
        <v>0</v>
      </c>
      <c r="AF246">
        <f>SUMIFS('user stories'!$G$2:$G$2897,'user stories'!$H$2:$H$2897,$A246,'user stories'!$E$2:$E$2897,AF$1,'user stories'!$C$2:$C$2897,"descoped")</f>
        <v>0</v>
      </c>
      <c r="AG246">
        <f>SUMIFS('user stories'!$G$2:$G$2897,'user stories'!$H$2:$H$2897,$A246,'user stories'!$E$2:$E$2897,AG$1,'user stories'!$C$2:$C$2897,"descoped")</f>
        <v>0</v>
      </c>
      <c r="AH246">
        <f>SUMIFS('user stories'!$G$2:$G$2897,'user stories'!$H$2:$H$2897,$A246,'user stories'!$E$2:$E$2897,AH$1,'user stories'!$C$2:$C$2897,"descoped")</f>
        <v>0</v>
      </c>
      <c r="AI246">
        <f>SUMIFS('user stories'!$G$2:$G$2897,'user stories'!$H$2:$H$2897,$A246,'user stories'!$E$2:$E$2897,AI$1,'user stories'!$C$2:$C$2897,"descoped")</f>
        <v>0</v>
      </c>
      <c r="AJ246">
        <f>SUMIFS('user stories'!$G$2:$G$2897,'user stories'!$H$2:$H$2897,$A246,'user stories'!$E$2:$E$2897,AJ$1,'user stories'!$C$2:$C$2897,"descoped")</f>
        <v>0</v>
      </c>
      <c r="AK246">
        <f>SUMIFS('user stories'!$G$2:$G$2897,'user stories'!$H$2:$H$2897,$A246,'user stories'!$E$2:$E$2897,AK$1,'user stories'!$C$2:$C$2897,"descoped")</f>
        <v>0</v>
      </c>
      <c r="AL246">
        <f>SUMIFS('user stories'!$G$2:$G$2897,'user stories'!$H$2:$H$2897,$A246,'user stories'!$E$2:$E$2897,AL$1,'user stories'!$C$2:$C$2897,"descoped")</f>
        <v>0</v>
      </c>
      <c r="AM246">
        <f>SUMIFS('user stories'!$G$2:$G$2897,'user stories'!$H$2:$H$2897,$A246,'user stories'!$E$2:$E$2897,AM$1,'user stories'!$C$2:$C$2897,"descoped")</f>
        <v>0</v>
      </c>
      <c r="AN246">
        <f>SUMIFS('user stories'!$G$2:$G$2897,'user stories'!$H$2:$H$2897,$A246,'user stories'!$E$2:$E$2897,AN$1,'user stories'!$C$2:$C$2897,"descoped")</f>
        <v>0</v>
      </c>
      <c r="AO246">
        <f>SUMIFS('user stories'!$G$2:$G$2897,'user stories'!$H$2:$H$2897,$A246,'user stories'!$E$2:$E$2897,AO$1,'user stories'!$C$2:$C$2897,"descoped")</f>
        <v>0</v>
      </c>
      <c r="AP246">
        <f>SUMIFS('user stories'!$G$2:$G$2897,'user stories'!$H$2:$H$2897,$A246,'user stories'!$E$2:$E$2897,AP$1,'user stories'!$C$2:$C$2897,"descoped")</f>
        <v>0</v>
      </c>
      <c r="AQ246">
        <f>SUMIFS('user stories'!$G$2:$G$2897,'user stories'!$H$2:$H$2897,$A246,'user stories'!$E$2:$E$2897,AQ$1,'user stories'!$C$2:$C$2897,"descoped")</f>
        <v>0</v>
      </c>
      <c r="AR246">
        <f>SUMIFS('user stories'!$G$2:$G$2897,'user stories'!$H$2:$H$2897,$A246,'user stories'!$E$2:$E$2897,AR$1,'user stories'!$C$2:$C$2897,"descoped")</f>
        <v>0</v>
      </c>
      <c r="AS246">
        <f>SUMIFS('user stories'!$G$2:$G$2897,'user stories'!$H$2:$H$2897,$A246,'user stories'!$E$2:$E$2897,AS$1,'user stories'!$C$2:$C$2897,"descoped")</f>
        <v>0</v>
      </c>
      <c r="AT246">
        <f>SUMIFS('user stories'!$G$2:$G$2897,'user stories'!$H$2:$H$2897,$A246,'user stories'!$E$2:$E$2897,AT$1,'user stories'!$C$2:$C$2897,"descoped")</f>
        <v>0</v>
      </c>
      <c r="AU246">
        <f>SUMIFS('user stories'!$G$2:$G$2897,'user stories'!$H$2:$H$2897,$A246,'user stories'!$E$2:$E$2897,AU$1,'user stories'!$C$2:$C$2897,"descoped")</f>
        <v>0</v>
      </c>
      <c r="AV246">
        <f>SUMIFS('user stories'!$G$2:$G$2897,'user stories'!$H$2:$H$2897,$A246,'user stories'!$E$2:$E$2897,AV$1,'user stories'!$C$2:$C$2897,"descoped")</f>
        <v>0</v>
      </c>
      <c r="AW246">
        <f>SUMIFS('user stories'!$G$2:$G$2897,'user stories'!$H$2:$H$2897,$A246,'user stories'!$E$2:$E$2897,AW$1,'user stories'!$C$2:$C$2897,"descoped")</f>
        <v>0</v>
      </c>
      <c r="AX246">
        <f>SUMIFS('user stories'!$G$2:$G$2897,'user stories'!$H$2:$H$2897,$A246,'user stories'!$E$2:$E$2897,AX$1,'user stories'!$C$2:$C$2897,"descoped")</f>
        <v>0</v>
      </c>
      <c r="AY246">
        <f>SUMIFS('user stories'!$G$2:$G$2897,'user stories'!$H$2:$H$2897,$A246,'user stories'!$E$2:$E$2897,AY$1,'user stories'!$C$2:$C$2897,"descoped")</f>
        <v>0</v>
      </c>
      <c r="AZ246">
        <f>SUMIFS('user stories'!$G$2:$G$2897,'user stories'!$H$2:$H$2897,$A246,'user stories'!$E$2:$E$2897,AZ$1,'user stories'!$C$2:$C$2897,"descoped")</f>
        <v>0</v>
      </c>
      <c r="BA246">
        <f>SUMIFS('user stories'!$G$2:$G$2897,'user stories'!$H$2:$H$2897,$A246,'user stories'!$E$2:$E$2897,BA$1,'user stories'!$C$2:$C$2897,"descoped")</f>
        <v>0</v>
      </c>
      <c r="BB246">
        <f>SUMIFS('user stories'!$G$2:$G$2897,'user stories'!$H$2:$H$2897,$A246,'user stories'!$E$2:$E$2897,BB$1,'user stories'!$C$2:$C$2897,"descoped")</f>
        <v>0</v>
      </c>
      <c r="BC246">
        <f>SUMIFS('user stories'!$G$2:$G$2897,'user stories'!$H$2:$H$2897,$A246,'user stories'!$E$2:$E$2897,BC$1,'user stories'!$C$2:$C$2897,"descoped")</f>
        <v>0</v>
      </c>
      <c r="BD246" s="4">
        <f t="shared" si="4"/>
        <v>0</v>
      </c>
    </row>
    <row r="247" spans="1:56" x14ac:dyDescent="0.25">
      <c r="A247" t="s">
        <v>459</v>
      </c>
      <c r="F247">
        <f>SUMIFS('user stories'!$G$2:$G$2897,'user stories'!$H$2:$H$2897,$A247,'user stories'!$E$2:$E$2897,F$1,'user stories'!$C$2:$C$2897,"descoped")</f>
        <v>0</v>
      </c>
      <c r="G247">
        <f>SUMIFS('user stories'!$G$2:$G$2897,'user stories'!$H$2:$H$2897,$A247,'user stories'!$E$2:$E$2897,G$1,'user stories'!$C$2:$C$2897,"descoped")</f>
        <v>0</v>
      </c>
      <c r="H247">
        <f>SUMIFS('user stories'!$G$2:$G$2897,'user stories'!$H$2:$H$2897,$A247,'user stories'!$E$2:$E$2897,H$1,'user stories'!$C$2:$C$2897,"descoped")</f>
        <v>0</v>
      </c>
      <c r="I247">
        <f>SUMIFS('user stories'!$G$2:$G$2897,'user stories'!$H$2:$H$2897,$A247,'user stories'!$E$2:$E$2897,I$1,'user stories'!$C$2:$C$2897,"descoped")</f>
        <v>0</v>
      </c>
      <c r="J247">
        <f>SUMIFS('user stories'!$G$2:$G$2897,'user stories'!$H$2:$H$2897,$A247,'user stories'!$E$2:$E$2897,J$1,'user stories'!$C$2:$C$2897,"descoped")</f>
        <v>0</v>
      </c>
      <c r="K247">
        <f>SUMIFS('user stories'!$G$2:$G$2897,'user stories'!$H$2:$H$2897,$A247,'user stories'!$E$2:$E$2897,K$1,'user stories'!$C$2:$C$2897,"descoped")</f>
        <v>0</v>
      </c>
      <c r="L247">
        <f>SUMIFS('user stories'!$G$2:$G$2897,'user stories'!$H$2:$H$2897,$A247,'user stories'!$E$2:$E$2897,L$1,'user stories'!$C$2:$C$2897,"descoped")</f>
        <v>0</v>
      </c>
      <c r="M247">
        <f>SUMIFS('user stories'!$G$2:$G$2897,'user stories'!$H$2:$H$2897,$A247,'user stories'!$E$2:$E$2897,M$1,'user stories'!$C$2:$C$2897,"descoped")</f>
        <v>0</v>
      </c>
      <c r="N247">
        <f>SUMIFS('user stories'!$G$2:$G$2897,'user stories'!$H$2:$H$2897,$A247,'user stories'!$E$2:$E$2897,N$1,'user stories'!$C$2:$C$2897,"descoped")</f>
        <v>0</v>
      </c>
      <c r="O247">
        <f>SUMIFS('user stories'!$G$2:$G$2897,'user stories'!$H$2:$H$2897,$A247,'user stories'!$E$2:$E$2897,O$1,'user stories'!$C$2:$C$2897,"descoped")</f>
        <v>0</v>
      </c>
      <c r="P247">
        <f>SUMIFS('user stories'!$G$2:$G$2897,'user stories'!$H$2:$H$2897,$A247,'user stories'!$E$2:$E$2897,P$1,'user stories'!$C$2:$C$2897,"descoped")</f>
        <v>0</v>
      </c>
      <c r="Q247">
        <f>SUMIFS('user stories'!$G$2:$G$2897,'user stories'!$H$2:$H$2897,$A247,'user stories'!$E$2:$E$2897,Q$1,'user stories'!$C$2:$C$2897,"descoped")</f>
        <v>0</v>
      </c>
      <c r="R247">
        <f>SUMIFS('user stories'!$G$2:$G$2897,'user stories'!$H$2:$H$2897,$A247,'user stories'!$E$2:$E$2897,R$1,'user stories'!$C$2:$C$2897,"descoped")</f>
        <v>0</v>
      </c>
      <c r="S247">
        <f>SUMIFS('user stories'!$G$2:$G$2897,'user stories'!$H$2:$H$2897,$A247,'user stories'!$E$2:$E$2897,S$1,'user stories'!$C$2:$C$2897,"descoped")</f>
        <v>0</v>
      </c>
      <c r="T247">
        <f>SUMIFS('user stories'!$G$2:$G$2897,'user stories'!$H$2:$H$2897,$A247,'user stories'!$E$2:$E$2897,T$1,'user stories'!$C$2:$C$2897,"descoped")</f>
        <v>0</v>
      </c>
      <c r="U247">
        <f>SUMIFS('user stories'!$G$2:$G$2897,'user stories'!$H$2:$H$2897,$A247,'user stories'!$E$2:$E$2897,U$1,'user stories'!$C$2:$C$2897,"descoped")</f>
        <v>0</v>
      </c>
      <c r="V247">
        <f>SUMIFS('user stories'!$G$2:$G$2897,'user stories'!$H$2:$H$2897,$A247,'user stories'!$E$2:$E$2897,V$1,'user stories'!$C$2:$C$2897,"descoped")</f>
        <v>0</v>
      </c>
      <c r="W247">
        <f>SUMIFS('user stories'!$G$2:$G$2897,'user stories'!$H$2:$H$2897,$A247,'user stories'!$E$2:$E$2897,W$1,'user stories'!$C$2:$C$2897,"descoped")</f>
        <v>0</v>
      </c>
      <c r="X247">
        <f>SUMIFS('user stories'!$G$2:$G$2897,'user stories'!$H$2:$H$2897,$A247,'user stories'!$E$2:$E$2897,X$1,'user stories'!$C$2:$C$2897,"descoped")</f>
        <v>0</v>
      </c>
      <c r="Y247">
        <f>SUMIFS('user stories'!$G$2:$G$2897,'user stories'!$H$2:$H$2897,$A247,'user stories'!$E$2:$E$2897,Y$1,'user stories'!$C$2:$C$2897,"descoped")</f>
        <v>0</v>
      </c>
      <c r="Z247">
        <f>SUMIFS('user stories'!$G$2:$G$2897,'user stories'!$H$2:$H$2897,$A247,'user stories'!$E$2:$E$2897,Z$1,'user stories'!$C$2:$C$2897,"descoped")</f>
        <v>0</v>
      </c>
      <c r="AA247">
        <f>SUMIFS('user stories'!$G$2:$G$2897,'user stories'!$H$2:$H$2897,$A247,'user stories'!$E$2:$E$2897,AA$1,'user stories'!$C$2:$C$2897,"descoped")</f>
        <v>0</v>
      </c>
      <c r="AB247">
        <f>SUMIFS('user stories'!$G$2:$G$2897,'user stories'!$H$2:$H$2897,$A247,'user stories'!$E$2:$E$2897,AB$1,'user stories'!$C$2:$C$2897,"descoped")</f>
        <v>0</v>
      </c>
      <c r="AC247">
        <f>SUMIFS('user stories'!$G$2:$G$2897,'user stories'!$H$2:$H$2897,$A247,'user stories'!$E$2:$E$2897,AC$1,'user stories'!$C$2:$C$2897,"descoped")</f>
        <v>0</v>
      </c>
      <c r="AD247">
        <f>SUMIFS('user stories'!$G$2:$G$2897,'user stories'!$H$2:$H$2897,$A247,'user stories'!$E$2:$E$2897,AD$1,'user stories'!$C$2:$C$2897,"descoped")</f>
        <v>0</v>
      </c>
      <c r="AE247">
        <f>SUMIFS('user stories'!$G$2:$G$2897,'user stories'!$H$2:$H$2897,$A247,'user stories'!$E$2:$E$2897,AE$1,'user stories'!$C$2:$C$2897,"descoped")</f>
        <v>0</v>
      </c>
      <c r="AF247">
        <f>SUMIFS('user stories'!$G$2:$G$2897,'user stories'!$H$2:$H$2897,$A247,'user stories'!$E$2:$E$2897,AF$1,'user stories'!$C$2:$C$2897,"descoped")</f>
        <v>0</v>
      </c>
      <c r="AG247">
        <f>SUMIFS('user stories'!$G$2:$G$2897,'user stories'!$H$2:$H$2897,$A247,'user stories'!$E$2:$E$2897,AG$1,'user stories'!$C$2:$C$2897,"descoped")</f>
        <v>0</v>
      </c>
      <c r="AH247">
        <f>SUMIFS('user stories'!$G$2:$G$2897,'user stories'!$H$2:$H$2897,$A247,'user stories'!$E$2:$E$2897,AH$1,'user stories'!$C$2:$C$2897,"descoped")</f>
        <v>0</v>
      </c>
      <c r="AI247">
        <f>SUMIFS('user stories'!$G$2:$G$2897,'user stories'!$H$2:$H$2897,$A247,'user stories'!$E$2:$E$2897,AI$1,'user stories'!$C$2:$C$2897,"descoped")</f>
        <v>0</v>
      </c>
      <c r="AJ247">
        <f>SUMIFS('user stories'!$G$2:$G$2897,'user stories'!$H$2:$H$2897,$A247,'user stories'!$E$2:$E$2897,AJ$1,'user stories'!$C$2:$C$2897,"descoped")</f>
        <v>0</v>
      </c>
      <c r="AK247">
        <f>SUMIFS('user stories'!$G$2:$G$2897,'user stories'!$H$2:$H$2897,$A247,'user stories'!$E$2:$E$2897,AK$1,'user stories'!$C$2:$C$2897,"descoped")</f>
        <v>0</v>
      </c>
      <c r="AL247">
        <f>SUMIFS('user stories'!$G$2:$G$2897,'user stories'!$H$2:$H$2897,$A247,'user stories'!$E$2:$E$2897,AL$1,'user stories'!$C$2:$C$2897,"descoped")</f>
        <v>0</v>
      </c>
      <c r="AM247">
        <f>SUMIFS('user stories'!$G$2:$G$2897,'user stories'!$H$2:$H$2897,$A247,'user stories'!$E$2:$E$2897,AM$1,'user stories'!$C$2:$C$2897,"descoped")</f>
        <v>0</v>
      </c>
      <c r="AN247">
        <f>SUMIFS('user stories'!$G$2:$G$2897,'user stories'!$H$2:$H$2897,$A247,'user stories'!$E$2:$E$2897,AN$1,'user stories'!$C$2:$C$2897,"descoped")</f>
        <v>0</v>
      </c>
      <c r="AO247">
        <f>SUMIFS('user stories'!$G$2:$G$2897,'user stories'!$H$2:$H$2897,$A247,'user stories'!$E$2:$E$2897,AO$1,'user stories'!$C$2:$C$2897,"descoped")</f>
        <v>0</v>
      </c>
      <c r="AP247">
        <f>SUMIFS('user stories'!$G$2:$G$2897,'user stories'!$H$2:$H$2897,$A247,'user stories'!$E$2:$E$2897,AP$1,'user stories'!$C$2:$C$2897,"descoped")</f>
        <v>0</v>
      </c>
      <c r="AQ247">
        <f>SUMIFS('user stories'!$G$2:$G$2897,'user stories'!$H$2:$H$2897,$A247,'user stories'!$E$2:$E$2897,AQ$1,'user stories'!$C$2:$C$2897,"descoped")</f>
        <v>0</v>
      </c>
      <c r="AR247">
        <f>SUMIFS('user stories'!$G$2:$G$2897,'user stories'!$H$2:$H$2897,$A247,'user stories'!$E$2:$E$2897,AR$1,'user stories'!$C$2:$C$2897,"descoped")</f>
        <v>0</v>
      </c>
      <c r="AS247">
        <f>SUMIFS('user stories'!$G$2:$G$2897,'user stories'!$H$2:$H$2897,$A247,'user stories'!$E$2:$E$2897,AS$1,'user stories'!$C$2:$C$2897,"descoped")</f>
        <v>0</v>
      </c>
      <c r="AT247">
        <f>SUMIFS('user stories'!$G$2:$G$2897,'user stories'!$H$2:$H$2897,$A247,'user stories'!$E$2:$E$2897,AT$1,'user stories'!$C$2:$C$2897,"descoped")</f>
        <v>0</v>
      </c>
      <c r="AU247">
        <f>SUMIFS('user stories'!$G$2:$G$2897,'user stories'!$H$2:$H$2897,$A247,'user stories'!$E$2:$E$2897,AU$1,'user stories'!$C$2:$C$2897,"descoped")</f>
        <v>0</v>
      </c>
      <c r="AV247">
        <f>SUMIFS('user stories'!$G$2:$G$2897,'user stories'!$H$2:$H$2897,$A247,'user stories'!$E$2:$E$2897,AV$1,'user stories'!$C$2:$C$2897,"descoped")</f>
        <v>0</v>
      </c>
      <c r="AW247">
        <f>SUMIFS('user stories'!$G$2:$G$2897,'user stories'!$H$2:$H$2897,$A247,'user stories'!$E$2:$E$2897,AW$1,'user stories'!$C$2:$C$2897,"descoped")</f>
        <v>0</v>
      </c>
      <c r="AX247">
        <f>SUMIFS('user stories'!$G$2:$G$2897,'user stories'!$H$2:$H$2897,$A247,'user stories'!$E$2:$E$2897,AX$1,'user stories'!$C$2:$C$2897,"descoped")</f>
        <v>0</v>
      </c>
      <c r="AY247">
        <f>SUMIFS('user stories'!$G$2:$G$2897,'user stories'!$H$2:$H$2897,$A247,'user stories'!$E$2:$E$2897,AY$1,'user stories'!$C$2:$C$2897,"descoped")</f>
        <v>0</v>
      </c>
      <c r="AZ247">
        <f>SUMIFS('user stories'!$G$2:$G$2897,'user stories'!$H$2:$H$2897,$A247,'user stories'!$E$2:$E$2897,AZ$1,'user stories'!$C$2:$C$2897,"descoped")</f>
        <v>0</v>
      </c>
      <c r="BA247">
        <f>SUMIFS('user stories'!$G$2:$G$2897,'user stories'!$H$2:$H$2897,$A247,'user stories'!$E$2:$E$2897,BA$1,'user stories'!$C$2:$C$2897,"descoped")</f>
        <v>0</v>
      </c>
      <c r="BB247">
        <f>SUMIFS('user stories'!$G$2:$G$2897,'user stories'!$H$2:$H$2897,$A247,'user stories'!$E$2:$E$2897,BB$1,'user stories'!$C$2:$C$2897,"descoped")</f>
        <v>0</v>
      </c>
      <c r="BC247">
        <f>SUMIFS('user stories'!$G$2:$G$2897,'user stories'!$H$2:$H$2897,$A247,'user stories'!$E$2:$E$2897,BC$1,'user stories'!$C$2:$C$2897,"descoped")</f>
        <v>0</v>
      </c>
      <c r="BD247" s="4">
        <f t="shared" si="4"/>
        <v>0</v>
      </c>
    </row>
    <row r="248" spans="1:56" x14ac:dyDescent="0.25">
      <c r="A248" t="s">
        <v>481</v>
      </c>
      <c r="F248">
        <f>SUMIFS('user stories'!$G$2:$G$2897,'user stories'!$H$2:$H$2897,$A248,'user stories'!$E$2:$E$2897,F$1,'user stories'!$C$2:$C$2897,"descoped")</f>
        <v>0</v>
      </c>
      <c r="G248">
        <f>SUMIFS('user stories'!$G$2:$G$2897,'user stories'!$H$2:$H$2897,$A248,'user stories'!$E$2:$E$2897,G$1,'user stories'!$C$2:$C$2897,"descoped")</f>
        <v>0</v>
      </c>
      <c r="H248">
        <f>SUMIFS('user stories'!$G$2:$G$2897,'user stories'!$H$2:$H$2897,$A248,'user stories'!$E$2:$E$2897,H$1,'user stories'!$C$2:$C$2897,"descoped")</f>
        <v>0</v>
      </c>
      <c r="I248">
        <f>SUMIFS('user stories'!$G$2:$G$2897,'user stories'!$H$2:$H$2897,$A248,'user stories'!$E$2:$E$2897,I$1,'user stories'!$C$2:$C$2897,"descoped")</f>
        <v>0</v>
      </c>
      <c r="J248">
        <f>SUMIFS('user stories'!$G$2:$G$2897,'user stories'!$H$2:$H$2897,$A248,'user stories'!$E$2:$E$2897,J$1,'user stories'!$C$2:$C$2897,"descoped")</f>
        <v>0</v>
      </c>
      <c r="K248">
        <f>SUMIFS('user stories'!$G$2:$G$2897,'user stories'!$H$2:$H$2897,$A248,'user stories'!$E$2:$E$2897,K$1,'user stories'!$C$2:$C$2897,"descoped")</f>
        <v>0</v>
      </c>
      <c r="L248">
        <f>SUMIFS('user stories'!$G$2:$G$2897,'user stories'!$H$2:$H$2897,$A248,'user stories'!$E$2:$E$2897,L$1,'user stories'!$C$2:$C$2897,"descoped")</f>
        <v>0</v>
      </c>
      <c r="M248">
        <f>SUMIFS('user stories'!$G$2:$G$2897,'user stories'!$H$2:$H$2897,$A248,'user stories'!$E$2:$E$2897,M$1,'user stories'!$C$2:$C$2897,"descoped")</f>
        <v>0</v>
      </c>
      <c r="N248">
        <f>SUMIFS('user stories'!$G$2:$G$2897,'user stories'!$H$2:$H$2897,$A248,'user stories'!$E$2:$E$2897,N$1,'user stories'!$C$2:$C$2897,"descoped")</f>
        <v>0</v>
      </c>
      <c r="O248">
        <f>SUMIFS('user stories'!$G$2:$G$2897,'user stories'!$H$2:$H$2897,$A248,'user stories'!$E$2:$E$2897,O$1,'user stories'!$C$2:$C$2897,"descoped")</f>
        <v>0</v>
      </c>
      <c r="P248">
        <f>SUMIFS('user stories'!$G$2:$G$2897,'user stories'!$H$2:$H$2897,$A248,'user stories'!$E$2:$E$2897,P$1,'user stories'!$C$2:$C$2897,"descoped")</f>
        <v>0</v>
      </c>
      <c r="Q248">
        <f>SUMIFS('user stories'!$G$2:$G$2897,'user stories'!$H$2:$H$2897,$A248,'user stories'!$E$2:$E$2897,Q$1,'user stories'!$C$2:$C$2897,"descoped")</f>
        <v>0</v>
      </c>
      <c r="R248">
        <f>SUMIFS('user stories'!$G$2:$G$2897,'user stories'!$H$2:$H$2897,$A248,'user stories'!$E$2:$E$2897,R$1,'user stories'!$C$2:$C$2897,"descoped")</f>
        <v>0</v>
      </c>
      <c r="S248">
        <f>SUMIFS('user stories'!$G$2:$G$2897,'user stories'!$H$2:$H$2897,$A248,'user stories'!$E$2:$E$2897,S$1,'user stories'!$C$2:$C$2897,"descoped")</f>
        <v>0</v>
      </c>
      <c r="T248">
        <f>SUMIFS('user stories'!$G$2:$G$2897,'user stories'!$H$2:$H$2897,$A248,'user stories'!$E$2:$E$2897,T$1,'user stories'!$C$2:$C$2897,"descoped")</f>
        <v>0</v>
      </c>
      <c r="U248">
        <f>SUMIFS('user stories'!$G$2:$G$2897,'user stories'!$H$2:$H$2897,$A248,'user stories'!$E$2:$E$2897,U$1,'user stories'!$C$2:$C$2897,"descoped")</f>
        <v>0</v>
      </c>
      <c r="V248">
        <f>SUMIFS('user stories'!$G$2:$G$2897,'user stories'!$H$2:$H$2897,$A248,'user stories'!$E$2:$E$2897,V$1,'user stories'!$C$2:$C$2897,"descoped")</f>
        <v>0</v>
      </c>
      <c r="W248">
        <f>SUMIFS('user stories'!$G$2:$G$2897,'user stories'!$H$2:$H$2897,$A248,'user stories'!$E$2:$E$2897,W$1,'user stories'!$C$2:$C$2897,"descoped")</f>
        <v>0</v>
      </c>
      <c r="X248">
        <f>SUMIFS('user stories'!$G$2:$G$2897,'user stories'!$H$2:$H$2897,$A248,'user stories'!$E$2:$E$2897,X$1,'user stories'!$C$2:$C$2897,"descoped")</f>
        <v>0</v>
      </c>
      <c r="Y248">
        <f>SUMIFS('user stories'!$G$2:$G$2897,'user stories'!$H$2:$H$2897,$A248,'user stories'!$E$2:$E$2897,Y$1,'user stories'!$C$2:$C$2897,"descoped")</f>
        <v>0</v>
      </c>
      <c r="Z248">
        <f>SUMIFS('user stories'!$G$2:$G$2897,'user stories'!$H$2:$H$2897,$A248,'user stories'!$E$2:$E$2897,Z$1,'user stories'!$C$2:$C$2897,"descoped")</f>
        <v>0</v>
      </c>
      <c r="AA248">
        <f>SUMIFS('user stories'!$G$2:$G$2897,'user stories'!$H$2:$H$2897,$A248,'user stories'!$E$2:$E$2897,AA$1,'user stories'!$C$2:$C$2897,"descoped")</f>
        <v>0</v>
      </c>
      <c r="AB248">
        <f>SUMIFS('user stories'!$G$2:$G$2897,'user stories'!$H$2:$H$2897,$A248,'user stories'!$E$2:$E$2897,AB$1,'user stories'!$C$2:$C$2897,"descoped")</f>
        <v>0</v>
      </c>
      <c r="AC248">
        <f>SUMIFS('user stories'!$G$2:$G$2897,'user stories'!$H$2:$H$2897,$A248,'user stories'!$E$2:$E$2897,AC$1,'user stories'!$C$2:$C$2897,"descoped")</f>
        <v>0</v>
      </c>
      <c r="AD248">
        <f>SUMIFS('user stories'!$G$2:$G$2897,'user stories'!$H$2:$H$2897,$A248,'user stories'!$E$2:$E$2897,AD$1,'user stories'!$C$2:$C$2897,"descoped")</f>
        <v>0</v>
      </c>
      <c r="AE248">
        <f>SUMIFS('user stories'!$G$2:$G$2897,'user stories'!$H$2:$H$2897,$A248,'user stories'!$E$2:$E$2897,AE$1,'user stories'!$C$2:$C$2897,"descoped")</f>
        <v>0</v>
      </c>
      <c r="AF248">
        <f>SUMIFS('user stories'!$G$2:$G$2897,'user stories'!$H$2:$H$2897,$A248,'user stories'!$E$2:$E$2897,AF$1,'user stories'!$C$2:$C$2897,"descoped")</f>
        <v>0</v>
      </c>
      <c r="AG248">
        <f>SUMIFS('user stories'!$G$2:$G$2897,'user stories'!$H$2:$H$2897,$A248,'user stories'!$E$2:$E$2897,AG$1,'user stories'!$C$2:$C$2897,"descoped")</f>
        <v>0</v>
      </c>
      <c r="AH248">
        <f>SUMIFS('user stories'!$G$2:$G$2897,'user stories'!$H$2:$H$2897,$A248,'user stories'!$E$2:$E$2897,AH$1,'user stories'!$C$2:$C$2897,"descoped")</f>
        <v>0</v>
      </c>
      <c r="AI248">
        <f>SUMIFS('user stories'!$G$2:$G$2897,'user stories'!$H$2:$H$2897,$A248,'user stories'!$E$2:$E$2897,AI$1,'user stories'!$C$2:$C$2897,"descoped")</f>
        <v>0</v>
      </c>
      <c r="AJ248">
        <f>SUMIFS('user stories'!$G$2:$G$2897,'user stories'!$H$2:$H$2897,$A248,'user stories'!$E$2:$E$2897,AJ$1,'user stories'!$C$2:$C$2897,"descoped")</f>
        <v>0</v>
      </c>
      <c r="AK248">
        <f>SUMIFS('user stories'!$G$2:$G$2897,'user stories'!$H$2:$H$2897,$A248,'user stories'!$E$2:$E$2897,AK$1,'user stories'!$C$2:$C$2897,"descoped")</f>
        <v>0</v>
      </c>
      <c r="AL248">
        <f>SUMIFS('user stories'!$G$2:$G$2897,'user stories'!$H$2:$H$2897,$A248,'user stories'!$E$2:$E$2897,AL$1,'user stories'!$C$2:$C$2897,"descoped")</f>
        <v>0</v>
      </c>
      <c r="AM248">
        <f>SUMIFS('user stories'!$G$2:$G$2897,'user stories'!$H$2:$H$2897,$A248,'user stories'!$E$2:$E$2897,AM$1,'user stories'!$C$2:$C$2897,"descoped")</f>
        <v>0</v>
      </c>
      <c r="AN248">
        <f>SUMIFS('user stories'!$G$2:$G$2897,'user stories'!$H$2:$H$2897,$A248,'user stories'!$E$2:$E$2897,AN$1,'user stories'!$C$2:$C$2897,"descoped")</f>
        <v>0</v>
      </c>
      <c r="AO248">
        <f>SUMIFS('user stories'!$G$2:$G$2897,'user stories'!$H$2:$H$2897,$A248,'user stories'!$E$2:$E$2897,AO$1,'user stories'!$C$2:$C$2897,"descoped")</f>
        <v>0</v>
      </c>
      <c r="AP248">
        <f>SUMIFS('user stories'!$G$2:$G$2897,'user stories'!$H$2:$H$2897,$A248,'user stories'!$E$2:$E$2897,AP$1,'user stories'!$C$2:$C$2897,"descoped")</f>
        <v>0</v>
      </c>
      <c r="AQ248">
        <f>SUMIFS('user stories'!$G$2:$G$2897,'user stories'!$H$2:$H$2897,$A248,'user stories'!$E$2:$E$2897,AQ$1,'user stories'!$C$2:$C$2897,"descoped")</f>
        <v>0</v>
      </c>
      <c r="AR248">
        <f>SUMIFS('user stories'!$G$2:$G$2897,'user stories'!$H$2:$H$2897,$A248,'user stories'!$E$2:$E$2897,AR$1,'user stories'!$C$2:$C$2897,"descoped")</f>
        <v>0</v>
      </c>
      <c r="AS248">
        <f>SUMIFS('user stories'!$G$2:$G$2897,'user stories'!$H$2:$H$2897,$A248,'user stories'!$E$2:$E$2897,AS$1,'user stories'!$C$2:$C$2897,"descoped")</f>
        <v>0</v>
      </c>
      <c r="AT248">
        <f>SUMIFS('user stories'!$G$2:$G$2897,'user stories'!$H$2:$H$2897,$A248,'user stories'!$E$2:$E$2897,AT$1,'user stories'!$C$2:$C$2897,"descoped")</f>
        <v>0</v>
      </c>
      <c r="AU248">
        <f>SUMIFS('user stories'!$G$2:$G$2897,'user stories'!$H$2:$H$2897,$A248,'user stories'!$E$2:$E$2897,AU$1,'user stories'!$C$2:$C$2897,"descoped")</f>
        <v>0</v>
      </c>
      <c r="AV248">
        <f>SUMIFS('user stories'!$G$2:$G$2897,'user stories'!$H$2:$H$2897,$A248,'user stories'!$E$2:$E$2897,AV$1,'user stories'!$C$2:$C$2897,"descoped")</f>
        <v>0</v>
      </c>
      <c r="AW248">
        <f>SUMIFS('user stories'!$G$2:$G$2897,'user stories'!$H$2:$H$2897,$A248,'user stories'!$E$2:$E$2897,AW$1,'user stories'!$C$2:$C$2897,"descoped")</f>
        <v>0</v>
      </c>
      <c r="AX248">
        <f>SUMIFS('user stories'!$G$2:$G$2897,'user stories'!$H$2:$H$2897,$A248,'user stories'!$E$2:$E$2897,AX$1,'user stories'!$C$2:$C$2897,"descoped")</f>
        <v>0</v>
      </c>
      <c r="AY248">
        <f>SUMIFS('user stories'!$G$2:$G$2897,'user stories'!$H$2:$H$2897,$A248,'user stories'!$E$2:$E$2897,AY$1,'user stories'!$C$2:$C$2897,"descoped")</f>
        <v>0</v>
      </c>
      <c r="AZ248">
        <f>SUMIFS('user stories'!$G$2:$G$2897,'user stories'!$H$2:$H$2897,$A248,'user stories'!$E$2:$E$2897,AZ$1,'user stories'!$C$2:$C$2897,"descoped")</f>
        <v>0</v>
      </c>
      <c r="BA248">
        <f>SUMIFS('user stories'!$G$2:$G$2897,'user stories'!$H$2:$H$2897,$A248,'user stories'!$E$2:$E$2897,BA$1,'user stories'!$C$2:$C$2897,"descoped")</f>
        <v>0</v>
      </c>
      <c r="BB248">
        <f>SUMIFS('user stories'!$G$2:$G$2897,'user stories'!$H$2:$H$2897,$A248,'user stories'!$E$2:$E$2897,BB$1,'user stories'!$C$2:$C$2897,"descoped")</f>
        <v>0</v>
      </c>
      <c r="BC248">
        <f>SUMIFS('user stories'!$G$2:$G$2897,'user stories'!$H$2:$H$2897,$A248,'user stories'!$E$2:$E$2897,BC$1,'user stories'!$C$2:$C$2897,"descoped")</f>
        <v>0</v>
      </c>
      <c r="BD248" s="4">
        <f t="shared" si="4"/>
        <v>0</v>
      </c>
    </row>
    <row r="249" spans="1:56" x14ac:dyDescent="0.25">
      <c r="A249" t="s">
        <v>2505</v>
      </c>
      <c r="F249">
        <f>SUMIFS('user stories'!$G$2:$G$2897,'user stories'!$H$2:$H$2897,$A249,'user stories'!$E$2:$E$2897,F$1,'user stories'!$C$2:$C$2897,"descoped")</f>
        <v>0</v>
      </c>
      <c r="G249">
        <f>SUMIFS('user stories'!$G$2:$G$2897,'user stories'!$H$2:$H$2897,$A249,'user stories'!$E$2:$E$2897,G$1,'user stories'!$C$2:$C$2897,"descoped")</f>
        <v>0</v>
      </c>
      <c r="H249">
        <f>SUMIFS('user stories'!$G$2:$G$2897,'user stories'!$H$2:$H$2897,$A249,'user stories'!$E$2:$E$2897,H$1,'user stories'!$C$2:$C$2897,"descoped")</f>
        <v>0</v>
      </c>
      <c r="I249">
        <f>SUMIFS('user stories'!$G$2:$G$2897,'user stories'!$H$2:$H$2897,$A249,'user stories'!$E$2:$E$2897,I$1,'user stories'!$C$2:$C$2897,"descoped")</f>
        <v>0</v>
      </c>
      <c r="J249">
        <f>SUMIFS('user stories'!$G$2:$G$2897,'user stories'!$H$2:$H$2897,$A249,'user stories'!$E$2:$E$2897,J$1,'user stories'!$C$2:$C$2897,"descoped")</f>
        <v>0</v>
      </c>
      <c r="K249">
        <f>SUMIFS('user stories'!$G$2:$G$2897,'user stories'!$H$2:$H$2897,$A249,'user stories'!$E$2:$E$2897,K$1,'user stories'!$C$2:$C$2897,"descoped")</f>
        <v>0</v>
      </c>
      <c r="L249">
        <f>SUMIFS('user stories'!$G$2:$G$2897,'user stories'!$H$2:$H$2897,$A249,'user stories'!$E$2:$E$2897,L$1,'user stories'!$C$2:$C$2897,"descoped")</f>
        <v>0</v>
      </c>
      <c r="M249">
        <f>SUMIFS('user stories'!$G$2:$G$2897,'user stories'!$H$2:$H$2897,$A249,'user stories'!$E$2:$E$2897,M$1,'user stories'!$C$2:$C$2897,"descoped")</f>
        <v>0</v>
      </c>
      <c r="N249">
        <f>SUMIFS('user stories'!$G$2:$G$2897,'user stories'!$H$2:$H$2897,$A249,'user stories'!$E$2:$E$2897,N$1,'user stories'!$C$2:$C$2897,"descoped")</f>
        <v>0</v>
      </c>
      <c r="O249">
        <f>SUMIFS('user stories'!$G$2:$G$2897,'user stories'!$H$2:$H$2897,$A249,'user stories'!$E$2:$E$2897,O$1,'user stories'!$C$2:$C$2897,"descoped")</f>
        <v>0</v>
      </c>
      <c r="P249">
        <f>SUMIFS('user stories'!$G$2:$G$2897,'user stories'!$H$2:$H$2897,$A249,'user stories'!$E$2:$E$2897,P$1,'user stories'!$C$2:$C$2897,"descoped")</f>
        <v>0</v>
      </c>
      <c r="Q249">
        <f>SUMIFS('user stories'!$G$2:$G$2897,'user stories'!$H$2:$H$2897,$A249,'user stories'!$E$2:$E$2897,Q$1,'user stories'!$C$2:$C$2897,"descoped")</f>
        <v>0</v>
      </c>
      <c r="R249">
        <f>SUMIFS('user stories'!$G$2:$G$2897,'user stories'!$H$2:$H$2897,$A249,'user stories'!$E$2:$E$2897,R$1,'user stories'!$C$2:$C$2897,"descoped")</f>
        <v>0</v>
      </c>
      <c r="S249">
        <f>SUMIFS('user stories'!$G$2:$G$2897,'user stories'!$H$2:$H$2897,$A249,'user stories'!$E$2:$E$2897,S$1,'user stories'!$C$2:$C$2897,"descoped")</f>
        <v>0</v>
      </c>
      <c r="T249">
        <f>SUMIFS('user stories'!$G$2:$G$2897,'user stories'!$H$2:$H$2897,$A249,'user stories'!$E$2:$E$2897,T$1,'user stories'!$C$2:$C$2897,"descoped")</f>
        <v>0</v>
      </c>
      <c r="U249">
        <f>SUMIFS('user stories'!$G$2:$G$2897,'user stories'!$H$2:$H$2897,$A249,'user stories'!$E$2:$E$2897,U$1,'user stories'!$C$2:$C$2897,"descoped")</f>
        <v>0</v>
      </c>
      <c r="V249">
        <f>SUMIFS('user stories'!$G$2:$G$2897,'user stories'!$H$2:$H$2897,$A249,'user stories'!$E$2:$E$2897,V$1,'user stories'!$C$2:$C$2897,"descoped")</f>
        <v>0</v>
      </c>
      <c r="W249">
        <f>SUMIFS('user stories'!$G$2:$G$2897,'user stories'!$H$2:$H$2897,$A249,'user stories'!$E$2:$E$2897,W$1,'user stories'!$C$2:$C$2897,"descoped")</f>
        <v>0</v>
      </c>
      <c r="X249">
        <f>SUMIFS('user stories'!$G$2:$G$2897,'user stories'!$H$2:$H$2897,$A249,'user stories'!$E$2:$E$2897,X$1,'user stories'!$C$2:$C$2897,"descoped")</f>
        <v>0</v>
      </c>
      <c r="Y249">
        <f>SUMIFS('user stories'!$G$2:$G$2897,'user stories'!$H$2:$H$2897,$A249,'user stories'!$E$2:$E$2897,Y$1,'user stories'!$C$2:$C$2897,"descoped")</f>
        <v>0</v>
      </c>
      <c r="Z249">
        <f>SUMIFS('user stories'!$G$2:$G$2897,'user stories'!$H$2:$H$2897,$A249,'user stories'!$E$2:$E$2897,Z$1,'user stories'!$C$2:$C$2897,"descoped")</f>
        <v>0</v>
      </c>
      <c r="AA249">
        <f>SUMIFS('user stories'!$G$2:$G$2897,'user stories'!$H$2:$H$2897,$A249,'user stories'!$E$2:$E$2897,AA$1,'user stories'!$C$2:$C$2897,"descoped")</f>
        <v>0</v>
      </c>
      <c r="AB249">
        <f>SUMIFS('user stories'!$G$2:$G$2897,'user stories'!$H$2:$H$2897,$A249,'user stories'!$E$2:$E$2897,AB$1,'user stories'!$C$2:$C$2897,"descoped")</f>
        <v>0</v>
      </c>
      <c r="AC249">
        <f>SUMIFS('user stories'!$G$2:$G$2897,'user stories'!$H$2:$H$2897,$A249,'user stories'!$E$2:$E$2897,AC$1,'user stories'!$C$2:$C$2897,"descoped")</f>
        <v>0</v>
      </c>
      <c r="AD249">
        <f>SUMIFS('user stories'!$G$2:$G$2897,'user stories'!$H$2:$H$2897,$A249,'user stories'!$E$2:$E$2897,AD$1,'user stories'!$C$2:$C$2897,"descoped")</f>
        <v>0</v>
      </c>
      <c r="AE249">
        <f>SUMIFS('user stories'!$G$2:$G$2897,'user stories'!$H$2:$H$2897,$A249,'user stories'!$E$2:$E$2897,AE$1,'user stories'!$C$2:$C$2897,"descoped")</f>
        <v>0</v>
      </c>
      <c r="AF249">
        <f>SUMIFS('user stories'!$G$2:$G$2897,'user stories'!$H$2:$H$2897,$A249,'user stories'!$E$2:$E$2897,AF$1,'user stories'!$C$2:$C$2897,"descoped")</f>
        <v>0</v>
      </c>
      <c r="AG249">
        <f>SUMIFS('user stories'!$G$2:$G$2897,'user stories'!$H$2:$H$2897,$A249,'user stories'!$E$2:$E$2897,AG$1,'user stories'!$C$2:$C$2897,"descoped")</f>
        <v>0</v>
      </c>
      <c r="AH249">
        <f>SUMIFS('user stories'!$G$2:$G$2897,'user stories'!$H$2:$H$2897,$A249,'user stories'!$E$2:$E$2897,AH$1,'user stories'!$C$2:$C$2897,"descoped")</f>
        <v>0</v>
      </c>
      <c r="AI249">
        <f>SUMIFS('user stories'!$G$2:$G$2897,'user stories'!$H$2:$H$2897,$A249,'user stories'!$E$2:$E$2897,AI$1,'user stories'!$C$2:$C$2897,"descoped")</f>
        <v>0</v>
      </c>
      <c r="AJ249">
        <f>SUMIFS('user stories'!$G$2:$G$2897,'user stories'!$H$2:$H$2897,$A249,'user stories'!$E$2:$E$2897,AJ$1,'user stories'!$C$2:$C$2897,"descoped")</f>
        <v>0</v>
      </c>
      <c r="AK249">
        <f>SUMIFS('user stories'!$G$2:$G$2897,'user stories'!$H$2:$H$2897,$A249,'user stories'!$E$2:$E$2897,AK$1,'user stories'!$C$2:$C$2897,"descoped")</f>
        <v>0</v>
      </c>
      <c r="AL249">
        <f>SUMIFS('user stories'!$G$2:$G$2897,'user stories'!$H$2:$H$2897,$A249,'user stories'!$E$2:$E$2897,AL$1,'user stories'!$C$2:$C$2897,"descoped")</f>
        <v>0</v>
      </c>
      <c r="AM249">
        <f>SUMIFS('user stories'!$G$2:$G$2897,'user stories'!$H$2:$H$2897,$A249,'user stories'!$E$2:$E$2897,AM$1,'user stories'!$C$2:$C$2897,"descoped")</f>
        <v>0</v>
      </c>
      <c r="AN249">
        <f>SUMIFS('user stories'!$G$2:$G$2897,'user stories'!$H$2:$H$2897,$A249,'user stories'!$E$2:$E$2897,AN$1,'user stories'!$C$2:$C$2897,"descoped")</f>
        <v>0</v>
      </c>
      <c r="AO249">
        <f>SUMIFS('user stories'!$G$2:$G$2897,'user stories'!$H$2:$H$2897,$A249,'user stories'!$E$2:$E$2897,AO$1,'user stories'!$C$2:$C$2897,"descoped")</f>
        <v>0</v>
      </c>
      <c r="AP249">
        <f>SUMIFS('user stories'!$G$2:$G$2897,'user stories'!$H$2:$H$2897,$A249,'user stories'!$E$2:$E$2897,AP$1,'user stories'!$C$2:$C$2897,"descoped")</f>
        <v>0</v>
      </c>
      <c r="AQ249">
        <f>SUMIFS('user stories'!$G$2:$G$2897,'user stories'!$H$2:$H$2897,$A249,'user stories'!$E$2:$E$2897,AQ$1,'user stories'!$C$2:$C$2897,"descoped")</f>
        <v>0</v>
      </c>
      <c r="AR249">
        <f>SUMIFS('user stories'!$G$2:$G$2897,'user stories'!$H$2:$H$2897,$A249,'user stories'!$E$2:$E$2897,AR$1,'user stories'!$C$2:$C$2897,"descoped")</f>
        <v>0</v>
      </c>
      <c r="AS249">
        <f>SUMIFS('user stories'!$G$2:$G$2897,'user stories'!$H$2:$H$2897,$A249,'user stories'!$E$2:$E$2897,AS$1,'user stories'!$C$2:$C$2897,"descoped")</f>
        <v>0</v>
      </c>
      <c r="AT249">
        <f>SUMIFS('user stories'!$G$2:$G$2897,'user stories'!$H$2:$H$2897,$A249,'user stories'!$E$2:$E$2897,AT$1,'user stories'!$C$2:$C$2897,"descoped")</f>
        <v>0</v>
      </c>
      <c r="AU249">
        <f>SUMIFS('user stories'!$G$2:$G$2897,'user stories'!$H$2:$H$2897,$A249,'user stories'!$E$2:$E$2897,AU$1,'user stories'!$C$2:$C$2897,"descoped")</f>
        <v>0</v>
      </c>
      <c r="AV249">
        <f>SUMIFS('user stories'!$G$2:$G$2897,'user stories'!$H$2:$H$2897,$A249,'user stories'!$E$2:$E$2897,AV$1,'user stories'!$C$2:$C$2897,"descoped")</f>
        <v>0</v>
      </c>
      <c r="AW249">
        <f>SUMIFS('user stories'!$G$2:$G$2897,'user stories'!$H$2:$H$2897,$A249,'user stories'!$E$2:$E$2897,AW$1,'user stories'!$C$2:$C$2897,"descoped")</f>
        <v>0</v>
      </c>
      <c r="AX249">
        <f>SUMIFS('user stories'!$G$2:$G$2897,'user stories'!$H$2:$H$2897,$A249,'user stories'!$E$2:$E$2897,AX$1,'user stories'!$C$2:$C$2897,"descoped")</f>
        <v>0</v>
      </c>
      <c r="AY249">
        <f>SUMIFS('user stories'!$G$2:$G$2897,'user stories'!$H$2:$H$2897,$A249,'user stories'!$E$2:$E$2897,AY$1,'user stories'!$C$2:$C$2897,"descoped")</f>
        <v>0</v>
      </c>
      <c r="AZ249">
        <f>SUMIFS('user stories'!$G$2:$G$2897,'user stories'!$H$2:$H$2897,$A249,'user stories'!$E$2:$E$2897,AZ$1,'user stories'!$C$2:$C$2897,"descoped")</f>
        <v>0</v>
      </c>
      <c r="BA249">
        <f>SUMIFS('user stories'!$G$2:$G$2897,'user stories'!$H$2:$H$2897,$A249,'user stories'!$E$2:$E$2897,BA$1,'user stories'!$C$2:$C$2897,"descoped")</f>
        <v>0</v>
      </c>
      <c r="BB249">
        <f>SUMIFS('user stories'!$G$2:$G$2897,'user stories'!$H$2:$H$2897,$A249,'user stories'!$E$2:$E$2897,BB$1,'user stories'!$C$2:$C$2897,"descoped")</f>
        <v>0</v>
      </c>
      <c r="BC249">
        <f>SUMIFS('user stories'!$G$2:$G$2897,'user stories'!$H$2:$H$2897,$A249,'user stories'!$E$2:$E$2897,BC$1,'user stories'!$C$2:$C$2897,"descoped")</f>
        <v>0</v>
      </c>
      <c r="BD249" s="4">
        <f t="shared" si="4"/>
        <v>0</v>
      </c>
    </row>
    <row r="250" spans="1:56" x14ac:dyDescent="0.25">
      <c r="A250" t="s">
        <v>496</v>
      </c>
      <c r="F250">
        <f>SUMIFS('user stories'!$G$2:$G$2897,'user stories'!$H$2:$H$2897,$A250,'user stories'!$E$2:$E$2897,F$1,'user stories'!$C$2:$C$2897,"descoped")</f>
        <v>0</v>
      </c>
      <c r="G250">
        <f>SUMIFS('user stories'!$G$2:$G$2897,'user stories'!$H$2:$H$2897,$A250,'user stories'!$E$2:$E$2897,G$1,'user stories'!$C$2:$C$2897,"descoped")</f>
        <v>0</v>
      </c>
      <c r="H250">
        <f>SUMIFS('user stories'!$G$2:$G$2897,'user stories'!$H$2:$H$2897,$A250,'user stories'!$E$2:$E$2897,H$1,'user stories'!$C$2:$C$2897,"descoped")</f>
        <v>0</v>
      </c>
      <c r="I250">
        <f>SUMIFS('user stories'!$G$2:$G$2897,'user stories'!$H$2:$H$2897,$A250,'user stories'!$E$2:$E$2897,I$1,'user stories'!$C$2:$C$2897,"descoped")</f>
        <v>0</v>
      </c>
      <c r="J250">
        <f>SUMIFS('user stories'!$G$2:$G$2897,'user stories'!$H$2:$H$2897,$A250,'user stories'!$E$2:$E$2897,J$1,'user stories'!$C$2:$C$2897,"descoped")</f>
        <v>0</v>
      </c>
      <c r="K250">
        <f>SUMIFS('user stories'!$G$2:$G$2897,'user stories'!$H$2:$H$2897,$A250,'user stories'!$E$2:$E$2897,K$1,'user stories'!$C$2:$C$2897,"descoped")</f>
        <v>0</v>
      </c>
      <c r="L250">
        <f>SUMIFS('user stories'!$G$2:$G$2897,'user stories'!$H$2:$H$2897,$A250,'user stories'!$E$2:$E$2897,L$1,'user stories'!$C$2:$C$2897,"descoped")</f>
        <v>0</v>
      </c>
      <c r="M250">
        <f>SUMIFS('user stories'!$G$2:$G$2897,'user stories'!$H$2:$H$2897,$A250,'user stories'!$E$2:$E$2897,M$1,'user stories'!$C$2:$C$2897,"descoped")</f>
        <v>0</v>
      </c>
      <c r="N250">
        <f>SUMIFS('user stories'!$G$2:$G$2897,'user stories'!$H$2:$H$2897,$A250,'user stories'!$E$2:$E$2897,N$1,'user stories'!$C$2:$C$2897,"descoped")</f>
        <v>0</v>
      </c>
      <c r="O250">
        <f>SUMIFS('user stories'!$G$2:$G$2897,'user stories'!$H$2:$H$2897,$A250,'user stories'!$E$2:$E$2897,O$1,'user stories'!$C$2:$C$2897,"descoped")</f>
        <v>0</v>
      </c>
      <c r="P250">
        <f>SUMIFS('user stories'!$G$2:$G$2897,'user stories'!$H$2:$H$2897,$A250,'user stories'!$E$2:$E$2897,P$1,'user stories'!$C$2:$C$2897,"descoped")</f>
        <v>0</v>
      </c>
      <c r="Q250">
        <f>SUMIFS('user stories'!$G$2:$G$2897,'user stories'!$H$2:$H$2897,$A250,'user stories'!$E$2:$E$2897,Q$1,'user stories'!$C$2:$C$2897,"descoped")</f>
        <v>0</v>
      </c>
      <c r="R250">
        <f>SUMIFS('user stories'!$G$2:$G$2897,'user stories'!$H$2:$H$2897,$A250,'user stories'!$E$2:$E$2897,R$1,'user stories'!$C$2:$C$2897,"descoped")</f>
        <v>0</v>
      </c>
      <c r="S250">
        <f>SUMIFS('user stories'!$G$2:$G$2897,'user stories'!$H$2:$H$2897,$A250,'user stories'!$E$2:$E$2897,S$1,'user stories'!$C$2:$C$2897,"descoped")</f>
        <v>0</v>
      </c>
      <c r="T250">
        <f>SUMIFS('user stories'!$G$2:$G$2897,'user stories'!$H$2:$H$2897,$A250,'user stories'!$E$2:$E$2897,T$1,'user stories'!$C$2:$C$2897,"descoped")</f>
        <v>0</v>
      </c>
      <c r="U250">
        <f>SUMIFS('user stories'!$G$2:$G$2897,'user stories'!$H$2:$H$2897,$A250,'user stories'!$E$2:$E$2897,U$1,'user stories'!$C$2:$C$2897,"descoped")</f>
        <v>0</v>
      </c>
      <c r="V250">
        <f>SUMIFS('user stories'!$G$2:$G$2897,'user stories'!$H$2:$H$2897,$A250,'user stories'!$E$2:$E$2897,V$1,'user stories'!$C$2:$C$2897,"descoped")</f>
        <v>0</v>
      </c>
      <c r="W250">
        <f>SUMIFS('user stories'!$G$2:$G$2897,'user stories'!$H$2:$H$2897,$A250,'user stories'!$E$2:$E$2897,W$1,'user stories'!$C$2:$C$2897,"descoped")</f>
        <v>0</v>
      </c>
      <c r="X250">
        <f>SUMIFS('user stories'!$G$2:$G$2897,'user stories'!$H$2:$H$2897,$A250,'user stories'!$E$2:$E$2897,X$1,'user stories'!$C$2:$C$2897,"descoped")</f>
        <v>0</v>
      </c>
      <c r="Y250">
        <f>SUMIFS('user stories'!$G$2:$G$2897,'user stories'!$H$2:$H$2897,$A250,'user stories'!$E$2:$E$2897,Y$1,'user stories'!$C$2:$C$2897,"descoped")</f>
        <v>0</v>
      </c>
      <c r="Z250">
        <f>SUMIFS('user stories'!$G$2:$G$2897,'user stories'!$H$2:$H$2897,$A250,'user stories'!$E$2:$E$2897,Z$1,'user stories'!$C$2:$C$2897,"descoped")</f>
        <v>0</v>
      </c>
      <c r="AA250">
        <f>SUMIFS('user stories'!$G$2:$G$2897,'user stories'!$H$2:$H$2897,$A250,'user stories'!$E$2:$E$2897,AA$1,'user stories'!$C$2:$C$2897,"descoped")</f>
        <v>0</v>
      </c>
      <c r="AB250">
        <f>SUMIFS('user stories'!$G$2:$G$2897,'user stories'!$H$2:$H$2897,$A250,'user stories'!$E$2:$E$2897,AB$1,'user stories'!$C$2:$C$2897,"descoped")</f>
        <v>0</v>
      </c>
      <c r="AC250">
        <f>SUMIFS('user stories'!$G$2:$G$2897,'user stories'!$H$2:$H$2897,$A250,'user stories'!$E$2:$E$2897,AC$1,'user stories'!$C$2:$C$2897,"descoped")</f>
        <v>0</v>
      </c>
      <c r="AD250">
        <f>SUMIFS('user stories'!$G$2:$G$2897,'user stories'!$H$2:$H$2897,$A250,'user stories'!$E$2:$E$2897,AD$1,'user stories'!$C$2:$C$2897,"descoped")</f>
        <v>0</v>
      </c>
      <c r="AE250">
        <f>SUMIFS('user stories'!$G$2:$G$2897,'user stories'!$H$2:$H$2897,$A250,'user stories'!$E$2:$E$2897,AE$1,'user stories'!$C$2:$C$2897,"descoped")</f>
        <v>0</v>
      </c>
      <c r="AF250">
        <f>SUMIFS('user stories'!$G$2:$G$2897,'user stories'!$H$2:$H$2897,$A250,'user stories'!$E$2:$E$2897,AF$1,'user stories'!$C$2:$C$2897,"descoped")</f>
        <v>0</v>
      </c>
      <c r="AG250">
        <f>SUMIFS('user stories'!$G$2:$G$2897,'user stories'!$H$2:$H$2897,$A250,'user stories'!$E$2:$E$2897,AG$1,'user stories'!$C$2:$C$2897,"descoped")</f>
        <v>0</v>
      </c>
      <c r="AH250">
        <f>SUMIFS('user stories'!$G$2:$G$2897,'user stories'!$H$2:$H$2897,$A250,'user stories'!$E$2:$E$2897,AH$1,'user stories'!$C$2:$C$2897,"descoped")</f>
        <v>0</v>
      </c>
      <c r="AI250">
        <f>SUMIFS('user stories'!$G$2:$G$2897,'user stories'!$H$2:$H$2897,$A250,'user stories'!$E$2:$E$2897,AI$1,'user stories'!$C$2:$C$2897,"descoped")</f>
        <v>0</v>
      </c>
      <c r="AJ250">
        <f>SUMIFS('user stories'!$G$2:$G$2897,'user stories'!$H$2:$H$2897,$A250,'user stories'!$E$2:$E$2897,AJ$1,'user stories'!$C$2:$C$2897,"descoped")</f>
        <v>0</v>
      </c>
      <c r="AK250">
        <f>SUMIFS('user stories'!$G$2:$G$2897,'user stories'!$H$2:$H$2897,$A250,'user stories'!$E$2:$E$2897,AK$1,'user stories'!$C$2:$C$2897,"descoped")</f>
        <v>0</v>
      </c>
      <c r="AL250">
        <f>SUMIFS('user stories'!$G$2:$G$2897,'user stories'!$H$2:$H$2897,$A250,'user stories'!$E$2:$E$2897,AL$1,'user stories'!$C$2:$C$2897,"descoped")</f>
        <v>0</v>
      </c>
      <c r="AM250">
        <f>SUMIFS('user stories'!$G$2:$G$2897,'user stories'!$H$2:$H$2897,$A250,'user stories'!$E$2:$E$2897,AM$1,'user stories'!$C$2:$C$2897,"descoped")</f>
        <v>0</v>
      </c>
      <c r="AN250">
        <f>SUMIFS('user stories'!$G$2:$G$2897,'user stories'!$H$2:$H$2897,$A250,'user stories'!$E$2:$E$2897,AN$1,'user stories'!$C$2:$C$2897,"descoped")</f>
        <v>0</v>
      </c>
      <c r="AO250">
        <f>SUMIFS('user stories'!$G$2:$G$2897,'user stories'!$H$2:$H$2897,$A250,'user stories'!$E$2:$E$2897,AO$1,'user stories'!$C$2:$C$2897,"descoped")</f>
        <v>0</v>
      </c>
      <c r="AP250">
        <f>SUMIFS('user stories'!$G$2:$G$2897,'user stories'!$H$2:$H$2897,$A250,'user stories'!$E$2:$E$2897,AP$1,'user stories'!$C$2:$C$2897,"descoped")</f>
        <v>0</v>
      </c>
      <c r="AQ250">
        <f>SUMIFS('user stories'!$G$2:$G$2897,'user stories'!$H$2:$H$2897,$A250,'user stories'!$E$2:$E$2897,AQ$1,'user stories'!$C$2:$C$2897,"descoped")</f>
        <v>0</v>
      </c>
      <c r="AR250">
        <f>SUMIFS('user stories'!$G$2:$G$2897,'user stories'!$H$2:$H$2897,$A250,'user stories'!$E$2:$E$2897,AR$1,'user stories'!$C$2:$C$2897,"descoped")</f>
        <v>0</v>
      </c>
      <c r="AS250">
        <f>SUMIFS('user stories'!$G$2:$G$2897,'user stories'!$H$2:$H$2897,$A250,'user stories'!$E$2:$E$2897,AS$1,'user stories'!$C$2:$C$2897,"descoped")</f>
        <v>0</v>
      </c>
      <c r="AT250">
        <f>SUMIFS('user stories'!$G$2:$G$2897,'user stories'!$H$2:$H$2897,$A250,'user stories'!$E$2:$E$2897,AT$1,'user stories'!$C$2:$C$2897,"descoped")</f>
        <v>0</v>
      </c>
      <c r="AU250">
        <f>SUMIFS('user stories'!$G$2:$G$2897,'user stories'!$H$2:$H$2897,$A250,'user stories'!$E$2:$E$2897,AU$1,'user stories'!$C$2:$C$2897,"descoped")</f>
        <v>0</v>
      </c>
      <c r="AV250">
        <f>SUMIFS('user stories'!$G$2:$G$2897,'user stories'!$H$2:$H$2897,$A250,'user stories'!$E$2:$E$2897,AV$1,'user stories'!$C$2:$C$2897,"descoped")</f>
        <v>0</v>
      </c>
      <c r="AW250">
        <f>SUMIFS('user stories'!$G$2:$G$2897,'user stories'!$H$2:$H$2897,$A250,'user stories'!$E$2:$E$2897,AW$1,'user stories'!$C$2:$C$2897,"descoped")</f>
        <v>0</v>
      </c>
      <c r="AX250">
        <f>SUMIFS('user stories'!$G$2:$G$2897,'user stories'!$H$2:$H$2897,$A250,'user stories'!$E$2:$E$2897,AX$1,'user stories'!$C$2:$C$2897,"descoped")</f>
        <v>0</v>
      </c>
      <c r="AY250">
        <f>SUMIFS('user stories'!$G$2:$G$2897,'user stories'!$H$2:$H$2897,$A250,'user stories'!$E$2:$E$2897,AY$1,'user stories'!$C$2:$C$2897,"descoped")</f>
        <v>0</v>
      </c>
      <c r="AZ250">
        <f>SUMIFS('user stories'!$G$2:$G$2897,'user stories'!$H$2:$H$2897,$A250,'user stories'!$E$2:$E$2897,AZ$1,'user stories'!$C$2:$C$2897,"descoped")</f>
        <v>0</v>
      </c>
      <c r="BA250">
        <f>SUMIFS('user stories'!$G$2:$G$2897,'user stories'!$H$2:$H$2897,$A250,'user stories'!$E$2:$E$2897,BA$1,'user stories'!$C$2:$C$2897,"descoped")</f>
        <v>0</v>
      </c>
      <c r="BB250">
        <f>SUMIFS('user stories'!$G$2:$G$2897,'user stories'!$H$2:$H$2897,$A250,'user stories'!$E$2:$E$2897,BB$1,'user stories'!$C$2:$C$2897,"descoped")</f>
        <v>0</v>
      </c>
      <c r="BC250">
        <f>SUMIFS('user stories'!$G$2:$G$2897,'user stories'!$H$2:$H$2897,$A250,'user stories'!$E$2:$E$2897,BC$1,'user stories'!$C$2:$C$2897,"descoped")</f>
        <v>0</v>
      </c>
      <c r="BD250" s="4">
        <f t="shared" si="4"/>
        <v>0</v>
      </c>
    </row>
    <row r="251" spans="1:56" x14ac:dyDescent="0.25">
      <c r="A251" t="s">
        <v>363</v>
      </c>
      <c r="F251">
        <f>SUMIFS('user stories'!$G$2:$G$2897,'user stories'!$H$2:$H$2897,$A251,'user stories'!$E$2:$E$2897,F$1,'user stories'!$C$2:$C$2897,"descoped")</f>
        <v>0</v>
      </c>
      <c r="G251">
        <f>SUMIFS('user stories'!$G$2:$G$2897,'user stories'!$H$2:$H$2897,$A251,'user stories'!$E$2:$E$2897,G$1,'user stories'!$C$2:$C$2897,"descoped")</f>
        <v>0</v>
      </c>
      <c r="H251">
        <f>SUMIFS('user stories'!$G$2:$G$2897,'user stories'!$H$2:$H$2897,$A251,'user stories'!$E$2:$E$2897,H$1,'user stories'!$C$2:$C$2897,"descoped")</f>
        <v>0</v>
      </c>
      <c r="I251">
        <f>SUMIFS('user stories'!$G$2:$G$2897,'user stories'!$H$2:$H$2897,$A251,'user stories'!$E$2:$E$2897,I$1,'user stories'!$C$2:$C$2897,"descoped")</f>
        <v>0</v>
      </c>
      <c r="J251">
        <f>SUMIFS('user stories'!$G$2:$G$2897,'user stories'!$H$2:$H$2897,$A251,'user stories'!$E$2:$E$2897,J$1,'user stories'!$C$2:$C$2897,"descoped")</f>
        <v>0</v>
      </c>
      <c r="K251">
        <f>SUMIFS('user stories'!$G$2:$G$2897,'user stories'!$H$2:$H$2897,$A251,'user stories'!$E$2:$E$2897,K$1,'user stories'!$C$2:$C$2897,"descoped")</f>
        <v>0</v>
      </c>
      <c r="L251">
        <f>SUMIFS('user stories'!$G$2:$G$2897,'user stories'!$H$2:$H$2897,$A251,'user stories'!$E$2:$E$2897,L$1,'user stories'!$C$2:$C$2897,"descoped")</f>
        <v>0</v>
      </c>
      <c r="M251">
        <f>SUMIFS('user stories'!$G$2:$G$2897,'user stories'!$H$2:$H$2897,$A251,'user stories'!$E$2:$E$2897,M$1,'user stories'!$C$2:$C$2897,"descoped")</f>
        <v>0</v>
      </c>
      <c r="N251">
        <f>SUMIFS('user stories'!$G$2:$G$2897,'user stories'!$H$2:$H$2897,$A251,'user stories'!$E$2:$E$2897,N$1,'user stories'!$C$2:$C$2897,"descoped")</f>
        <v>0</v>
      </c>
      <c r="O251">
        <f>SUMIFS('user stories'!$G$2:$G$2897,'user stories'!$H$2:$H$2897,$A251,'user stories'!$E$2:$E$2897,O$1,'user stories'!$C$2:$C$2897,"descoped")</f>
        <v>0</v>
      </c>
      <c r="P251">
        <f>SUMIFS('user stories'!$G$2:$G$2897,'user stories'!$H$2:$H$2897,$A251,'user stories'!$E$2:$E$2897,P$1,'user stories'!$C$2:$C$2897,"descoped")</f>
        <v>0</v>
      </c>
      <c r="Q251">
        <f>SUMIFS('user stories'!$G$2:$G$2897,'user stories'!$H$2:$H$2897,$A251,'user stories'!$E$2:$E$2897,Q$1,'user stories'!$C$2:$C$2897,"descoped")</f>
        <v>0</v>
      </c>
      <c r="R251">
        <f>SUMIFS('user stories'!$G$2:$G$2897,'user stories'!$H$2:$H$2897,$A251,'user stories'!$E$2:$E$2897,R$1,'user stories'!$C$2:$C$2897,"descoped")</f>
        <v>0</v>
      </c>
      <c r="S251">
        <f>SUMIFS('user stories'!$G$2:$G$2897,'user stories'!$H$2:$H$2897,$A251,'user stories'!$E$2:$E$2897,S$1,'user stories'!$C$2:$C$2897,"descoped")</f>
        <v>0</v>
      </c>
      <c r="T251">
        <f>SUMIFS('user stories'!$G$2:$G$2897,'user stories'!$H$2:$H$2897,$A251,'user stories'!$E$2:$E$2897,T$1,'user stories'!$C$2:$C$2897,"descoped")</f>
        <v>0</v>
      </c>
      <c r="U251">
        <f>SUMIFS('user stories'!$G$2:$G$2897,'user stories'!$H$2:$H$2897,$A251,'user stories'!$E$2:$E$2897,U$1,'user stories'!$C$2:$C$2897,"descoped")</f>
        <v>0</v>
      </c>
      <c r="V251">
        <f>SUMIFS('user stories'!$G$2:$G$2897,'user stories'!$H$2:$H$2897,$A251,'user stories'!$E$2:$E$2897,V$1,'user stories'!$C$2:$C$2897,"descoped")</f>
        <v>0</v>
      </c>
      <c r="W251">
        <f>SUMIFS('user stories'!$G$2:$G$2897,'user stories'!$H$2:$H$2897,$A251,'user stories'!$E$2:$E$2897,W$1,'user stories'!$C$2:$C$2897,"descoped")</f>
        <v>0</v>
      </c>
      <c r="X251">
        <f>SUMIFS('user stories'!$G$2:$G$2897,'user stories'!$H$2:$H$2897,$A251,'user stories'!$E$2:$E$2897,X$1,'user stories'!$C$2:$C$2897,"descoped")</f>
        <v>0</v>
      </c>
      <c r="Y251">
        <f>SUMIFS('user stories'!$G$2:$G$2897,'user stories'!$H$2:$H$2897,$A251,'user stories'!$E$2:$E$2897,Y$1,'user stories'!$C$2:$C$2897,"descoped")</f>
        <v>0</v>
      </c>
      <c r="Z251">
        <f>SUMIFS('user stories'!$G$2:$G$2897,'user stories'!$H$2:$H$2897,$A251,'user stories'!$E$2:$E$2897,Z$1,'user stories'!$C$2:$C$2897,"descoped")</f>
        <v>0</v>
      </c>
      <c r="AA251">
        <f>SUMIFS('user stories'!$G$2:$G$2897,'user stories'!$H$2:$H$2897,$A251,'user stories'!$E$2:$E$2897,AA$1,'user stories'!$C$2:$C$2897,"descoped")</f>
        <v>0</v>
      </c>
      <c r="AB251">
        <f>SUMIFS('user stories'!$G$2:$G$2897,'user stories'!$H$2:$H$2897,$A251,'user stories'!$E$2:$E$2897,AB$1,'user stories'!$C$2:$C$2897,"descoped")</f>
        <v>0</v>
      </c>
      <c r="AC251">
        <f>SUMIFS('user stories'!$G$2:$G$2897,'user stories'!$H$2:$H$2897,$A251,'user stories'!$E$2:$E$2897,AC$1,'user stories'!$C$2:$C$2897,"descoped")</f>
        <v>0</v>
      </c>
      <c r="AD251">
        <f>SUMIFS('user stories'!$G$2:$G$2897,'user stories'!$H$2:$H$2897,$A251,'user stories'!$E$2:$E$2897,AD$1,'user stories'!$C$2:$C$2897,"descoped")</f>
        <v>0</v>
      </c>
      <c r="AE251">
        <f>SUMIFS('user stories'!$G$2:$G$2897,'user stories'!$H$2:$H$2897,$A251,'user stories'!$E$2:$E$2897,AE$1,'user stories'!$C$2:$C$2897,"descoped")</f>
        <v>0</v>
      </c>
      <c r="AF251">
        <f>SUMIFS('user stories'!$G$2:$G$2897,'user stories'!$H$2:$H$2897,$A251,'user stories'!$E$2:$E$2897,AF$1,'user stories'!$C$2:$C$2897,"descoped")</f>
        <v>0</v>
      </c>
      <c r="AG251">
        <f>SUMIFS('user stories'!$G$2:$G$2897,'user stories'!$H$2:$H$2897,$A251,'user stories'!$E$2:$E$2897,AG$1,'user stories'!$C$2:$C$2897,"descoped")</f>
        <v>0</v>
      </c>
      <c r="AH251">
        <f>SUMIFS('user stories'!$G$2:$G$2897,'user stories'!$H$2:$H$2897,$A251,'user stories'!$E$2:$E$2897,AH$1,'user stories'!$C$2:$C$2897,"descoped")</f>
        <v>0</v>
      </c>
      <c r="AI251">
        <f>SUMIFS('user stories'!$G$2:$G$2897,'user stories'!$H$2:$H$2897,$A251,'user stories'!$E$2:$E$2897,AI$1,'user stories'!$C$2:$C$2897,"descoped")</f>
        <v>0</v>
      </c>
      <c r="AJ251">
        <f>SUMIFS('user stories'!$G$2:$G$2897,'user stories'!$H$2:$H$2897,$A251,'user stories'!$E$2:$E$2897,AJ$1,'user stories'!$C$2:$C$2897,"descoped")</f>
        <v>0</v>
      </c>
      <c r="AK251">
        <f>SUMIFS('user stories'!$G$2:$G$2897,'user stories'!$H$2:$H$2897,$A251,'user stories'!$E$2:$E$2897,AK$1,'user stories'!$C$2:$C$2897,"descoped")</f>
        <v>0</v>
      </c>
      <c r="AL251">
        <f>SUMIFS('user stories'!$G$2:$G$2897,'user stories'!$H$2:$H$2897,$A251,'user stories'!$E$2:$E$2897,AL$1,'user stories'!$C$2:$C$2897,"descoped")</f>
        <v>0</v>
      </c>
      <c r="AM251">
        <f>SUMIFS('user stories'!$G$2:$G$2897,'user stories'!$H$2:$H$2897,$A251,'user stories'!$E$2:$E$2897,AM$1,'user stories'!$C$2:$C$2897,"descoped")</f>
        <v>0</v>
      </c>
      <c r="AN251">
        <f>SUMIFS('user stories'!$G$2:$G$2897,'user stories'!$H$2:$H$2897,$A251,'user stories'!$E$2:$E$2897,AN$1,'user stories'!$C$2:$C$2897,"descoped")</f>
        <v>0</v>
      </c>
      <c r="AO251">
        <f>SUMIFS('user stories'!$G$2:$G$2897,'user stories'!$H$2:$H$2897,$A251,'user stories'!$E$2:$E$2897,AO$1,'user stories'!$C$2:$C$2897,"descoped")</f>
        <v>0</v>
      </c>
      <c r="AP251">
        <f>SUMIFS('user stories'!$G$2:$G$2897,'user stories'!$H$2:$H$2897,$A251,'user stories'!$E$2:$E$2897,AP$1,'user stories'!$C$2:$C$2897,"descoped")</f>
        <v>0</v>
      </c>
      <c r="AQ251">
        <f>SUMIFS('user stories'!$G$2:$G$2897,'user stories'!$H$2:$H$2897,$A251,'user stories'!$E$2:$E$2897,AQ$1,'user stories'!$C$2:$C$2897,"descoped")</f>
        <v>0</v>
      </c>
      <c r="AR251">
        <f>SUMIFS('user stories'!$G$2:$G$2897,'user stories'!$H$2:$H$2897,$A251,'user stories'!$E$2:$E$2897,AR$1,'user stories'!$C$2:$C$2897,"descoped")</f>
        <v>0</v>
      </c>
      <c r="AS251">
        <f>SUMIFS('user stories'!$G$2:$G$2897,'user stories'!$H$2:$H$2897,$A251,'user stories'!$E$2:$E$2897,AS$1,'user stories'!$C$2:$C$2897,"descoped")</f>
        <v>0</v>
      </c>
      <c r="AT251">
        <f>SUMIFS('user stories'!$G$2:$G$2897,'user stories'!$H$2:$H$2897,$A251,'user stories'!$E$2:$E$2897,AT$1,'user stories'!$C$2:$C$2897,"descoped")</f>
        <v>0</v>
      </c>
      <c r="AU251">
        <f>SUMIFS('user stories'!$G$2:$G$2897,'user stories'!$H$2:$H$2897,$A251,'user stories'!$E$2:$E$2897,AU$1,'user stories'!$C$2:$C$2897,"descoped")</f>
        <v>0</v>
      </c>
      <c r="AV251">
        <f>SUMIFS('user stories'!$G$2:$G$2897,'user stories'!$H$2:$H$2897,$A251,'user stories'!$E$2:$E$2897,AV$1,'user stories'!$C$2:$C$2897,"descoped")</f>
        <v>0</v>
      </c>
      <c r="AW251">
        <f>SUMIFS('user stories'!$G$2:$G$2897,'user stories'!$H$2:$H$2897,$A251,'user stories'!$E$2:$E$2897,AW$1,'user stories'!$C$2:$C$2897,"descoped")</f>
        <v>0</v>
      </c>
      <c r="AX251">
        <f>SUMIFS('user stories'!$G$2:$G$2897,'user stories'!$H$2:$H$2897,$A251,'user stories'!$E$2:$E$2897,AX$1,'user stories'!$C$2:$C$2897,"descoped")</f>
        <v>0</v>
      </c>
      <c r="AY251">
        <f>SUMIFS('user stories'!$G$2:$G$2897,'user stories'!$H$2:$H$2897,$A251,'user stories'!$E$2:$E$2897,AY$1,'user stories'!$C$2:$C$2897,"descoped")</f>
        <v>0</v>
      </c>
      <c r="AZ251">
        <f>SUMIFS('user stories'!$G$2:$G$2897,'user stories'!$H$2:$H$2897,$A251,'user stories'!$E$2:$E$2897,AZ$1,'user stories'!$C$2:$C$2897,"descoped")</f>
        <v>0</v>
      </c>
      <c r="BA251">
        <f>SUMIFS('user stories'!$G$2:$G$2897,'user stories'!$H$2:$H$2897,$A251,'user stories'!$E$2:$E$2897,BA$1,'user stories'!$C$2:$C$2897,"descoped")</f>
        <v>0</v>
      </c>
      <c r="BB251">
        <f>SUMIFS('user stories'!$G$2:$G$2897,'user stories'!$H$2:$H$2897,$A251,'user stories'!$E$2:$E$2897,BB$1,'user stories'!$C$2:$C$2897,"descoped")</f>
        <v>0</v>
      </c>
      <c r="BC251">
        <f>SUMIFS('user stories'!$G$2:$G$2897,'user stories'!$H$2:$H$2897,$A251,'user stories'!$E$2:$E$2897,BC$1,'user stories'!$C$2:$C$2897,"descoped")</f>
        <v>0</v>
      </c>
      <c r="BD251" s="4">
        <f t="shared" si="4"/>
        <v>0</v>
      </c>
    </row>
    <row r="252" spans="1:56" x14ac:dyDescent="0.25">
      <c r="A252" t="s">
        <v>501</v>
      </c>
      <c r="F252">
        <f>SUMIFS('user stories'!$G$2:$G$2897,'user stories'!$H$2:$H$2897,$A252,'user stories'!$E$2:$E$2897,F$1,'user stories'!$C$2:$C$2897,"descoped")</f>
        <v>0</v>
      </c>
      <c r="G252">
        <f>SUMIFS('user stories'!$G$2:$G$2897,'user stories'!$H$2:$H$2897,$A252,'user stories'!$E$2:$E$2897,G$1,'user stories'!$C$2:$C$2897,"descoped")</f>
        <v>0</v>
      </c>
      <c r="H252">
        <f>SUMIFS('user stories'!$G$2:$G$2897,'user stories'!$H$2:$H$2897,$A252,'user stories'!$E$2:$E$2897,H$1,'user stories'!$C$2:$C$2897,"descoped")</f>
        <v>0</v>
      </c>
      <c r="I252">
        <f>SUMIFS('user stories'!$G$2:$G$2897,'user stories'!$H$2:$H$2897,$A252,'user stories'!$E$2:$E$2897,I$1,'user stories'!$C$2:$C$2897,"descoped")</f>
        <v>0</v>
      </c>
      <c r="J252">
        <f>SUMIFS('user stories'!$G$2:$G$2897,'user stories'!$H$2:$H$2897,$A252,'user stories'!$E$2:$E$2897,J$1,'user stories'!$C$2:$C$2897,"descoped")</f>
        <v>0</v>
      </c>
      <c r="K252">
        <f>SUMIFS('user stories'!$G$2:$G$2897,'user stories'!$H$2:$H$2897,$A252,'user stories'!$E$2:$E$2897,K$1,'user stories'!$C$2:$C$2897,"descoped")</f>
        <v>0</v>
      </c>
      <c r="L252">
        <f>SUMIFS('user stories'!$G$2:$G$2897,'user stories'!$H$2:$H$2897,$A252,'user stories'!$E$2:$E$2897,L$1,'user stories'!$C$2:$C$2897,"descoped")</f>
        <v>0</v>
      </c>
      <c r="M252">
        <f>SUMIFS('user stories'!$G$2:$G$2897,'user stories'!$H$2:$H$2897,$A252,'user stories'!$E$2:$E$2897,M$1,'user stories'!$C$2:$C$2897,"descoped")</f>
        <v>0</v>
      </c>
      <c r="N252">
        <f>SUMIFS('user stories'!$G$2:$G$2897,'user stories'!$H$2:$H$2897,$A252,'user stories'!$E$2:$E$2897,N$1,'user stories'!$C$2:$C$2897,"descoped")</f>
        <v>0</v>
      </c>
      <c r="O252">
        <f>SUMIFS('user stories'!$G$2:$G$2897,'user stories'!$H$2:$H$2897,$A252,'user stories'!$E$2:$E$2897,O$1,'user stories'!$C$2:$C$2897,"descoped")</f>
        <v>0</v>
      </c>
      <c r="P252">
        <f>SUMIFS('user stories'!$G$2:$G$2897,'user stories'!$H$2:$H$2897,$A252,'user stories'!$E$2:$E$2897,P$1,'user stories'!$C$2:$C$2897,"descoped")</f>
        <v>0</v>
      </c>
      <c r="Q252">
        <f>SUMIFS('user stories'!$G$2:$G$2897,'user stories'!$H$2:$H$2897,$A252,'user stories'!$E$2:$E$2897,Q$1,'user stories'!$C$2:$C$2897,"descoped")</f>
        <v>0</v>
      </c>
      <c r="R252">
        <f>SUMIFS('user stories'!$G$2:$G$2897,'user stories'!$H$2:$H$2897,$A252,'user stories'!$E$2:$E$2897,R$1,'user stories'!$C$2:$C$2897,"descoped")</f>
        <v>0</v>
      </c>
      <c r="S252">
        <f>SUMIFS('user stories'!$G$2:$G$2897,'user stories'!$H$2:$H$2897,$A252,'user stories'!$E$2:$E$2897,S$1,'user stories'!$C$2:$C$2897,"descoped")</f>
        <v>0</v>
      </c>
      <c r="T252">
        <f>SUMIFS('user stories'!$G$2:$G$2897,'user stories'!$H$2:$H$2897,$A252,'user stories'!$E$2:$E$2897,T$1,'user stories'!$C$2:$C$2897,"descoped")</f>
        <v>0</v>
      </c>
      <c r="U252">
        <f>SUMIFS('user stories'!$G$2:$G$2897,'user stories'!$H$2:$H$2897,$A252,'user stories'!$E$2:$E$2897,U$1,'user stories'!$C$2:$C$2897,"descoped")</f>
        <v>0</v>
      </c>
      <c r="V252">
        <f>SUMIFS('user stories'!$G$2:$G$2897,'user stories'!$H$2:$H$2897,$A252,'user stories'!$E$2:$E$2897,V$1,'user stories'!$C$2:$C$2897,"descoped")</f>
        <v>0</v>
      </c>
      <c r="W252">
        <f>SUMIFS('user stories'!$G$2:$G$2897,'user stories'!$H$2:$H$2897,$A252,'user stories'!$E$2:$E$2897,W$1,'user stories'!$C$2:$C$2897,"descoped")</f>
        <v>0</v>
      </c>
      <c r="X252">
        <f>SUMIFS('user stories'!$G$2:$G$2897,'user stories'!$H$2:$H$2897,$A252,'user stories'!$E$2:$E$2897,X$1,'user stories'!$C$2:$C$2897,"descoped")</f>
        <v>0</v>
      </c>
      <c r="Y252">
        <f>SUMIFS('user stories'!$G$2:$G$2897,'user stories'!$H$2:$H$2897,$A252,'user stories'!$E$2:$E$2897,Y$1,'user stories'!$C$2:$C$2897,"descoped")</f>
        <v>0</v>
      </c>
      <c r="Z252">
        <f>SUMIFS('user stories'!$G$2:$G$2897,'user stories'!$H$2:$H$2897,$A252,'user stories'!$E$2:$E$2897,Z$1,'user stories'!$C$2:$C$2897,"descoped")</f>
        <v>0</v>
      </c>
      <c r="AA252">
        <f>SUMIFS('user stories'!$G$2:$G$2897,'user stories'!$H$2:$H$2897,$A252,'user stories'!$E$2:$E$2897,AA$1,'user stories'!$C$2:$C$2897,"descoped")</f>
        <v>0</v>
      </c>
      <c r="AB252">
        <f>SUMIFS('user stories'!$G$2:$G$2897,'user stories'!$H$2:$H$2897,$A252,'user stories'!$E$2:$E$2897,AB$1,'user stories'!$C$2:$C$2897,"descoped")</f>
        <v>0</v>
      </c>
      <c r="AC252">
        <f>SUMIFS('user stories'!$G$2:$G$2897,'user stories'!$H$2:$H$2897,$A252,'user stories'!$E$2:$E$2897,AC$1,'user stories'!$C$2:$C$2897,"descoped")</f>
        <v>0</v>
      </c>
      <c r="AD252">
        <f>SUMIFS('user stories'!$G$2:$G$2897,'user stories'!$H$2:$H$2897,$A252,'user stories'!$E$2:$E$2897,AD$1,'user stories'!$C$2:$C$2897,"descoped")</f>
        <v>0</v>
      </c>
      <c r="AE252">
        <f>SUMIFS('user stories'!$G$2:$G$2897,'user stories'!$H$2:$H$2897,$A252,'user stories'!$E$2:$E$2897,AE$1,'user stories'!$C$2:$C$2897,"descoped")</f>
        <v>0</v>
      </c>
      <c r="AF252">
        <f>SUMIFS('user stories'!$G$2:$G$2897,'user stories'!$H$2:$H$2897,$A252,'user stories'!$E$2:$E$2897,AF$1,'user stories'!$C$2:$C$2897,"descoped")</f>
        <v>0</v>
      </c>
      <c r="AG252">
        <f>SUMIFS('user stories'!$G$2:$G$2897,'user stories'!$H$2:$H$2897,$A252,'user stories'!$E$2:$E$2897,AG$1,'user stories'!$C$2:$C$2897,"descoped")</f>
        <v>0</v>
      </c>
      <c r="AH252">
        <f>SUMIFS('user stories'!$G$2:$G$2897,'user stories'!$H$2:$H$2897,$A252,'user stories'!$E$2:$E$2897,AH$1,'user stories'!$C$2:$C$2897,"descoped")</f>
        <v>0</v>
      </c>
      <c r="AI252">
        <f>SUMIFS('user stories'!$G$2:$G$2897,'user stories'!$H$2:$H$2897,$A252,'user stories'!$E$2:$E$2897,AI$1,'user stories'!$C$2:$C$2897,"descoped")</f>
        <v>0</v>
      </c>
      <c r="AJ252">
        <f>SUMIFS('user stories'!$G$2:$G$2897,'user stories'!$H$2:$H$2897,$A252,'user stories'!$E$2:$E$2897,AJ$1,'user stories'!$C$2:$C$2897,"descoped")</f>
        <v>0</v>
      </c>
      <c r="AK252">
        <f>SUMIFS('user stories'!$G$2:$G$2897,'user stories'!$H$2:$H$2897,$A252,'user stories'!$E$2:$E$2897,AK$1,'user stories'!$C$2:$C$2897,"descoped")</f>
        <v>0</v>
      </c>
      <c r="AL252">
        <f>SUMIFS('user stories'!$G$2:$G$2897,'user stories'!$H$2:$H$2897,$A252,'user stories'!$E$2:$E$2897,AL$1,'user stories'!$C$2:$C$2897,"descoped")</f>
        <v>0</v>
      </c>
      <c r="AM252">
        <f>SUMIFS('user stories'!$G$2:$G$2897,'user stories'!$H$2:$H$2897,$A252,'user stories'!$E$2:$E$2897,AM$1,'user stories'!$C$2:$C$2897,"descoped")</f>
        <v>0</v>
      </c>
      <c r="AN252">
        <f>SUMIFS('user stories'!$G$2:$G$2897,'user stories'!$H$2:$H$2897,$A252,'user stories'!$E$2:$E$2897,AN$1,'user stories'!$C$2:$C$2897,"descoped")</f>
        <v>0</v>
      </c>
      <c r="AO252">
        <f>SUMIFS('user stories'!$G$2:$G$2897,'user stories'!$H$2:$H$2897,$A252,'user stories'!$E$2:$E$2897,AO$1,'user stories'!$C$2:$C$2897,"descoped")</f>
        <v>0</v>
      </c>
      <c r="AP252">
        <f>SUMIFS('user stories'!$G$2:$G$2897,'user stories'!$H$2:$H$2897,$A252,'user stories'!$E$2:$E$2897,AP$1,'user stories'!$C$2:$C$2897,"descoped")</f>
        <v>0</v>
      </c>
      <c r="AQ252">
        <f>SUMIFS('user stories'!$G$2:$G$2897,'user stories'!$H$2:$H$2897,$A252,'user stories'!$E$2:$E$2897,AQ$1,'user stories'!$C$2:$C$2897,"descoped")</f>
        <v>0</v>
      </c>
      <c r="AR252">
        <f>SUMIFS('user stories'!$G$2:$G$2897,'user stories'!$H$2:$H$2897,$A252,'user stories'!$E$2:$E$2897,AR$1,'user stories'!$C$2:$C$2897,"descoped")</f>
        <v>0</v>
      </c>
      <c r="AS252">
        <f>SUMIFS('user stories'!$G$2:$G$2897,'user stories'!$H$2:$H$2897,$A252,'user stories'!$E$2:$E$2897,AS$1,'user stories'!$C$2:$C$2897,"descoped")</f>
        <v>0</v>
      </c>
      <c r="AT252">
        <f>SUMIFS('user stories'!$G$2:$G$2897,'user stories'!$H$2:$H$2897,$A252,'user stories'!$E$2:$E$2897,AT$1,'user stories'!$C$2:$C$2897,"descoped")</f>
        <v>0</v>
      </c>
      <c r="AU252">
        <f>SUMIFS('user stories'!$G$2:$G$2897,'user stories'!$H$2:$H$2897,$A252,'user stories'!$E$2:$E$2897,AU$1,'user stories'!$C$2:$C$2897,"descoped")</f>
        <v>0</v>
      </c>
      <c r="AV252">
        <f>SUMIFS('user stories'!$G$2:$G$2897,'user stories'!$H$2:$H$2897,$A252,'user stories'!$E$2:$E$2897,AV$1,'user stories'!$C$2:$C$2897,"descoped")</f>
        <v>0</v>
      </c>
      <c r="AW252">
        <f>SUMIFS('user stories'!$G$2:$G$2897,'user stories'!$H$2:$H$2897,$A252,'user stories'!$E$2:$E$2897,AW$1,'user stories'!$C$2:$C$2897,"descoped")</f>
        <v>0</v>
      </c>
      <c r="AX252">
        <f>SUMIFS('user stories'!$G$2:$G$2897,'user stories'!$H$2:$H$2897,$A252,'user stories'!$E$2:$E$2897,AX$1,'user stories'!$C$2:$C$2897,"descoped")</f>
        <v>0</v>
      </c>
      <c r="AY252">
        <f>SUMIFS('user stories'!$G$2:$G$2897,'user stories'!$H$2:$H$2897,$A252,'user stories'!$E$2:$E$2897,AY$1,'user stories'!$C$2:$C$2897,"descoped")</f>
        <v>0</v>
      </c>
      <c r="AZ252">
        <f>SUMIFS('user stories'!$G$2:$G$2897,'user stories'!$H$2:$H$2897,$A252,'user stories'!$E$2:$E$2897,AZ$1,'user stories'!$C$2:$C$2897,"descoped")</f>
        <v>0</v>
      </c>
      <c r="BA252">
        <f>SUMIFS('user stories'!$G$2:$G$2897,'user stories'!$H$2:$H$2897,$A252,'user stories'!$E$2:$E$2897,BA$1,'user stories'!$C$2:$C$2897,"descoped")</f>
        <v>0</v>
      </c>
      <c r="BB252">
        <f>SUMIFS('user stories'!$G$2:$G$2897,'user stories'!$H$2:$H$2897,$A252,'user stories'!$E$2:$E$2897,BB$1,'user stories'!$C$2:$C$2897,"descoped")</f>
        <v>0</v>
      </c>
      <c r="BC252">
        <f>SUMIFS('user stories'!$G$2:$G$2897,'user stories'!$H$2:$H$2897,$A252,'user stories'!$E$2:$E$2897,BC$1,'user stories'!$C$2:$C$2897,"descoped")</f>
        <v>0</v>
      </c>
      <c r="BD252" s="4">
        <f t="shared" si="4"/>
        <v>0</v>
      </c>
    </row>
    <row r="253" spans="1:56" x14ac:dyDescent="0.25">
      <c r="A253" t="s">
        <v>407</v>
      </c>
      <c r="F253">
        <f>SUMIFS('user stories'!$G$2:$G$2897,'user stories'!$H$2:$H$2897,$A253,'user stories'!$E$2:$E$2897,F$1,'user stories'!$C$2:$C$2897,"descoped")</f>
        <v>0</v>
      </c>
      <c r="G253">
        <f>SUMIFS('user stories'!$G$2:$G$2897,'user stories'!$H$2:$H$2897,$A253,'user stories'!$E$2:$E$2897,G$1,'user stories'!$C$2:$C$2897,"descoped")</f>
        <v>0</v>
      </c>
      <c r="H253">
        <f>SUMIFS('user stories'!$G$2:$G$2897,'user stories'!$H$2:$H$2897,$A253,'user stories'!$E$2:$E$2897,H$1,'user stories'!$C$2:$C$2897,"descoped")</f>
        <v>0</v>
      </c>
      <c r="I253">
        <f>SUMIFS('user stories'!$G$2:$G$2897,'user stories'!$H$2:$H$2897,$A253,'user stories'!$E$2:$E$2897,I$1,'user stories'!$C$2:$C$2897,"descoped")</f>
        <v>0</v>
      </c>
      <c r="J253">
        <f>SUMIFS('user stories'!$G$2:$G$2897,'user stories'!$H$2:$H$2897,$A253,'user stories'!$E$2:$E$2897,J$1,'user stories'!$C$2:$C$2897,"descoped")</f>
        <v>0</v>
      </c>
      <c r="K253">
        <f>SUMIFS('user stories'!$G$2:$G$2897,'user stories'!$H$2:$H$2897,$A253,'user stories'!$E$2:$E$2897,K$1,'user stories'!$C$2:$C$2897,"descoped")</f>
        <v>0</v>
      </c>
      <c r="L253">
        <f>SUMIFS('user stories'!$G$2:$G$2897,'user stories'!$H$2:$H$2897,$A253,'user stories'!$E$2:$E$2897,L$1,'user stories'!$C$2:$C$2897,"descoped")</f>
        <v>0</v>
      </c>
      <c r="M253">
        <f>SUMIFS('user stories'!$G$2:$G$2897,'user stories'!$H$2:$H$2897,$A253,'user stories'!$E$2:$E$2897,M$1,'user stories'!$C$2:$C$2897,"descoped")</f>
        <v>0</v>
      </c>
      <c r="N253">
        <f>SUMIFS('user stories'!$G$2:$G$2897,'user stories'!$H$2:$H$2897,$A253,'user stories'!$E$2:$E$2897,N$1,'user stories'!$C$2:$C$2897,"descoped")</f>
        <v>0</v>
      </c>
      <c r="O253">
        <f>SUMIFS('user stories'!$G$2:$G$2897,'user stories'!$H$2:$H$2897,$A253,'user stories'!$E$2:$E$2897,O$1,'user stories'!$C$2:$C$2897,"descoped")</f>
        <v>0</v>
      </c>
      <c r="P253">
        <f>SUMIFS('user stories'!$G$2:$G$2897,'user stories'!$H$2:$H$2897,$A253,'user stories'!$E$2:$E$2897,P$1,'user stories'!$C$2:$C$2897,"descoped")</f>
        <v>0</v>
      </c>
      <c r="Q253">
        <f>SUMIFS('user stories'!$G$2:$G$2897,'user stories'!$H$2:$H$2897,$A253,'user stories'!$E$2:$E$2897,Q$1,'user stories'!$C$2:$C$2897,"descoped")</f>
        <v>0</v>
      </c>
      <c r="R253">
        <f>SUMIFS('user stories'!$G$2:$G$2897,'user stories'!$H$2:$H$2897,$A253,'user stories'!$E$2:$E$2897,R$1,'user stories'!$C$2:$C$2897,"descoped")</f>
        <v>0</v>
      </c>
      <c r="S253">
        <f>SUMIFS('user stories'!$G$2:$G$2897,'user stories'!$H$2:$H$2897,$A253,'user stories'!$E$2:$E$2897,S$1,'user stories'!$C$2:$C$2897,"descoped")</f>
        <v>0</v>
      </c>
      <c r="T253">
        <f>SUMIFS('user stories'!$G$2:$G$2897,'user stories'!$H$2:$H$2897,$A253,'user stories'!$E$2:$E$2897,T$1,'user stories'!$C$2:$C$2897,"descoped")</f>
        <v>0</v>
      </c>
      <c r="U253">
        <f>SUMIFS('user stories'!$G$2:$G$2897,'user stories'!$H$2:$H$2897,$A253,'user stories'!$E$2:$E$2897,U$1,'user stories'!$C$2:$C$2897,"descoped")</f>
        <v>0</v>
      </c>
      <c r="V253">
        <f>SUMIFS('user stories'!$G$2:$G$2897,'user stories'!$H$2:$H$2897,$A253,'user stories'!$E$2:$E$2897,V$1,'user stories'!$C$2:$C$2897,"descoped")</f>
        <v>0</v>
      </c>
      <c r="W253">
        <f>SUMIFS('user stories'!$G$2:$G$2897,'user stories'!$H$2:$H$2897,$A253,'user stories'!$E$2:$E$2897,W$1,'user stories'!$C$2:$C$2897,"descoped")</f>
        <v>0</v>
      </c>
      <c r="X253">
        <f>SUMIFS('user stories'!$G$2:$G$2897,'user stories'!$H$2:$H$2897,$A253,'user stories'!$E$2:$E$2897,X$1,'user stories'!$C$2:$C$2897,"descoped")</f>
        <v>0</v>
      </c>
      <c r="Y253">
        <f>SUMIFS('user stories'!$G$2:$G$2897,'user stories'!$H$2:$H$2897,$A253,'user stories'!$E$2:$E$2897,Y$1,'user stories'!$C$2:$C$2897,"descoped")</f>
        <v>0</v>
      </c>
      <c r="Z253">
        <f>SUMIFS('user stories'!$G$2:$G$2897,'user stories'!$H$2:$H$2897,$A253,'user stories'!$E$2:$E$2897,Z$1,'user stories'!$C$2:$C$2897,"descoped")</f>
        <v>0</v>
      </c>
      <c r="AA253">
        <f>SUMIFS('user stories'!$G$2:$G$2897,'user stories'!$H$2:$H$2897,$A253,'user stories'!$E$2:$E$2897,AA$1,'user stories'!$C$2:$C$2897,"descoped")</f>
        <v>0</v>
      </c>
      <c r="AB253">
        <f>SUMIFS('user stories'!$G$2:$G$2897,'user stories'!$H$2:$H$2897,$A253,'user stories'!$E$2:$E$2897,AB$1,'user stories'!$C$2:$C$2897,"descoped")</f>
        <v>0</v>
      </c>
      <c r="AC253">
        <f>SUMIFS('user stories'!$G$2:$G$2897,'user stories'!$H$2:$H$2897,$A253,'user stories'!$E$2:$E$2897,AC$1,'user stories'!$C$2:$C$2897,"descoped")</f>
        <v>0</v>
      </c>
      <c r="AD253">
        <f>SUMIFS('user stories'!$G$2:$G$2897,'user stories'!$H$2:$H$2897,$A253,'user stories'!$E$2:$E$2897,AD$1,'user stories'!$C$2:$C$2897,"descoped")</f>
        <v>0</v>
      </c>
      <c r="AE253">
        <f>SUMIFS('user stories'!$G$2:$G$2897,'user stories'!$H$2:$H$2897,$A253,'user stories'!$E$2:$E$2897,AE$1,'user stories'!$C$2:$C$2897,"descoped")</f>
        <v>0</v>
      </c>
      <c r="AF253">
        <f>SUMIFS('user stories'!$G$2:$G$2897,'user stories'!$H$2:$H$2897,$A253,'user stories'!$E$2:$E$2897,AF$1,'user stories'!$C$2:$C$2897,"descoped")</f>
        <v>0</v>
      </c>
      <c r="AG253">
        <f>SUMIFS('user stories'!$G$2:$G$2897,'user stories'!$H$2:$H$2897,$A253,'user stories'!$E$2:$E$2897,AG$1,'user stories'!$C$2:$C$2897,"descoped")</f>
        <v>0</v>
      </c>
      <c r="AH253">
        <f>SUMIFS('user stories'!$G$2:$G$2897,'user stories'!$H$2:$H$2897,$A253,'user stories'!$E$2:$E$2897,AH$1,'user stories'!$C$2:$C$2897,"descoped")</f>
        <v>0</v>
      </c>
      <c r="AI253">
        <f>SUMIFS('user stories'!$G$2:$G$2897,'user stories'!$H$2:$H$2897,$A253,'user stories'!$E$2:$E$2897,AI$1,'user stories'!$C$2:$C$2897,"descoped")</f>
        <v>0</v>
      </c>
      <c r="AJ253">
        <f>SUMIFS('user stories'!$G$2:$G$2897,'user stories'!$H$2:$H$2897,$A253,'user stories'!$E$2:$E$2897,AJ$1,'user stories'!$C$2:$C$2897,"descoped")</f>
        <v>0</v>
      </c>
      <c r="AK253">
        <f>SUMIFS('user stories'!$G$2:$G$2897,'user stories'!$H$2:$H$2897,$A253,'user stories'!$E$2:$E$2897,AK$1,'user stories'!$C$2:$C$2897,"descoped")</f>
        <v>0</v>
      </c>
      <c r="AL253">
        <f>SUMIFS('user stories'!$G$2:$G$2897,'user stories'!$H$2:$H$2897,$A253,'user stories'!$E$2:$E$2897,AL$1,'user stories'!$C$2:$C$2897,"descoped")</f>
        <v>0</v>
      </c>
      <c r="AM253">
        <f>SUMIFS('user stories'!$G$2:$G$2897,'user stories'!$H$2:$H$2897,$A253,'user stories'!$E$2:$E$2897,AM$1,'user stories'!$C$2:$C$2897,"descoped")</f>
        <v>0</v>
      </c>
      <c r="AN253">
        <f>SUMIFS('user stories'!$G$2:$G$2897,'user stories'!$H$2:$H$2897,$A253,'user stories'!$E$2:$E$2897,AN$1,'user stories'!$C$2:$C$2897,"descoped")</f>
        <v>0</v>
      </c>
      <c r="AO253">
        <f>SUMIFS('user stories'!$G$2:$G$2897,'user stories'!$H$2:$H$2897,$A253,'user stories'!$E$2:$E$2897,AO$1,'user stories'!$C$2:$C$2897,"descoped")</f>
        <v>0</v>
      </c>
      <c r="AP253">
        <f>SUMIFS('user stories'!$G$2:$G$2897,'user stories'!$H$2:$H$2897,$A253,'user stories'!$E$2:$E$2897,AP$1,'user stories'!$C$2:$C$2897,"descoped")</f>
        <v>0</v>
      </c>
      <c r="AQ253">
        <f>SUMIFS('user stories'!$G$2:$G$2897,'user stories'!$H$2:$H$2897,$A253,'user stories'!$E$2:$E$2897,AQ$1,'user stories'!$C$2:$C$2897,"descoped")</f>
        <v>0</v>
      </c>
      <c r="AR253">
        <f>SUMIFS('user stories'!$G$2:$G$2897,'user stories'!$H$2:$H$2897,$A253,'user stories'!$E$2:$E$2897,AR$1,'user stories'!$C$2:$C$2897,"descoped")</f>
        <v>0</v>
      </c>
      <c r="AS253">
        <f>SUMIFS('user stories'!$G$2:$G$2897,'user stories'!$H$2:$H$2897,$A253,'user stories'!$E$2:$E$2897,AS$1,'user stories'!$C$2:$C$2897,"descoped")</f>
        <v>0</v>
      </c>
      <c r="AT253">
        <f>SUMIFS('user stories'!$G$2:$G$2897,'user stories'!$H$2:$H$2897,$A253,'user stories'!$E$2:$E$2897,AT$1,'user stories'!$C$2:$C$2897,"descoped")</f>
        <v>0</v>
      </c>
      <c r="AU253">
        <f>SUMIFS('user stories'!$G$2:$G$2897,'user stories'!$H$2:$H$2897,$A253,'user stories'!$E$2:$E$2897,AU$1,'user stories'!$C$2:$C$2897,"descoped")</f>
        <v>0</v>
      </c>
      <c r="AV253">
        <f>SUMIFS('user stories'!$G$2:$G$2897,'user stories'!$H$2:$H$2897,$A253,'user stories'!$E$2:$E$2897,AV$1,'user stories'!$C$2:$C$2897,"descoped")</f>
        <v>0</v>
      </c>
      <c r="AW253">
        <f>SUMIFS('user stories'!$G$2:$G$2897,'user stories'!$H$2:$H$2897,$A253,'user stories'!$E$2:$E$2897,AW$1,'user stories'!$C$2:$C$2897,"descoped")</f>
        <v>0</v>
      </c>
      <c r="AX253">
        <f>SUMIFS('user stories'!$G$2:$G$2897,'user stories'!$H$2:$H$2897,$A253,'user stories'!$E$2:$E$2897,AX$1,'user stories'!$C$2:$C$2897,"descoped")</f>
        <v>0</v>
      </c>
      <c r="AY253">
        <f>SUMIFS('user stories'!$G$2:$G$2897,'user stories'!$H$2:$H$2897,$A253,'user stories'!$E$2:$E$2897,AY$1,'user stories'!$C$2:$C$2897,"descoped")</f>
        <v>0</v>
      </c>
      <c r="AZ253">
        <f>SUMIFS('user stories'!$G$2:$G$2897,'user stories'!$H$2:$H$2897,$A253,'user stories'!$E$2:$E$2897,AZ$1,'user stories'!$C$2:$C$2897,"descoped")</f>
        <v>0</v>
      </c>
      <c r="BA253">
        <f>SUMIFS('user stories'!$G$2:$G$2897,'user stories'!$H$2:$H$2897,$A253,'user stories'!$E$2:$E$2897,BA$1,'user stories'!$C$2:$C$2897,"descoped")</f>
        <v>0</v>
      </c>
      <c r="BB253">
        <f>SUMIFS('user stories'!$G$2:$G$2897,'user stories'!$H$2:$H$2897,$A253,'user stories'!$E$2:$E$2897,BB$1,'user stories'!$C$2:$C$2897,"descoped")</f>
        <v>0</v>
      </c>
      <c r="BC253">
        <f>SUMIFS('user stories'!$G$2:$G$2897,'user stories'!$H$2:$H$2897,$A253,'user stories'!$E$2:$E$2897,BC$1,'user stories'!$C$2:$C$2897,"descoped")</f>
        <v>0</v>
      </c>
      <c r="BD253" s="4">
        <f t="shared" si="4"/>
        <v>0</v>
      </c>
    </row>
    <row r="254" spans="1:56" x14ac:dyDescent="0.25">
      <c r="A254" t="s">
        <v>361</v>
      </c>
      <c r="F254">
        <f>SUMIFS('user stories'!$G$2:$G$2897,'user stories'!$H$2:$H$2897,$A254,'user stories'!$E$2:$E$2897,F$1,'user stories'!$C$2:$C$2897,"descoped")</f>
        <v>0</v>
      </c>
      <c r="G254">
        <f>SUMIFS('user stories'!$G$2:$G$2897,'user stories'!$H$2:$H$2897,$A254,'user stories'!$E$2:$E$2897,G$1,'user stories'!$C$2:$C$2897,"descoped")</f>
        <v>0</v>
      </c>
      <c r="H254">
        <f>SUMIFS('user stories'!$G$2:$G$2897,'user stories'!$H$2:$H$2897,$A254,'user stories'!$E$2:$E$2897,H$1,'user stories'!$C$2:$C$2897,"descoped")</f>
        <v>0</v>
      </c>
      <c r="I254">
        <f>SUMIFS('user stories'!$G$2:$G$2897,'user stories'!$H$2:$H$2897,$A254,'user stories'!$E$2:$E$2897,I$1,'user stories'!$C$2:$C$2897,"descoped")</f>
        <v>0</v>
      </c>
      <c r="J254">
        <f>SUMIFS('user stories'!$G$2:$G$2897,'user stories'!$H$2:$H$2897,$A254,'user stories'!$E$2:$E$2897,J$1,'user stories'!$C$2:$C$2897,"descoped")</f>
        <v>0</v>
      </c>
      <c r="K254">
        <f>SUMIFS('user stories'!$G$2:$G$2897,'user stories'!$H$2:$H$2897,$A254,'user stories'!$E$2:$E$2897,K$1,'user stories'!$C$2:$C$2897,"descoped")</f>
        <v>0</v>
      </c>
      <c r="L254">
        <f>SUMIFS('user stories'!$G$2:$G$2897,'user stories'!$H$2:$H$2897,$A254,'user stories'!$E$2:$E$2897,L$1,'user stories'!$C$2:$C$2897,"descoped")</f>
        <v>0</v>
      </c>
      <c r="M254">
        <f>SUMIFS('user stories'!$G$2:$G$2897,'user stories'!$H$2:$H$2897,$A254,'user stories'!$E$2:$E$2897,M$1,'user stories'!$C$2:$C$2897,"descoped")</f>
        <v>0</v>
      </c>
      <c r="N254">
        <f>SUMIFS('user stories'!$G$2:$G$2897,'user stories'!$H$2:$H$2897,$A254,'user stories'!$E$2:$E$2897,N$1,'user stories'!$C$2:$C$2897,"descoped")</f>
        <v>0</v>
      </c>
      <c r="O254">
        <f>SUMIFS('user stories'!$G$2:$G$2897,'user stories'!$H$2:$H$2897,$A254,'user stories'!$E$2:$E$2897,O$1,'user stories'!$C$2:$C$2897,"descoped")</f>
        <v>0</v>
      </c>
      <c r="P254">
        <f>SUMIFS('user stories'!$G$2:$G$2897,'user stories'!$H$2:$H$2897,$A254,'user stories'!$E$2:$E$2897,P$1,'user stories'!$C$2:$C$2897,"descoped")</f>
        <v>0</v>
      </c>
      <c r="Q254">
        <f>SUMIFS('user stories'!$G$2:$G$2897,'user stories'!$H$2:$H$2897,$A254,'user stories'!$E$2:$E$2897,Q$1,'user stories'!$C$2:$C$2897,"descoped")</f>
        <v>0</v>
      </c>
      <c r="R254">
        <f>SUMIFS('user stories'!$G$2:$G$2897,'user stories'!$H$2:$H$2897,$A254,'user stories'!$E$2:$E$2897,R$1,'user stories'!$C$2:$C$2897,"descoped")</f>
        <v>0</v>
      </c>
      <c r="S254">
        <f>SUMIFS('user stories'!$G$2:$G$2897,'user stories'!$H$2:$H$2897,$A254,'user stories'!$E$2:$E$2897,S$1,'user stories'!$C$2:$C$2897,"descoped")</f>
        <v>0</v>
      </c>
      <c r="T254">
        <f>SUMIFS('user stories'!$G$2:$G$2897,'user stories'!$H$2:$H$2897,$A254,'user stories'!$E$2:$E$2897,T$1,'user stories'!$C$2:$C$2897,"descoped")</f>
        <v>0</v>
      </c>
      <c r="U254">
        <f>SUMIFS('user stories'!$G$2:$G$2897,'user stories'!$H$2:$H$2897,$A254,'user stories'!$E$2:$E$2897,U$1,'user stories'!$C$2:$C$2897,"descoped")</f>
        <v>0</v>
      </c>
      <c r="V254">
        <f>SUMIFS('user stories'!$G$2:$G$2897,'user stories'!$H$2:$H$2897,$A254,'user stories'!$E$2:$E$2897,V$1,'user stories'!$C$2:$C$2897,"descoped")</f>
        <v>0</v>
      </c>
      <c r="W254">
        <f>SUMIFS('user stories'!$G$2:$G$2897,'user stories'!$H$2:$H$2897,$A254,'user stories'!$E$2:$E$2897,W$1,'user stories'!$C$2:$C$2897,"descoped")</f>
        <v>0</v>
      </c>
      <c r="X254">
        <f>SUMIFS('user stories'!$G$2:$G$2897,'user stories'!$H$2:$H$2897,$A254,'user stories'!$E$2:$E$2897,X$1,'user stories'!$C$2:$C$2897,"descoped")</f>
        <v>0</v>
      </c>
      <c r="Y254">
        <f>SUMIFS('user stories'!$G$2:$G$2897,'user stories'!$H$2:$H$2897,$A254,'user stories'!$E$2:$E$2897,Y$1,'user stories'!$C$2:$C$2897,"descoped")</f>
        <v>0</v>
      </c>
      <c r="Z254">
        <f>SUMIFS('user stories'!$G$2:$G$2897,'user stories'!$H$2:$H$2897,$A254,'user stories'!$E$2:$E$2897,Z$1,'user stories'!$C$2:$C$2897,"descoped")</f>
        <v>0</v>
      </c>
      <c r="AA254">
        <f>SUMIFS('user stories'!$G$2:$G$2897,'user stories'!$H$2:$H$2897,$A254,'user stories'!$E$2:$E$2897,AA$1,'user stories'!$C$2:$C$2897,"descoped")</f>
        <v>0</v>
      </c>
      <c r="AB254">
        <f>SUMIFS('user stories'!$G$2:$G$2897,'user stories'!$H$2:$H$2897,$A254,'user stories'!$E$2:$E$2897,AB$1,'user stories'!$C$2:$C$2897,"descoped")</f>
        <v>0</v>
      </c>
      <c r="AC254">
        <f>SUMIFS('user stories'!$G$2:$G$2897,'user stories'!$H$2:$H$2897,$A254,'user stories'!$E$2:$E$2897,AC$1,'user stories'!$C$2:$C$2897,"descoped")</f>
        <v>0</v>
      </c>
      <c r="AD254">
        <f>SUMIFS('user stories'!$G$2:$G$2897,'user stories'!$H$2:$H$2897,$A254,'user stories'!$E$2:$E$2897,AD$1,'user stories'!$C$2:$C$2897,"descoped")</f>
        <v>0</v>
      </c>
      <c r="AE254">
        <f>SUMIFS('user stories'!$G$2:$G$2897,'user stories'!$H$2:$H$2897,$A254,'user stories'!$E$2:$E$2897,AE$1,'user stories'!$C$2:$C$2897,"descoped")</f>
        <v>0</v>
      </c>
      <c r="AF254">
        <f>SUMIFS('user stories'!$G$2:$G$2897,'user stories'!$H$2:$H$2897,$A254,'user stories'!$E$2:$E$2897,AF$1,'user stories'!$C$2:$C$2897,"descoped")</f>
        <v>0</v>
      </c>
      <c r="AG254">
        <f>SUMIFS('user stories'!$G$2:$G$2897,'user stories'!$H$2:$H$2897,$A254,'user stories'!$E$2:$E$2897,AG$1,'user stories'!$C$2:$C$2897,"descoped")</f>
        <v>0</v>
      </c>
      <c r="AH254">
        <f>SUMIFS('user stories'!$G$2:$G$2897,'user stories'!$H$2:$H$2897,$A254,'user stories'!$E$2:$E$2897,AH$1,'user stories'!$C$2:$C$2897,"descoped")</f>
        <v>0</v>
      </c>
      <c r="AI254">
        <f>SUMIFS('user stories'!$G$2:$G$2897,'user stories'!$H$2:$H$2897,$A254,'user stories'!$E$2:$E$2897,AI$1,'user stories'!$C$2:$C$2897,"descoped")</f>
        <v>0</v>
      </c>
      <c r="AJ254">
        <f>SUMIFS('user stories'!$G$2:$G$2897,'user stories'!$H$2:$H$2897,$A254,'user stories'!$E$2:$E$2897,AJ$1,'user stories'!$C$2:$C$2897,"descoped")</f>
        <v>0</v>
      </c>
      <c r="AK254">
        <f>SUMIFS('user stories'!$G$2:$G$2897,'user stories'!$H$2:$H$2897,$A254,'user stories'!$E$2:$E$2897,AK$1,'user stories'!$C$2:$C$2897,"descoped")</f>
        <v>0</v>
      </c>
      <c r="AL254">
        <f>SUMIFS('user stories'!$G$2:$G$2897,'user stories'!$H$2:$H$2897,$A254,'user stories'!$E$2:$E$2897,AL$1,'user stories'!$C$2:$C$2897,"descoped")</f>
        <v>0</v>
      </c>
      <c r="AM254">
        <f>SUMIFS('user stories'!$G$2:$G$2897,'user stories'!$H$2:$H$2897,$A254,'user stories'!$E$2:$E$2897,AM$1,'user stories'!$C$2:$C$2897,"descoped")</f>
        <v>0</v>
      </c>
      <c r="AN254">
        <f>SUMIFS('user stories'!$G$2:$G$2897,'user stories'!$H$2:$H$2897,$A254,'user stories'!$E$2:$E$2897,AN$1,'user stories'!$C$2:$C$2897,"descoped")</f>
        <v>0</v>
      </c>
      <c r="AO254">
        <f>SUMIFS('user stories'!$G$2:$G$2897,'user stories'!$H$2:$H$2897,$A254,'user stories'!$E$2:$E$2897,AO$1,'user stories'!$C$2:$C$2897,"descoped")</f>
        <v>0</v>
      </c>
      <c r="AP254">
        <f>SUMIFS('user stories'!$G$2:$G$2897,'user stories'!$H$2:$H$2897,$A254,'user stories'!$E$2:$E$2897,AP$1,'user stories'!$C$2:$C$2897,"descoped")</f>
        <v>0</v>
      </c>
      <c r="AQ254">
        <f>SUMIFS('user stories'!$G$2:$G$2897,'user stories'!$H$2:$H$2897,$A254,'user stories'!$E$2:$E$2897,AQ$1,'user stories'!$C$2:$C$2897,"descoped")</f>
        <v>0</v>
      </c>
      <c r="AR254">
        <f>SUMIFS('user stories'!$G$2:$G$2897,'user stories'!$H$2:$H$2897,$A254,'user stories'!$E$2:$E$2897,AR$1,'user stories'!$C$2:$C$2897,"descoped")</f>
        <v>0</v>
      </c>
      <c r="AS254">
        <f>SUMIFS('user stories'!$G$2:$G$2897,'user stories'!$H$2:$H$2897,$A254,'user stories'!$E$2:$E$2897,AS$1,'user stories'!$C$2:$C$2897,"descoped")</f>
        <v>0</v>
      </c>
      <c r="AT254">
        <f>SUMIFS('user stories'!$G$2:$G$2897,'user stories'!$H$2:$H$2897,$A254,'user stories'!$E$2:$E$2897,AT$1,'user stories'!$C$2:$C$2897,"descoped")</f>
        <v>0</v>
      </c>
      <c r="AU254">
        <f>SUMIFS('user stories'!$G$2:$G$2897,'user stories'!$H$2:$H$2897,$A254,'user stories'!$E$2:$E$2897,AU$1,'user stories'!$C$2:$C$2897,"descoped")</f>
        <v>0</v>
      </c>
      <c r="AV254">
        <f>SUMIFS('user stories'!$G$2:$G$2897,'user stories'!$H$2:$H$2897,$A254,'user stories'!$E$2:$E$2897,AV$1,'user stories'!$C$2:$C$2897,"descoped")</f>
        <v>0</v>
      </c>
      <c r="AW254">
        <f>SUMIFS('user stories'!$G$2:$G$2897,'user stories'!$H$2:$H$2897,$A254,'user stories'!$E$2:$E$2897,AW$1,'user stories'!$C$2:$C$2897,"descoped")</f>
        <v>0</v>
      </c>
      <c r="AX254">
        <f>SUMIFS('user stories'!$G$2:$G$2897,'user stories'!$H$2:$H$2897,$A254,'user stories'!$E$2:$E$2897,AX$1,'user stories'!$C$2:$C$2897,"descoped")</f>
        <v>0</v>
      </c>
      <c r="AY254">
        <f>SUMIFS('user stories'!$G$2:$G$2897,'user stories'!$H$2:$H$2897,$A254,'user stories'!$E$2:$E$2897,AY$1,'user stories'!$C$2:$C$2897,"descoped")</f>
        <v>0</v>
      </c>
      <c r="AZ254">
        <f>SUMIFS('user stories'!$G$2:$G$2897,'user stories'!$H$2:$H$2897,$A254,'user stories'!$E$2:$E$2897,AZ$1,'user stories'!$C$2:$C$2897,"descoped")</f>
        <v>0</v>
      </c>
      <c r="BA254">
        <f>SUMIFS('user stories'!$G$2:$G$2897,'user stories'!$H$2:$H$2897,$A254,'user stories'!$E$2:$E$2897,BA$1,'user stories'!$C$2:$C$2897,"descoped")</f>
        <v>0</v>
      </c>
      <c r="BB254">
        <f>SUMIFS('user stories'!$G$2:$G$2897,'user stories'!$H$2:$H$2897,$A254,'user stories'!$E$2:$E$2897,BB$1,'user stories'!$C$2:$C$2897,"descoped")</f>
        <v>0</v>
      </c>
      <c r="BC254">
        <f>SUMIFS('user stories'!$G$2:$G$2897,'user stories'!$H$2:$H$2897,$A254,'user stories'!$E$2:$E$2897,BC$1,'user stories'!$C$2:$C$2897,"descoped")</f>
        <v>0</v>
      </c>
      <c r="BD254" s="4">
        <f t="shared" si="4"/>
        <v>0</v>
      </c>
    </row>
    <row r="255" spans="1:56" x14ac:dyDescent="0.25">
      <c r="A255" t="s">
        <v>2506</v>
      </c>
      <c r="F255">
        <f>SUMIFS('user stories'!$G$2:$G$2897,'user stories'!$H$2:$H$2897,$A255,'user stories'!$E$2:$E$2897,F$1,'user stories'!$C$2:$C$2897,"descoped")</f>
        <v>0</v>
      </c>
      <c r="G255">
        <f>SUMIFS('user stories'!$G$2:$G$2897,'user stories'!$H$2:$H$2897,$A255,'user stories'!$E$2:$E$2897,G$1,'user stories'!$C$2:$C$2897,"descoped")</f>
        <v>0</v>
      </c>
      <c r="H255">
        <f>SUMIFS('user stories'!$G$2:$G$2897,'user stories'!$H$2:$H$2897,$A255,'user stories'!$E$2:$E$2897,H$1,'user stories'!$C$2:$C$2897,"descoped")</f>
        <v>0</v>
      </c>
      <c r="I255">
        <f>SUMIFS('user stories'!$G$2:$G$2897,'user stories'!$H$2:$H$2897,$A255,'user stories'!$E$2:$E$2897,I$1,'user stories'!$C$2:$C$2897,"descoped")</f>
        <v>0</v>
      </c>
      <c r="J255">
        <f>SUMIFS('user stories'!$G$2:$G$2897,'user stories'!$H$2:$H$2897,$A255,'user stories'!$E$2:$E$2897,J$1,'user stories'!$C$2:$C$2897,"descoped")</f>
        <v>0</v>
      </c>
      <c r="K255">
        <f>SUMIFS('user stories'!$G$2:$G$2897,'user stories'!$H$2:$H$2897,$A255,'user stories'!$E$2:$E$2897,K$1,'user stories'!$C$2:$C$2897,"descoped")</f>
        <v>0</v>
      </c>
      <c r="L255">
        <f>SUMIFS('user stories'!$G$2:$G$2897,'user stories'!$H$2:$H$2897,$A255,'user stories'!$E$2:$E$2897,L$1,'user stories'!$C$2:$C$2897,"descoped")</f>
        <v>0</v>
      </c>
      <c r="M255">
        <f>SUMIFS('user stories'!$G$2:$G$2897,'user stories'!$H$2:$H$2897,$A255,'user stories'!$E$2:$E$2897,M$1,'user stories'!$C$2:$C$2897,"descoped")</f>
        <v>0</v>
      </c>
      <c r="N255">
        <f>SUMIFS('user stories'!$G$2:$G$2897,'user stories'!$H$2:$H$2897,$A255,'user stories'!$E$2:$E$2897,N$1,'user stories'!$C$2:$C$2897,"descoped")</f>
        <v>0</v>
      </c>
      <c r="O255">
        <f>SUMIFS('user stories'!$G$2:$G$2897,'user stories'!$H$2:$H$2897,$A255,'user stories'!$E$2:$E$2897,O$1,'user stories'!$C$2:$C$2897,"descoped")</f>
        <v>0</v>
      </c>
      <c r="P255">
        <f>SUMIFS('user stories'!$G$2:$G$2897,'user stories'!$H$2:$H$2897,$A255,'user stories'!$E$2:$E$2897,P$1,'user stories'!$C$2:$C$2897,"descoped")</f>
        <v>0</v>
      </c>
      <c r="Q255">
        <f>SUMIFS('user stories'!$G$2:$G$2897,'user stories'!$H$2:$H$2897,$A255,'user stories'!$E$2:$E$2897,Q$1,'user stories'!$C$2:$C$2897,"descoped")</f>
        <v>0</v>
      </c>
      <c r="R255">
        <f>SUMIFS('user stories'!$G$2:$G$2897,'user stories'!$H$2:$H$2897,$A255,'user stories'!$E$2:$E$2897,R$1,'user stories'!$C$2:$C$2897,"descoped")</f>
        <v>0</v>
      </c>
      <c r="S255">
        <f>SUMIFS('user stories'!$G$2:$G$2897,'user stories'!$H$2:$H$2897,$A255,'user stories'!$E$2:$E$2897,S$1,'user stories'!$C$2:$C$2897,"descoped")</f>
        <v>0</v>
      </c>
      <c r="T255">
        <f>SUMIFS('user stories'!$G$2:$G$2897,'user stories'!$H$2:$H$2897,$A255,'user stories'!$E$2:$E$2897,T$1,'user stories'!$C$2:$C$2897,"descoped")</f>
        <v>0</v>
      </c>
      <c r="U255">
        <f>SUMIFS('user stories'!$G$2:$G$2897,'user stories'!$H$2:$H$2897,$A255,'user stories'!$E$2:$E$2897,U$1,'user stories'!$C$2:$C$2897,"descoped")</f>
        <v>0</v>
      </c>
      <c r="V255">
        <f>SUMIFS('user stories'!$G$2:$G$2897,'user stories'!$H$2:$H$2897,$A255,'user stories'!$E$2:$E$2897,V$1,'user stories'!$C$2:$C$2897,"descoped")</f>
        <v>0</v>
      </c>
      <c r="W255">
        <f>SUMIFS('user stories'!$G$2:$G$2897,'user stories'!$H$2:$H$2897,$A255,'user stories'!$E$2:$E$2897,W$1,'user stories'!$C$2:$C$2897,"descoped")</f>
        <v>0</v>
      </c>
      <c r="X255">
        <f>SUMIFS('user stories'!$G$2:$G$2897,'user stories'!$H$2:$H$2897,$A255,'user stories'!$E$2:$E$2897,X$1,'user stories'!$C$2:$C$2897,"descoped")</f>
        <v>0</v>
      </c>
      <c r="Y255">
        <f>SUMIFS('user stories'!$G$2:$G$2897,'user stories'!$H$2:$H$2897,$A255,'user stories'!$E$2:$E$2897,Y$1,'user stories'!$C$2:$C$2897,"descoped")</f>
        <v>0</v>
      </c>
      <c r="Z255">
        <f>SUMIFS('user stories'!$G$2:$G$2897,'user stories'!$H$2:$H$2897,$A255,'user stories'!$E$2:$E$2897,Z$1,'user stories'!$C$2:$C$2897,"descoped")</f>
        <v>0</v>
      </c>
      <c r="AA255">
        <f>SUMIFS('user stories'!$G$2:$G$2897,'user stories'!$H$2:$H$2897,$A255,'user stories'!$E$2:$E$2897,AA$1,'user stories'!$C$2:$C$2897,"descoped")</f>
        <v>0</v>
      </c>
      <c r="AB255">
        <f>SUMIFS('user stories'!$G$2:$G$2897,'user stories'!$H$2:$H$2897,$A255,'user stories'!$E$2:$E$2897,AB$1,'user stories'!$C$2:$C$2897,"descoped")</f>
        <v>0</v>
      </c>
      <c r="AC255">
        <f>SUMIFS('user stories'!$G$2:$G$2897,'user stories'!$H$2:$H$2897,$A255,'user stories'!$E$2:$E$2897,AC$1,'user stories'!$C$2:$C$2897,"descoped")</f>
        <v>0</v>
      </c>
      <c r="AD255">
        <f>SUMIFS('user stories'!$G$2:$G$2897,'user stories'!$H$2:$H$2897,$A255,'user stories'!$E$2:$E$2897,AD$1,'user stories'!$C$2:$C$2897,"descoped")</f>
        <v>0</v>
      </c>
      <c r="AE255">
        <f>SUMIFS('user stories'!$G$2:$G$2897,'user stories'!$H$2:$H$2897,$A255,'user stories'!$E$2:$E$2897,AE$1,'user stories'!$C$2:$C$2897,"descoped")</f>
        <v>0</v>
      </c>
      <c r="AF255">
        <f>SUMIFS('user stories'!$G$2:$G$2897,'user stories'!$H$2:$H$2897,$A255,'user stories'!$E$2:$E$2897,AF$1,'user stories'!$C$2:$C$2897,"descoped")</f>
        <v>0</v>
      </c>
      <c r="AG255">
        <f>SUMIFS('user stories'!$G$2:$G$2897,'user stories'!$H$2:$H$2897,$A255,'user stories'!$E$2:$E$2897,AG$1,'user stories'!$C$2:$C$2897,"descoped")</f>
        <v>0</v>
      </c>
      <c r="AH255">
        <f>SUMIFS('user stories'!$G$2:$G$2897,'user stories'!$H$2:$H$2897,$A255,'user stories'!$E$2:$E$2897,AH$1,'user stories'!$C$2:$C$2897,"descoped")</f>
        <v>0</v>
      </c>
      <c r="AI255">
        <f>SUMIFS('user stories'!$G$2:$G$2897,'user stories'!$H$2:$H$2897,$A255,'user stories'!$E$2:$E$2897,AI$1,'user stories'!$C$2:$C$2897,"descoped")</f>
        <v>0</v>
      </c>
      <c r="AJ255">
        <f>SUMIFS('user stories'!$G$2:$G$2897,'user stories'!$H$2:$H$2897,$A255,'user stories'!$E$2:$E$2897,AJ$1,'user stories'!$C$2:$C$2897,"descoped")</f>
        <v>0</v>
      </c>
      <c r="AK255">
        <f>SUMIFS('user stories'!$G$2:$G$2897,'user stories'!$H$2:$H$2897,$A255,'user stories'!$E$2:$E$2897,AK$1,'user stories'!$C$2:$C$2897,"descoped")</f>
        <v>0</v>
      </c>
      <c r="AL255">
        <f>SUMIFS('user stories'!$G$2:$G$2897,'user stories'!$H$2:$H$2897,$A255,'user stories'!$E$2:$E$2897,AL$1,'user stories'!$C$2:$C$2897,"descoped")</f>
        <v>0</v>
      </c>
      <c r="AM255">
        <f>SUMIFS('user stories'!$G$2:$G$2897,'user stories'!$H$2:$H$2897,$A255,'user stories'!$E$2:$E$2897,AM$1,'user stories'!$C$2:$C$2897,"descoped")</f>
        <v>0</v>
      </c>
      <c r="AN255">
        <f>SUMIFS('user stories'!$G$2:$G$2897,'user stories'!$H$2:$H$2897,$A255,'user stories'!$E$2:$E$2897,AN$1,'user stories'!$C$2:$C$2897,"descoped")</f>
        <v>0</v>
      </c>
      <c r="AO255">
        <f>SUMIFS('user stories'!$G$2:$G$2897,'user stories'!$H$2:$H$2897,$A255,'user stories'!$E$2:$E$2897,AO$1,'user stories'!$C$2:$C$2897,"descoped")</f>
        <v>0</v>
      </c>
      <c r="AP255">
        <f>SUMIFS('user stories'!$G$2:$G$2897,'user stories'!$H$2:$H$2897,$A255,'user stories'!$E$2:$E$2897,AP$1,'user stories'!$C$2:$C$2897,"descoped")</f>
        <v>0</v>
      </c>
      <c r="AQ255">
        <f>SUMIFS('user stories'!$G$2:$G$2897,'user stories'!$H$2:$H$2897,$A255,'user stories'!$E$2:$E$2897,AQ$1,'user stories'!$C$2:$C$2897,"descoped")</f>
        <v>0</v>
      </c>
      <c r="AR255">
        <f>SUMIFS('user stories'!$G$2:$G$2897,'user stories'!$H$2:$H$2897,$A255,'user stories'!$E$2:$E$2897,AR$1,'user stories'!$C$2:$C$2897,"descoped")</f>
        <v>0</v>
      </c>
      <c r="AS255">
        <f>SUMIFS('user stories'!$G$2:$G$2897,'user stories'!$H$2:$H$2897,$A255,'user stories'!$E$2:$E$2897,AS$1,'user stories'!$C$2:$C$2897,"descoped")</f>
        <v>0</v>
      </c>
      <c r="AT255">
        <f>SUMIFS('user stories'!$G$2:$G$2897,'user stories'!$H$2:$H$2897,$A255,'user stories'!$E$2:$E$2897,AT$1,'user stories'!$C$2:$C$2897,"descoped")</f>
        <v>0</v>
      </c>
      <c r="AU255">
        <f>SUMIFS('user stories'!$G$2:$G$2897,'user stories'!$H$2:$H$2897,$A255,'user stories'!$E$2:$E$2897,AU$1,'user stories'!$C$2:$C$2897,"descoped")</f>
        <v>0</v>
      </c>
      <c r="AV255">
        <f>SUMIFS('user stories'!$G$2:$G$2897,'user stories'!$H$2:$H$2897,$A255,'user stories'!$E$2:$E$2897,AV$1,'user stories'!$C$2:$C$2897,"descoped")</f>
        <v>0</v>
      </c>
      <c r="AW255">
        <f>SUMIFS('user stories'!$G$2:$G$2897,'user stories'!$H$2:$H$2897,$A255,'user stories'!$E$2:$E$2897,AW$1,'user stories'!$C$2:$C$2897,"descoped")</f>
        <v>0</v>
      </c>
      <c r="AX255">
        <f>SUMIFS('user stories'!$G$2:$G$2897,'user stories'!$H$2:$H$2897,$A255,'user stories'!$E$2:$E$2897,AX$1,'user stories'!$C$2:$C$2897,"descoped")</f>
        <v>0</v>
      </c>
      <c r="AY255">
        <f>SUMIFS('user stories'!$G$2:$G$2897,'user stories'!$H$2:$H$2897,$A255,'user stories'!$E$2:$E$2897,AY$1,'user stories'!$C$2:$C$2897,"descoped")</f>
        <v>0</v>
      </c>
      <c r="AZ255">
        <f>SUMIFS('user stories'!$G$2:$G$2897,'user stories'!$H$2:$H$2897,$A255,'user stories'!$E$2:$E$2897,AZ$1,'user stories'!$C$2:$C$2897,"descoped")</f>
        <v>0</v>
      </c>
      <c r="BA255">
        <f>SUMIFS('user stories'!$G$2:$G$2897,'user stories'!$H$2:$H$2897,$A255,'user stories'!$E$2:$E$2897,BA$1,'user stories'!$C$2:$C$2897,"descoped")</f>
        <v>0</v>
      </c>
      <c r="BB255">
        <f>SUMIFS('user stories'!$G$2:$G$2897,'user stories'!$H$2:$H$2897,$A255,'user stories'!$E$2:$E$2897,BB$1,'user stories'!$C$2:$C$2897,"descoped")</f>
        <v>0</v>
      </c>
      <c r="BC255">
        <f>SUMIFS('user stories'!$G$2:$G$2897,'user stories'!$H$2:$H$2897,$A255,'user stories'!$E$2:$E$2897,BC$1,'user stories'!$C$2:$C$2897,"descoped")</f>
        <v>0</v>
      </c>
      <c r="BD255" s="4">
        <f t="shared" si="4"/>
        <v>0</v>
      </c>
    </row>
    <row r="256" spans="1:56" x14ac:dyDescent="0.25">
      <c r="A256" t="s">
        <v>539</v>
      </c>
      <c r="F256">
        <f>SUMIFS('user stories'!$G$2:$G$2897,'user stories'!$H$2:$H$2897,$A256,'user stories'!$E$2:$E$2897,F$1,'user stories'!$C$2:$C$2897,"descoped")</f>
        <v>0</v>
      </c>
      <c r="G256">
        <f>SUMIFS('user stories'!$G$2:$G$2897,'user stories'!$H$2:$H$2897,$A256,'user stories'!$E$2:$E$2897,G$1,'user stories'!$C$2:$C$2897,"descoped")</f>
        <v>0</v>
      </c>
      <c r="H256">
        <f>SUMIFS('user stories'!$G$2:$G$2897,'user stories'!$H$2:$H$2897,$A256,'user stories'!$E$2:$E$2897,H$1,'user stories'!$C$2:$C$2897,"descoped")</f>
        <v>0</v>
      </c>
      <c r="I256">
        <f>SUMIFS('user stories'!$G$2:$G$2897,'user stories'!$H$2:$H$2897,$A256,'user stories'!$E$2:$E$2897,I$1,'user stories'!$C$2:$C$2897,"descoped")</f>
        <v>0</v>
      </c>
      <c r="J256">
        <f>SUMIFS('user stories'!$G$2:$G$2897,'user stories'!$H$2:$H$2897,$A256,'user stories'!$E$2:$E$2897,J$1,'user stories'!$C$2:$C$2897,"descoped")</f>
        <v>0</v>
      </c>
      <c r="K256">
        <f>SUMIFS('user stories'!$G$2:$G$2897,'user stories'!$H$2:$H$2897,$A256,'user stories'!$E$2:$E$2897,K$1,'user stories'!$C$2:$C$2897,"descoped")</f>
        <v>0</v>
      </c>
      <c r="L256">
        <f>SUMIFS('user stories'!$G$2:$G$2897,'user stories'!$H$2:$H$2897,$A256,'user stories'!$E$2:$E$2897,L$1,'user stories'!$C$2:$C$2897,"descoped")</f>
        <v>0</v>
      </c>
      <c r="M256">
        <f>SUMIFS('user stories'!$G$2:$G$2897,'user stories'!$H$2:$H$2897,$A256,'user stories'!$E$2:$E$2897,M$1,'user stories'!$C$2:$C$2897,"descoped")</f>
        <v>0</v>
      </c>
      <c r="N256">
        <f>SUMIFS('user stories'!$G$2:$G$2897,'user stories'!$H$2:$H$2897,$A256,'user stories'!$E$2:$E$2897,N$1,'user stories'!$C$2:$C$2897,"descoped")</f>
        <v>0</v>
      </c>
      <c r="O256">
        <f>SUMIFS('user stories'!$G$2:$G$2897,'user stories'!$H$2:$H$2897,$A256,'user stories'!$E$2:$E$2897,O$1,'user stories'!$C$2:$C$2897,"descoped")</f>
        <v>0</v>
      </c>
      <c r="P256">
        <f>SUMIFS('user stories'!$G$2:$G$2897,'user stories'!$H$2:$H$2897,$A256,'user stories'!$E$2:$E$2897,P$1,'user stories'!$C$2:$C$2897,"descoped")</f>
        <v>0</v>
      </c>
      <c r="Q256">
        <f>SUMIFS('user stories'!$G$2:$G$2897,'user stories'!$H$2:$H$2897,$A256,'user stories'!$E$2:$E$2897,Q$1,'user stories'!$C$2:$C$2897,"descoped")</f>
        <v>0</v>
      </c>
      <c r="R256">
        <f>SUMIFS('user stories'!$G$2:$G$2897,'user stories'!$H$2:$H$2897,$A256,'user stories'!$E$2:$E$2897,R$1,'user stories'!$C$2:$C$2897,"descoped")</f>
        <v>0</v>
      </c>
      <c r="S256">
        <f>SUMIFS('user stories'!$G$2:$G$2897,'user stories'!$H$2:$H$2897,$A256,'user stories'!$E$2:$E$2897,S$1,'user stories'!$C$2:$C$2897,"descoped")</f>
        <v>0</v>
      </c>
      <c r="T256">
        <f>SUMIFS('user stories'!$G$2:$G$2897,'user stories'!$H$2:$H$2897,$A256,'user stories'!$E$2:$E$2897,T$1,'user stories'!$C$2:$C$2897,"descoped")</f>
        <v>0</v>
      </c>
      <c r="U256">
        <f>SUMIFS('user stories'!$G$2:$G$2897,'user stories'!$H$2:$H$2897,$A256,'user stories'!$E$2:$E$2897,U$1,'user stories'!$C$2:$C$2897,"descoped")</f>
        <v>0</v>
      </c>
      <c r="V256">
        <f>SUMIFS('user stories'!$G$2:$G$2897,'user stories'!$H$2:$H$2897,$A256,'user stories'!$E$2:$E$2897,V$1,'user stories'!$C$2:$C$2897,"descoped")</f>
        <v>0</v>
      </c>
      <c r="W256">
        <f>SUMIFS('user stories'!$G$2:$G$2897,'user stories'!$H$2:$H$2897,$A256,'user stories'!$E$2:$E$2897,W$1,'user stories'!$C$2:$C$2897,"descoped")</f>
        <v>0</v>
      </c>
      <c r="X256">
        <f>SUMIFS('user stories'!$G$2:$G$2897,'user stories'!$H$2:$H$2897,$A256,'user stories'!$E$2:$E$2897,X$1,'user stories'!$C$2:$C$2897,"descoped")</f>
        <v>0</v>
      </c>
      <c r="Y256">
        <f>SUMIFS('user stories'!$G$2:$G$2897,'user stories'!$H$2:$H$2897,$A256,'user stories'!$E$2:$E$2897,Y$1,'user stories'!$C$2:$C$2897,"descoped")</f>
        <v>0</v>
      </c>
      <c r="Z256">
        <f>SUMIFS('user stories'!$G$2:$G$2897,'user stories'!$H$2:$H$2897,$A256,'user stories'!$E$2:$E$2897,Z$1,'user stories'!$C$2:$C$2897,"descoped")</f>
        <v>0</v>
      </c>
      <c r="AA256">
        <f>SUMIFS('user stories'!$G$2:$G$2897,'user stories'!$H$2:$H$2897,$A256,'user stories'!$E$2:$E$2897,AA$1,'user stories'!$C$2:$C$2897,"descoped")</f>
        <v>0</v>
      </c>
      <c r="AB256">
        <f>SUMIFS('user stories'!$G$2:$G$2897,'user stories'!$H$2:$H$2897,$A256,'user stories'!$E$2:$E$2897,AB$1,'user stories'!$C$2:$C$2897,"descoped")</f>
        <v>0</v>
      </c>
      <c r="AC256">
        <f>SUMIFS('user stories'!$G$2:$G$2897,'user stories'!$H$2:$H$2897,$A256,'user stories'!$E$2:$E$2897,AC$1,'user stories'!$C$2:$C$2897,"descoped")</f>
        <v>0</v>
      </c>
      <c r="AD256">
        <f>SUMIFS('user stories'!$G$2:$G$2897,'user stories'!$H$2:$H$2897,$A256,'user stories'!$E$2:$E$2897,AD$1,'user stories'!$C$2:$C$2897,"descoped")</f>
        <v>0</v>
      </c>
      <c r="AE256">
        <f>SUMIFS('user stories'!$G$2:$G$2897,'user stories'!$H$2:$H$2897,$A256,'user stories'!$E$2:$E$2897,AE$1,'user stories'!$C$2:$C$2897,"descoped")</f>
        <v>0</v>
      </c>
      <c r="AF256">
        <f>SUMIFS('user stories'!$G$2:$G$2897,'user stories'!$H$2:$H$2897,$A256,'user stories'!$E$2:$E$2897,AF$1,'user stories'!$C$2:$C$2897,"descoped")</f>
        <v>0</v>
      </c>
      <c r="AG256">
        <f>SUMIFS('user stories'!$G$2:$G$2897,'user stories'!$H$2:$H$2897,$A256,'user stories'!$E$2:$E$2897,AG$1,'user stories'!$C$2:$C$2897,"descoped")</f>
        <v>0</v>
      </c>
      <c r="AH256">
        <f>SUMIFS('user stories'!$G$2:$G$2897,'user stories'!$H$2:$H$2897,$A256,'user stories'!$E$2:$E$2897,AH$1,'user stories'!$C$2:$C$2897,"descoped")</f>
        <v>0</v>
      </c>
      <c r="AI256">
        <f>SUMIFS('user stories'!$G$2:$G$2897,'user stories'!$H$2:$H$2897,$A256,'user stories'!$E$2:$E$2897,AI$1,'user stories'!$C$2:$C$2897,"descoped")</f>
        <v>0</v>
      </c>
      <c r="AJ256">
        <f>SUMIFS('user stories'!$G$2:$G$2897,'user stories'!$H$2:$H$2897,$A256,'user stories'!$E$2:$E$2897,AJ$1,'user stories'!$C$2:$C$2897,"descoped")</f>
        <v>0</v>
      </c>
      <c r="AK256">
        <f>SUMIFS('user stories'!$G$2:$G$2897,'user stories'!$H$2:$H$2897,$A256,'user stories'!$E$2:$E$2897,AK$1,'user stories'!$C$2:$C$2897,"descoped")</f>
        <v>0</v>
      </c>
      <c r="AL256">
        <f>SUMIFS('user stories'!$G$2:$G$2897,'user stories'!$H$2:$H$2897,$A256,'user stories'!$E$2:$E$2897,AL$1,'user stories'!$C$2:$C$2897,"descoped")</f>
        <v>0</v>
      </c>
      <c r="AM256">
        <f>SUMIFS('user stories'!$G$2:$G$2897,'user stories'!$H$2:$H$2897,$A256,'user stories'!$E$2:$E$2897,AM$1,'user stories'!$C$2:$C$2897,"descoped")</f>
        <v>0</v>
      </c>
      <c r="AN256">
        <f>SUMIFS('user stories'!$G$2:$G$2897,'user stories'!$H$2:$H$2897,$A256,'user stories'!$E$2:$E$2897,AN$1,'user stories'!$C$2:$C$2897,"descoped")</f>
        <v>0</v>
      </c>
      <c r="AO256">
        <f>SUMIFS('user stories'!$G$2:$G$2897,'user stories'!$H$2:$H$2897,$A256,'user stories'!$E$2:$E$2897,AO$1,'user stories'!$C$2:$C$2897,"descoped")</f>
        <v>0</v>
      </c>
      <c r="AP256">
        <f>SUMIFS('user stories'!$G$2:$G$2897,'user stories'!$H$2:$H$2897,$A256,'user stories'!$E$2:$E$2897,AP$1,'user stories'!$C$2:$C$2897,"descoped")</f>
        <v>0</v>
      </c>
      <c r="AQ256">
        <f>SUMIFS('user stories'!$G$2:$G$2897,'user stories'!$H$2:$H$2897,$A256,'user stories'!$E$2:$E$2897,AQ$1,'user stories'!$C$2:$C$2897,"descoped")</f>
        <v>0</v>
      </c>
      <c r="AR256">
        <f>SUMIFS('user stories'!$G$2:$G$2897,'user stories'!$H$2:$H$2897,$A256,'user stories'!$E$2:$E$2897,AR$1,'user stories'!$C$2:$C$2897,"descoped")</f>
        <v>0</v>
      </c>
      <c r="AS256">
        <f>SUMIFS('user stories'!$G$2:$G$2897,'user stories'!$H$2:$H$2897,$A256,'user stories'!$E$2:$E$2897,AS$1,'user stories'!$C$2:$C$2897,"descoped")</f>
        <v>0</v>
      </c>
      <c r="AT256">
        <f>SUMIFS('user stories'!$G$2:$G$2897,'user stories'!$H$2:$H$2897,$A256,'user stories'!$E$2:$E$2897,AT$1,'user stories'!$C$2:$C$2897,"descoped")</f>
        <v>0</v>
      </c>
      <c r="AU256">
        <f>SUMIFS('user stories'!$G$2:$G$2897,'user stories'!$H$2:$H$2897,$A256,'user stories'!$E$2:$E$2897,AU$1,'user stories'!$C$2:$C$2897,"descoped")</f>
        <v>0</v>
      </c>
      <c r="AV256">
        <f>SUMIFS('user stories'!$G$2:$G$2897,'user stories'!$H$2:$H$2897,$A256,'user stories'!$E$2:$E$2897,AV$1,'user stories'!$C$2:$C$2897,"descoped")</f>
        <v>0</v>
      </c>
      <c r="AW256">
        <f>SUMIFS('user stories'!$G$2:$G$2897,'user stories'!$H$2:$H$2897,$A256,'user stories'!$E$2:$E$2897,AW$1,'user stories'!$C$2:$C$2897,"descoped")</f>
        <v>0</v>
      </c>
      <c r="AX256">
        <f>SUMIFS('user stories'!$G$2:$G$2897,'user stories'!$H$2:$H$2897,$A256,'user stories'!$E$2:$E$2897,AX$1,'user stories'!$C$2:$C$2897,"descoped")</f>
        <v>0</v>
      </c>
      <c r="AY256">
        <f>SUMIFS('user stories'!$G$2:$G$2897,'user stories'!$H$2:$H$2897,$A256,'user stories'!$E$2:$E$2897,AY$1,'user stories'!$C$2:$C$2897,"descoped")</f>
        <v>0</v>
      </c>
      <c r="AZ256">
        <f>SUMIFS('user stories'!$G$2:$G$2897,'user stories'!$H$2:$H$2897,$A256,'user stories'!$E$2:$E$2897,AZ$1,'user stories'!$C$2:$C$2897,"descoped")</f>
        <v>0</v>
      </c>
      <c r="BA256">
        <f>SUMIFS('user stories'!$G$2:$G$2897,'user stories'!$H$2:$H$2897,$A256,'user stories'!$E$2:$E$2897,BA$1,'user stories'!$C$2:$C$2897,"descoped")</f>
        <v>0</v>
      </c>
      <c r="BB256">
        <f>SUMIFS('user stories'!$G$2:$G$2897,'user stories'!$H$2:$H$2897,$A256,'user stories'!$E$2:$E$2897,BB$1,'user stories'!$C$2:$C$2897,"descoped")</f>
        <v>0</v>
      </c>
      <c r="BC256">
        <f>SUMIFS('user stories'!$G$2:$G$2897,'user stories'!$H$2:$H$2897,$A256,'user stories'!$E$2:$E$2897,BC$1,'user stories'!$C$2:$C$2897,"descoped")</f>
        <v>0</v>
      </c>
      <c r="BD256" s="4">
        <f t="shared" si="4"/>
        <v>0</v>
      </c>
    </row>
    <row r="257" spans="1:56" x14ac:dyDescent="0.25">
      <c r="A257" t="s">
        <v>517</v>
      </c>
      <c r="F257">
        <f>SUMIFS('user stories'!$G$2:$G$2897,'user stories'!$H$2:$H$2897,$A257,'user stories'!$E$2:$E$2897,F$1,'user stories'!$C$2:$C$2897,"descoped")</f>
        <v>0</v>
      </c>
      <c r="G257">
        <f>SUMIFS('user stories'!$G$2:$G$2897,'user stories'!$H$2:$H$2897,$A257,'user stories'!$E$2:$E$2897,G$1,'user stories'!$C$2:$C$2897,"descoped")</f>
        <v>0</v>
      </c>
      <c r="H257">
        <f>SUMIFS('user stories'!$G$2:$G$2897,'user stories'!$H$2:$H$2897,$A257,'user stories'!$E$2:$E$2897,H$1,'user stories'!$C$2:$C$2897,"descoped")</f>
        <v>0</v>
      </c>
      <c r="I257">
        <f>SUMIFS('user stories'!$G$2:$G$2897,'user stories'!$H$2:$H$2897,$A257,'user stories'!$E$2:$E$2897,I$1,'user stories'!$C$2:$C$2897,"descoped")</f>
        <v>0</v>
      </c>
      <c r="J257">
        <f>SUMIFS('user stories'!$G$2:$G$2897,'user stories'!$H$2:$H$2897,$A257,'user stories'!$E$2:$E$2897,J$1,'user stories'!$C$2:$C$2897,"descoped")</f>
        <v>0</v>
      </c>
      <c r="K257">
        <f>SUMIFS('user stories'!$G$2:$G$2897,'user stories'!$H$2:$H$2897,$A257,'user stories'!$E$2:$E$2897,K$1,'user stories'!$C$2:$C$2897,"descoped")</f>
        <v>0</v>
      </c>
      <c r="L257">
        <f>SUMIFS('user stories'!$G$2:$G$2897,'user stories'!$H$2:$H$2897,$A257,'user stories'!$E$2:$E$2897,L$1,'user stories'!$C$2:$C$2897,"descoped")</f>
        <v>0</v>
      </c>
      <c r="M257">
        <f>SUMIFS('user stories'!$G$2:$G$2897,'user stories'!$H$2:$H$2897,$A257,'user stories'!$E$2:$E$2897,M$1,'user stories'!$C$2:$C$2897,"descoped")</f>
        <v>0</v>
      </c>
      <c r="N257">
        <f>SUMIFS('user stories'!$G$2:$G$2897,'user stories'!$H$2:$H$2897,$A257,'user stories'!$E$2:$E$2897,N$1,'user stories'!$C$2:$C$2897,"descoped")</f>
        <v>0</v>
      </c>
      <c r="O257">
        <f>SUMIFS('user stories'!$G$2:$G$2897,'user stories'!$H$2:$H$2897,$A257,'user stories'!$E$2:$E$2897,O$1,'user stories'!$C$2:$C$2897,"descoped")</f>
        <v>0</v>
      </c>
      <c r="P257">
        <f>SUMIFS('user stories'!$G$2:$G$2897,'user stories'!$H$2:$H$2897,$A257,'user stories'!$E$2:$E$2897,P$1,'user stories'!$C$2:$C$2897,"descoped")</f>
        <v>0</v>
      </c>
      <c r="Q257">
        <f>SUMIFS('user stories'!$G$2:$G$2897,'user stories'!$H$2:$H$2897,$A257,'user stories'!$E$2:$E$2897,Q$1,'user stories'!$C$2:$C$2897,"descoped")</f>
        <v>0</v>
      </c>
      <c r="R257">
        <f>SUMIFS('user stories'!$G$2:$G$2897,'user stories'!$H$2:$H$2897,$A257,'user stories'!$E$2:$E$2897,R$1,'user stories'!$C$2:$C$2897,"descoped")</f>
        <v>0</v>
      </c>
      <c r="S257">
        <f>SUMIFS('user stories'!$G$2:$G$2897,'user stories'!$H$2:$H$2897,$A257,'user stories'!$E$2:$E$2897,S$1,'user stories'!$C$2:$C$2897,"descoped")</f>
        <v>0</v>
      </c>
      <c r="T257">
        <f>SUMIFS('user stories'!$G$2:$G$2897,'user stories'!$H$2:$H$2897,$A257,'user stories'!$E$2:$E$2897,T$1,'user stories'!$C$2:$C$2897,"descoped")</f>
        <v>0</v>
      </c>
      <c r="U257">
        <f>SUMIFS('user stories'!$G$2:$G$2897,'user stories'!$H$2:$H$2897,$A257,'user stories'!$E$2:$E$2897,U$1,'user stories'!$C$2:$C$2897,"descoped")</f>
        <v>0</v>
      </c>
      <c r="V257">
        <f>SUMIFS('user stories'!$G$2:$G$2897,'user stories'!$H$2:$H$2897,$A257,'user stories'!$E$2:$E$2897,V$1,'user stories'!$C$2:$C$2897,"descoped")</f>
        <v>0</v>
      </c>
      <c r="W257">
        <f>SUMIFS('user stories'!$G$2:$G$2897,'user stories'!$H$2:$H$2897,$A257,'user stories'!$E$2:$E$2897,W$1,'user stories'!$C$2:$C$2897,"descoped")</f>
        <v>0</v>
      </c>
      <c r="X257">
        <f>SUMIFS('user stories'!$G$2:$G$2897,'user stories'!$H$2:$H$2897,$A257,'user stories'!$E$2:$E$2897,X$1,'user stories'!$C$2:$C$2897,"descoped")</f>
        <v>0</v>
      </c>
      <c r="Y257">
        <f>SUMIFS('user stories'!$G$2:$G$2897,'user stories'!$H$2:$H$2897,$A257,'user stories'!$E$2:$E$2897,Y$1,'user stories'!$C$2:$C$2897,"descoped")</f>
        <v>0</v>
      </c>
      <c r="Z257">
        <f>SUMIFS('user stories'!$G$2:$G$2897,'user stories'!$H$2:$H$2897,$A257,'user stories'!$E$2:$E$2897,Z$1,'user stories'!$C$2:$C$2897,"descoped")</f>
        <v>0</v>
      </c>
      <c r="AA257">
        <f>SUMIFS('user stories'!$G$2:$G$2897,'user stories'!$H$2:$H$2897,$A257,'user stories'!$E$2:$E$2897,AA$1,'user stories'!$C$2:$C$2897,"descoped")</f>
        <v>0</v>
      </c>
      <c r="AB257">
        <f>SUMIFS('user stories'!$G$2:$G$2897,'user stories'!$H$2:$H$2897,$A257,'user stories'!$E$2:$E$2897,AB$1,'user stories'!$C$2:$C$2897,"descoped")</f>
        <v>0</v>
      </c>
      <c r="AC257">
        <f>SUMIFS('user stories'!$G$2:$G$2897,'user stories'!$H$2:$H$2897,$A257,'user stories'!$E$2:$E$2897,AC$1,'user stories'!$C$2:$C$2897,"descoped")</f>
        <v>0</v>
      </c>
      <c r="AD257">
        <f>SUMIFS('user stories'!$G$2:$G$2897,'user stories'!$H$2:$H$2897,$A257,'user stories'!$E$2:$E$2897,AD$1,'user stories'!$C$2:$C$2897,"descoped")</f>
        <v>0</v>
      </c>
      <c r="AE257">
        <f>SUMIFS('user stories'!$G$2:$G$2897,'user stories'!$H$2:$H$2897,$A257,'user stories'!$E$2:$E$2897,AE$1,'user stories'!$C$2:$C$2897,"descoped")</f>
        <v>0</v>
      </c>
      <c r="AF257">
        <f>SUMIFS('user stories'!$G$2:$G$2897,'user stories'!$H$2:$H$2897,$A257,'user stories'!$E$2:$E$2897,AF$1,'user stories'!$C$2:$C$2897,"descoped")</f>
        <v>0</v>
      </c>
      <c r="AG257">
        <f>SUMIFS('user stories'!$G$2:$G$2897,'user stories'!$H$2:$H$2897,$A257,'user stories'!$E$2:$E$2897,AG$1,'user stories'!$C$2:$C$2897,"descoped")</f>
        <v>0</v>
      </c>
      <c r="AH257">
        <f>SUMIFS('user stories'!$G$2:$G$2897,'user stories'!$H$2:$H$2897,$A257,'user stories'!$E$2:$E$2897,AH$1,'user stories'!$C$2:$C$2897,"descoped")</f>
        <v>0</v>
      </c>
      <c r="AI257">
        <f>SUMIFS('user stories'!$G$2:$G$2897,'user stories'!$H$2:$H$2897,$A257,'user stories'!$E$2:$E$2897,AI$1,'user stories'!$C$2:$C$2897,"descoped")</f>
        <v>0</v>
      </c>
      <c r="AJ257">
        <f>SUMIFS('user stories'!$G$2:$G$2897,'user stories'!$H$2:$H$2897,$A257,'user stories'!$E$2:$E$2897,AJ$1,'user stories'!$C$2:$C$2897,"descoped")</f>
        <v>0</v>
      </c>
      <c r="AK257">
        <f>SUMIFS('user stories'!$G$2:$G$2897,'user stories'!$H$2:$H$2897,$A257,'user stories'!$E$2:$E$2897,AK$1,'user stories'!$C$2:$C$2897,"descoped")</f>
        <v>0</v>
      </c>
      <c r="AL257">
        <f>SUMIFS('user stories'!$G$2:$G$2897,'user stories'!$H$2:$H$2897,$A257,'user stories'!$E$2:$E$2897,AL$1,'user stories'!$C$2:$C$2897,"descoped")</f>
        <v>0</v>
      </c>
      <c r="AM257">
        <f>SUMIFS('user stories'!$G$2:$G$2897,'user stories'!$H$2:$H$2897,$A257,'user stories'!$E$2:$E$2897,AM$1,'user stories'!$C$2:$C$2897,"descoped")</f>
        <v>0</v>
      </c>
      <c r="AN257">
        <f>SUMIFS('user stories'!$G$2:$G$2897,'user stories'!$H$2:$H$2897,$A257,'user stories'!$E$2:$E$2897,AN$1,'user stories'!$C$2:$C$2897,"descoped")</f>
        <v>0</v>
      </c>
      <c r="AO257">
        <f>SUMIFS('user stories'!$G$2:$G$2897,'user stories'!$H$2:$H$2897,$A257,'user stories'!$E$2:$E$2897,AO$1,'user stories'!$C$2:$C$2897,"descoped")</f>
        <v>0</v>
      </c>
      <c r="AP257">
        <f>SUMIFS('user stories'!$G$2:$G$2897,'user stories'!$H$2:$H$2897,$A257,'user stories'!$E$2:$E$2897,AP$1,'user stories'!$C$2:$C$2897,"descoped")</f>
        <v>0</v>
      </c>
      <c r="AQ257">
        <f>SUMIFS('user stories'!$G$2:$G$2897,'user stories'!$H$2:$H$2897,$A257,'user stories'!$E$2:$E$2897,AQ$1,'user stories'!$C$2:$C$2897,"descoped")</f>
        <v>0</v>
      </c>
      <c r="AR257">
        <f>SUMIFS('user stories'!$G$2:$G$2897,'user stories'!$H$2:$H$2897,$A257,'user stories'!$E$2:$E$2897,AR$1,'user stories'!$C$2:$C$2897,"descoped")</f>
        <v>0</v>
      </c>
      <c r="AS257">
        <f>SUMIFS('user stories'!$G$2:$G$2897,'user stories'!$H$2:$H$2897,$A257,'user stories'!$E$2:$E$2897,AS$1,'user stories'!$C$2:$C$2897,"descoped")</f>
        <v>0</v>
      </c>
      <c r="AT257">
        <f>SUMIFS('user stories'!$G$2:$G$2897,'user stories'!$H$2:$H$2897,$A257,'user stories'!$E$2:$E$2897,AT$1,'user stories'!$C$2:$C$2897,"descoped")</f>
        <v>0</v>
      </c>
      <c r="AU257">
        <f>SUMIFS('user stories'!$G$2:$G$2897,'user stories'!$H$2:$H$2897,$A257,'user stories'!$E$2:$E$2897,AU$1,'user stories'!$C$2:$C$2897,"descoped")</f>
        <v>0</v>
      </c>
      <c r="AV257">
        <f>SUMIFS('user stories'!$G$2:$G$2897,'user stories'!$H$2:$H$2897,$A257,'user stories'!$E$2:$E$2897,AV$1,'user stories'!$C$2:$C$2897,"descoped")</f>
        <v>0</v>
      </c>
      <c r="AW257">
        <f>SUMIFS('user stories'!$G$2:$G$2897,'user stories'!$H$2:$H$2897,$A257,'user stories'!$E$2:$E$2897,AW$1,'user stories'!$C$2:$C$2897,"descoped")</f>
        <v>0</v>
      </c>
      <c r="AX257">
        <f>SUMIFS('user stories'!$G$2:$G$2897,'user stories'!$H$2:$H$2897,$A257,'user stories'!$E$2:$E$2897,AX$1,'user stories'!$C$2:$C$2897,"descoped")</f>
        <v>0</v>
      </c>
      <c r="AY257">
        <f>SUMIFS('user stories'!$G$2:$G$2897,'user stories'!$H$2:$H$2897,$A257,'user stories'!$E$2:$E$2897,AY$1,'user stories'!$C$2:$C$2897,"descoped")</f>
        <v>0</v>
      </c>
      <c r="AZ257">
        <f>SUMIFS('user stories'!$G$2:$G$2897,'user stories'!$H$2:$H$2897,$A257,'user stories'!$E$2:$E$2897,AZ$1,'user stories'!$C$2:$C$2897,"descoped")</f>
        <v>0</v>
      </c>
      <c r="BA257">
        <f>SUMIFS('user stories'!$G$2:$G$2897,'user stories'!$H$2:$H$2897,$A257,'user stories'!$E$2:$E$2897,BA$1,'user stories'!$C$2:$C$2897,"descoped")</f>
        <v>0</v>
      </c>
      <c r="BB257">
        <f>SUMIFS('user stories'!$G$2:$G$2897,'user stories'!$H$2:$H$2897,$A257,'user stories'!$E$2:$E$2897,BB$1,'user stories'!$C$2:$C$2897,"descoped")</f>
        <v>0</v>
      </c>
      <c r="BC257">
        <f>SUMIFS('user stories'!$G$2:$G$2897,'user stories'!$H$2:$H$2897,$A257,'user stories'!$E$2:$E$2897,BC$1,'user stories'!$C$2:$C$2897,"descoped")</f>
        <v>0</v>
      </c>
      <c r="BD257" s="4">
        <f t="shared" si="4"/>
        <v>0</v>
      </c>
    </row>
    <row r="258" spans="1:56" x14ac:dyDescent="0.25">
      <c r="A258" t="s">
        <v>475</v>
      </c>
      <c r="F258">
        <f>SUMIFS('user stories'!$G$2:$G$2897,'user stories'!$H$2:$H$2897,$A258,'user stories'!$E$2:$E$2897,F$1,'user stories'!$C$2:$C$2897,"descoped")</f>
        <v>0</v>
      </c>
      <c r="G258">
        <f>SUMIFS('user stories'!$G$2:$G$2897,'user stories'!$H$2:$H$2897,$A258,'user stories'!$E$2:$E$2897,G$1,'user stories'!$C$2:$C$2897,"descoped")</f>
        <v>0</v>
      </c>
      <c r="H258">
        <f>SUMIFS('user stories'!$G$2:$G$2897,'user stories'!$H$2:$H$2897,$A258,'user stories'!$E$2:$E$2897,H$1,'user stories'!$C$2:$C$2897,"descoped")</f>
        <v>0</v>
      </c>
      <c r="I258">
        <f>SUMIFS('user stories'!$G$2:$G$2897,'user stories'!$H$2:$H$2897,$A258,'user stories'!$E$2:$E$2897,I$1,'user stories'!$C$2:$C$2897,"descoped")</f>
        <v>0</v>
      </c>
      <c r="J258">
        <f>SUMIFS('user stories'!$G$2:$G$2897,'user stories'!$H$2:$H$2897,$A258,'user stories'!$E$2:$E$2897,J$1,'user stories'!$C$2:$C$2897,"descoped")</f>
        <v>0</v>
      </c>
      <c r="K258">
        <f>SUMIFS('user stories'!$G$2:$G$2897,'user stories'!$H$2:$H$2897,$A258,'user stories'!$E$2:$E$2897,K$1,'user stories'!$C$2:$C$2897,"descoped")</f>
        <v>0</v>
      </c>
      <c r="L258">
        <f>SUMIFS('user stories'!$G$2:$G$2897,'user stories'!$H$2:$H$2897,$A258,'user stories'!$E$2:$E$2897,L$1,'user stories'!$C$2:$C$2897,"descoped")</f>
        <v>0</v>
      </c>
      <c r="M258">
        <f>SUMIFS('user stories'!$G$2:$G$2897,'user stories'!$H$2:$H$2897,$A258,'user stories'!$E$2:$E$2897,M$1,'user stories'!$C$2:$C$2897,"descoped")</f>
        <v>0</v>
      </c>
      <c r="N258">
        <f>SUMIFS('user stories'!$G$2:$G$2897,'user stories'!$H$2:$H$2897,$A258,'user stories'!$E$2:$E$2897,N$1,'user stories'!$C$2:$C$2897,"descoped")</f>
        <v>0</v>
      </c>
      <c r="O258">
        <f>SUMIFS('user stories'!$G$2:$G$2897,'user stories'!$H$2:$H$2897,$A258,'user stories'!$E$2:$E$2897,O$1,'user stories'!$C$2:$C$2897,"descoped")</f>
        <v>0</v>
      </c>
      <c r="P258">
        <f>SUMIFS('user stories'!$G$2:$G$2897,'user stories'!$H$2:$H$2897,$A258,'user stories'!$E$2:$E$2897,P$1,'user stories'!$C$2:$C$2897,"descoped")</f>
        <v>0</v>
      </c>
      <c r="Q258">
        <f>SUMIFS('user stories'!$G$2:$G$2897,'user stories'!$H$2:$H$2897,$A258,'user stories'!$E$2:$E$2897,Q$1,'user stories'!$C$2:$C$2897,"descoped")</f>
        <v>0</v>
      </c>
      <c r="R258">
        <f>SUMIFS('user stories'!$G$2:$G$2897,'user stories'!$H$2:$H$2897,$A258,'user stories'!$E$2:$E$2897,R$1,'user stories'!$C$2:$C$2897,"descoped")</f>
        <v>0</v>
      </c>
      <c r="S258">
        <f>SUMIFS('user stories'!$G$2:$G$2897,'user stories'!$H$2:$H$2897,$A258,'user stories'!$E$2:$E$2897,S$1,'user stories'!$C$2:$C$2897,"descoped")</f>
        <v>0</v>
      </c>
      <c r="T258">
        <f>SUMIFS('user stories'!$G$2:$G$2897,'user stories'!$H$2:$H$2897,$A258,'user stories'!$E$2:$E$2897,T$1,'user stories'!$C$2:$C$2897,"descoped")</f>
        <v>0</v>
      </c>
      <c r="U258">
        <f>SUMIFS('user stories'!$G$2:$G$2897,'user stories'!$H$2:$H$2897,$A258,'user stories'!$E$2:$E$2897,U$1,'user stories'!$C$2:$C$2897,"descoped")</f>
        <v>0</v>
      </c>
      <c r="V258">
        <f>SUMIFS('user stories'!$G$2:$G$2897,'user stories'!$H$2:$H$2897,$A258,'user stories'!$E$2:$E$2897,V$1,'user stories'!$C$2:$C$2897,"descoped")</f>
        <v>0</v>
      </c>
      <c r="W258">
        <f>SUMIFS('user stories'!$G$2:$G$2897,'user stories'!$H$2:$H$2897,$A258,'user stories'!$E$2:$E$2897,W$1,'user stories'!$C$2:$C$2897,"descoped")</f>
        <v>0</v>
      </c>
      <c r="X258">
        <f>SUMIFS('user stories'!$G$2:$G$2897,'user stories'!$H$2:$H$2897,$A258,'user stories'!$E$2:$E$2897,X$1,'user stories'!$C$2:$C$2897,"descoped")</f>
        <v>0</v>
      </c>
      <c r="Y258">
        <f>SUMIFS('user stories'!$G$2:$G$2897,'user stories'!$H$2:$H$2897,$A258,'user stories'!$E$2:$E$2897,Y$1,'user stories'!$C$2:$C$2897,"descoped")</f>
        <v>0</v>
      </c>
      <c r="Z258">
        <f>SUMIFS('user stories'!$G$2:$G$2897,'user stories'!$H$2:$H$2897,$A258,'user stories'!$E$2:$E$2897,Z$1,'user stories'!$C$2:$C$2897,"descoped")</f>
        <v>0</v>
      </c>
      <c r="AA258">
        <f>SUMIFS('user stories'!$G$2:$G$2897,'user stories'!$H$2:$H$2897,$A258,'user stories'!$E$2:$E$2897,AA$1,'user stories'!$C$2:$C$2897,"descoped")</f>
        <v>0</v>
      </c>
      <c r="AB258">
        <f>SUMIFS('user stories'!$G$2:$G$2897,'user stories'!$H$2:$H$2897,$A258,'user stories'!$E$2:$E$2897,AB$1,'user stories'!$C$2:$C$2897,"descoped")</f>
        <v>0</v>
      </c>
      <c r="AC258">
        <f>SUMIFS('user stories'!$G$2:$G$2897,'user stories'!$H$2:$H$2897,$A258,'user stories'!$E$2:$E$2897,AC$1,'user stories'!$C$2:$C$2897,"descoped")</f>
        <v>0</v>
      </c>
      <c r="AD258">
        <f>SUMIFS('user stories'!$G$2:$G$2897,'user stories'!$H$2:$H$2897,$A258,'user stories'!$E$2:$E$2897,AD$1,'user stories'!$C$2:$C$2897,"descoped")</f>
        <v>0</v>
      </c>
      <c r="AE258">
        <f>SUMIFS('user stories'!$G$2:$G$2897,'user stories'!$H$2:$H$2897,$A258,'user stories'!$E$2:$E$2897,AE$1,'user stories'!$C$2:$C$2897,"descoped")</f>
        <v>0</v>
      </c>
      <c r="AF258">
        <f>SUMIFS('user stories'!$G$2:$G$2897,'user stories'!$H$2:$H$2897,$A258,'user stories'!$E$2:$E$2897,AF$1,'user stories'!$C$2:$C$2897,"descoped")</f>
        <v>0</v>
      </c>
      <c r="AG258">
        <f>SUMIFS('user stories'!$G$2:$G$2897,'user stories'!$H$2:$H$2897,$A258,'user stories'!$E$2:$E$2897,AG$1,'user stories'!$C$2:$C$2897,"descoped")</f>
        <v>0</v>
      </c>
      <c r="AH258">
        <f>SUMIFS('user stories'!$G$2:$G$2897,'user stories'!$H$2:$H$2897,$A258,'user stories'!$E$2:$E$2897,AH$1,'user stories'!$C$2:$C$2897,"descoped")</f>
        <v>0</v>
      </c>
      <c r="AI258">
        <f>SUMIFS('user stories'!$G$2:$G$2897,'user stories'!$H$2:$H$2897,$A258,'user stories'!$E$2:$E$2897,AI$1,'user stories'!$C$2:$C$2897,"descoped")</f>
        <v>0</v>
      </c>
      <c r="AJ258">
        <f>SUMIFS('user stories'!$G$2:$G$2897,'user stories'!$H$2:$H$2897,$A258,'user stories'!$E$2:$E$2897,AJ$1,'user stories'!$C$2:$C$2897,"descoped")</f>
        <v>0</v>
      </c>
      <c r="AK258">
        <f>SUMIFS('user stories'!$G$2:$G$2897,'user stories'!$H$2:$H$2897,$A258,'user stories'!$E$2:$E$2897,AK$1,'user stories'!$C$2:$C$2897,"descoped")</f>
        <v>0</v>
      </c>
      <c r="AL258">
        <f>SUMIFS('user stories'!$G$2:$G$2897,'user stories'!$H$2:$H$2897,$A258,'user stories'!$E$2:$E$2897,AL$1,'user stories'!$C$2:$C$2897,"descoped")</f>
        <v>0</v>
      </c>
      <c r="AM258">
        <f>SUMIFS('user stories'!$G$2:$G$2897,'user stories'!$H$2:$H$2897,$A258,'user stories'!$E$2:$E$2897,AM$1,'user stories'!$C$2:$C$2897,"descoped")</f>
        <v>0</v>
      </c>
      <c r="AN258">
        <f>SUMIFS('user stories'!$G$2:$G$2897,'user stories'!$H$2:$H$2897,$A258,'user stories'!$E$2:$E$2897,AN$1,'user stories'!$C$2:$C$2897,"descoped")</f>
        <v>0</v>
      </c>
      <c r="AO258">
        <f>SUMIFS('user stories'!$G$2:$G$2897,'user stories'!$H$2:$H$2897,$A258,'user stories'!$E$2:$E$2897,AO$1,'user stories'!$C$2:$C$2897,"descoped")</f>
        <v>0</v>
      </c>
      <c r="AP258">
        <f>SUMIFS('user stories'!$G$2:$G$2897,'user stories'!$H$2:$H$2897,$A258,'user stories'!$E$2:$E$2897,AP$1,'user stories'!$C$2:$C$2897,"descoped")</f>
        <v>0</v>
      </c>
      <c r="AQ258">
        <f>SUMIFS('user stories'!$G$2:$G$2897,'user stories'!$H$2:$H$2897,$A258,'user stories'!$E$2:$E$2897,AQ$1,'user stories'!$C$2:$C$2897,"descoped")</f>
        <v>0</v>
      </c>
      <c r="AR258">
        <f>SUMIFS('user stories'!$G$2:$G$2897,'user stories'!$H$2:$H$2897,$A258,'user stories'!$E$2:$E$2897,AR$1,'user stories'!$C$2:$C$2897,"descoped")</f>
        <v>0</v>
      </c>
      <c r="AS258">
        <f>SUMIFS('user stories'!$G$2:$G$2897,'user stories'!$H$2:$H$2897,$A258,'user stories'!$E$2:$E$2897,AS$1,'user stories'!$C$2:$C$2897,"descoped")</f>
        <v>0</v>
      </c>
      <c r="AT258">
        <f>SUMIFS('user stories'!$G$2:$G$2897,'user stories'!$H$2:$H$2897,$A258,'user stories'!$E$2:$E$2897,AT$1,'user stories'!$C$2:$C$2897,"descoped")</f>
        <v>0</v>
      </c>
      <c r="AU258">
        <f>SUMIFS('user stories'!$G$2:$G$2897,'user stories'!$H$2:$H$2897,$A258,'user stories'!$E$2:$E$2897,AU$1,'user stories'!$C$2:$C$2897,"descoped")</f>
        <v>0</v>
      </c>
      <c r="AV258">
        <f>SUMIFS('user stories'!$G$2:$G$2897,'user stories'!$H$2:$H$2897,$A258,'user stories'!$E$2:$E$2897,AV$1,'user stories'!$C$2:$C$2897,"descoped")</f>
        <v>0</v>
      </c>
      <c r="AW258">
        <f>SUMIFS('user stories'!$G$2:$G$2897,'user stories'!$H$2:$H$2897,$A258,'user stories'!$E$2:$E$2897,AW$1,'user stories'!$C$2:$C$2897,"descoped")</f>
        <v>0</v>
      </c>
      <c r="AX258">
        <f>SUMIFS('user stories'!$G$2:$G$2897,'user stories'!$H$2:$H$2897,$A258,'user stories'!$E$2:$E$2897,AX$1,'user stories'!$C$2:$C$2897,"descoped")</f>
        <v>0</v>
      </c>
      <c r="AY258">
        <f>SUMIFS('user stories'!$G$2:$G$2897,'user stories'!$H$2:$H$2897,$A258,'user stories'!$E$2:$E$2897,AY$1,'user stories'!$C$2:$C$2897,"descoped")</f>
        <v>0</v>
      </c>
      <c r="AZ258">
        <f>SUMIFS('user stories'!$G$2:$G$2897,'user stories'!$H$2:$H$2897,$A258,'user stories'!$E$2:$E$2897,AZ$1,'user stories'!$C$2:$C$2897,"descoped")</f>
        <v>0</v>
      </c>
      <c r="BA258">
        <f>SUMIFS('user stories'!$G$2:$G$2897,'user stories'!$H$2:$H$2897,$A258,'user stories'!$E$2:$E$2897,BA$1,'user stories'!$C$2:$C$2897,"descoped")</f>
        <v>0</v>
      </c>
      <c r="BB258">
        <f>SUMIFS('user stories'!$G$2:$G$2897,'user stories'!$H$2:$H$2897,$A258,'user stories'!$E$2:$E$2897,BB$1,'user stories'!$C$2:$C$2897,"descoped")</f>
        <v>0</v>
      </c>
      <c r="BC258">
        <f>SUMIFS('user stories'!$G$2:$G$2897,'user stories'!$H$2:$H$2897,$A258,'user stories'!$E$2:$E$2897,BC$1,'user stories'!$C$2:$C$2897,"descoped")</f>
        <v>0</v>
      </c>
      <c r="BD258" s="4">
        <f t="shared" si="4"/>
        <v>0</v>
      </c>
    </row>
    <row r="259" spans="1:56" x14ac:dyDescent="0.25">
      <c r="A259" t="s">
        <v>537</v>
      </c>
      <c r="F259">
        <f>SUMIFS('user stories'!$G$2:$G$2897,'user stories'!$H$2:$H$2897,$A259,'user stories'!$E$2:$E$2897,F$1,'user stories'!$C$2:$C$2897,"descoped")</f>
        <v>0</v>
      </c>
      <c r="G259">
        <f>SUMIFS('user stories'!$G$2:$G$2897,'user stories'!$H$2:$H$2897,$A259,'user stories'!$E$2:$E$2897,G$1,'user stories'!$C$2:$C$2897,"descoped")</f>
        <v>0</v>
      </c>
      <c r="H259">
        <f>SUMIFS('user stories'!$G$2:$G$2897,'user stories'!$H$2:$H$2897,$A259,'user stories'!$E$2:$E$2897,H$1,'user stories'!$C$2:$C$2897,"descoped")</f>
        <v>0</v>
      </c>
      <c r="I259">
        <f>SUMIFS('user stories'!$G$2:$G$2897,'user stories'!$H$2:$H$2897,$A259,'user stories'!$E$2:$E$2897,I$1,'user stories'!$C$2:$C$2897,"descoped")</f>
        <v>0</v>
      </c>
      <c r="J259">
        <f>SUMIFS('user stories'!$G$2:$G$2897,'user stories'!$H$2:$H$2897,$A259,'user stories'!$E$2:$E$2897,J$1,'user stories'!$C$2:$C$2897,"descoped")</f>
        <v>0</v>
      </c>
      <c r="K259">
        <f>SUMIFS('user stories'!$G$2:$G$2897,'user stories'!$H$2:$H$2897,$A259,'user stories'!$E$2:$E$2897,K$1,'user stories'!$C$2:$C$2897,"descoped")</f>
        <v>0</v>
      </c>
      <c r="L259">
        <f>SUMIFS('user stories'!$G$2:$G$2897,'user stories'!$H$2:$H$2897,$A259,'user stories'!$E$2:$E$2897,L$1,'user stories'!$C$2:$C$2897,"descoped")</f>
        <v>0</v>
      </c>
      <c r="M259">
        <f>SUMIFS('user stories'!$G$2:$G$2897,'user stories'!$H$2:$H$2897,$A259,'user stories'!$E$2:$E$2897,M$1,'user stories'!$C$2:$C$2897,"descoped")</f>
        <v>0</v>
      </c>
      <c r="N259">
        <f>SUMIFS('user stories'!$G$2:$G$2897,'user stories'!$H$2:$H$2897,$A259,'user stories'!$E$2:$E$2897,N$1,'user stories'!$C$2:$C$2897,"descoped")</f>
        <v>0</v>
      </c>
      <c r="O259">
        <f>SUMIFS('user stories'!$G$2:$G$2897,'user stories'!$H$2:$H$2897,$A259,'user stories'!$E$2:$E$2897,O$1,'user stories'!$C$2:$C$2897,"descoped")</f>
        <v>0</v>
      </c>
      <c r="P259">
        <f>SUMIFS('user stories'!$G$2:$G$2897,'user stories'!$H$2:$H$2897,$A259,'user stories'!$E$2:$E$2897,P$1,'user stories'!$C$2:$C$2897,"descoped")</f>
        <v>0</v>
      </c>
      <c r="Q259">
        <f>SUMIFS('user stories'!$G$2:$G$2897,'user stories'!$H$2:$H$2897,$A259,'user stories'!$E$2:$E$2897,Q$1,'user stories'!$C$2:$C$2897,"descoped")</f>
        <v>0</v>
      </c>
      <c r="R259">
        <f>SUMIFS('user stories'!$G$2:$G$2897,'user stories'!$H$2:$H$2897,$A259,'user stories'!$E$2:$E$2897,R$1,'user stories'!$C$2:$C$2897,"descoped")</f>
        <v>0</v>
      </c>
      <c r="S259">
        <f>SUMIFS('user stories'!$G$2:$G$2897,'user stories'!$H$2:$H$2897,$A259,'user stories'!$E$2:$E$2897,S$1,'user stories'!$C$2:$C$2897,"descoped")</f>
        <v>0</v>
      </c>
      <c r="T259">
        <f>SUMIFS('user stories'!$G$2:$G$2897,'user stories'!$H$2:$H$2897,$A259,'user stories'!$E$2:$E$2897,T$1,'user stories'!$C$2:$C$2897,"descoped")</f>
        <v>0</v>
      </c>
      <c r="U259">
        <f>SUMIFS('user stories'!$G$2:$G$2897,'user stories'!$H$2:$H$2897,$A259,'user stories'!$E$2:$E$2897,U$1,'user stories'!$C$2:$C$2897,"descoped")</f>
        <v>0</v>
      </c>
      <c r="V259">
        <f>SUMIFS('user stories'!$G$2:$G$2897,'user stories'!$H$2:$H$2897,$A259,'user stories'!$E$2:$E$2897,V$1,'user stories'!$C$2:$C$2897,"descoped")</f>
        <v>0</v>
      </c>
      <c r="W259">
        <f>SUMIFS('user stories'!$G$2:$G$2897,'user stories'!$H$2:$H$2897,$A259,'user stories'!$E$2:$E$2897,W$1,'user stories'!$C$2:$C$2897,"descoped")</f>
        <v>0</v>
      </c>
      <c r="X259">
        <f>SUMIFS('user stories'!$G$2:$G$2897,'user stories'!$H$2:$H$2897,$A259,'user stories'!$E$2:$E$2897,X$1,'user stories'!$C$2:$C$2897,"descoped")</f>
        <v>0</v>
      </c>
      <c r="Y259">
        <f>SUMIFS('user stories'!$G$2:$G$2897,'user stories'!$H$2:$H$2897,$A259,'user stories'!$E$2:$E$2897,Y$1,'user stories'!$C$2:$C$2897,"descoped")</f>
        <v>0</v>
      </c>
      <c r="Z259">
        <f>SUMIFS('user stories'!$G$2:$G$2897,'user stories'!$H$2:$H$2897,$A259,'user stories'!$E$2:$E$2897,Z$1,'user stories'!$C$2:$C$2897,"descoped")</f>
        <v>0</v>
      </c>
      <c r="AA259">
        <f>SUMIFS('user stories'!$G$2:$G$2897,'user stories'!$H$2:$H$2897,$A259,'user stories'!$E$2:$E$2897,AA$1,'user stories'!$C$2:$C$2897,"descoped")</f>
        <v>0</v>
      </c>
      <c r="AB259">
        <f>SUMIFS('user stories'!$G$2:$G$2897,'user stories'!$H$2:$H$2897,$A259,'user stories'!$E$2:$E$2897,AB$1,'user stories'!$C$2:$C$2897,"descoped")</f>
        <v>0</v>
      </c>
      <c r="AC259">
        <f>SUMIFS('user stories'!$G$2:$G$2897,'user stories'!$H$2:$H$2897,$A259,'user stories'!$E$2:$E$2897,AC$1,'user stories'!$C$2:$C$2897,"descoped")</f>
        <v>0</v>
      </c>
      <c r="AD259">
        <f>SUMIFS('user stories'!$G$2:$G$2897,'user stories'!$H$2:$H$2897,$A259,'user stories'!$E$2:$E$2897,AD$1,'user stories'!$C$2:$C$2897,"descoped")</f>
        <v>0</v>
      </c>
      <c r="AE259">
        <f>SUMIFS('user stories'!$G$2:$G$2897,'user stories'!$H$2:$H$2897,$A259,'user stories'!$E$2:$E$2897,AE$1,'user stories'!$C$2:$C$2897,"descoped")</f>
        <v>0</v>
      </c>
      <c r="AF259">
        <f>SUMIFS('user stories'!$G$2:$G$2897,'user stories'!$H$2:$H$2897,$A259,'user stories'!$E$2:$E$2897,AF$1,'user stories'!$C$2:$C$2897,"descoped")</f>
        <v>0</v>
      </c>
      <c r="AG259">
        <f>SUMIFS('user stories'!$G$2:$G$2897,'user stories'!$H$2:$H$2897,$A259,'user stories'!$E$2:$E$2897,AG$1,'user stories'!$C$2:$C$2897,"descoped")</f>
        <v>0</v>
      </c>
      <c r="AH259">
        <f>SUMIFS('user stories'!$G$2:$G$2897,'user stories'!$H$2:$H$2897,$A259,'user stories'!$E$2:$E$2897,AH$1,'user stories'!$C$2:$C$2897,"descoped")</f>
        <v>0</v>
      </c>
      <c r="AI259">
        <f>SUMIFS('user stories'!$G$2:$G$2897,'user stories'!$H$2:$H$2897,$A259,'user stories'!$E$2:$E$2897,AI$1,'user stories'!$C$2:$C$2897,"descoped")</f>
        <v>0</v>
      </c>
      <c r="AJ259">
        <f>SUMIFS('user stories'!$G$2:$G$2897,'user stories'!$H$2:$H$2897,$A259,'user stories'!$E$2:$E$2897,AJ$1,'user stories'!$C$2:$C$2897,"descoped")</f>
        <v>0</v>
      </c>
      <c r="AK259">
        <f>SUMIFS('user stories'!$G$2:$G$2897,'user stories'!$H$2:$H$2897,$A259,'user stories'!$E$2:$E$2897,AK$1,'user stories'!$C$2:$C$2897,"descoped")</f>
        <v>0</v>
      </c>
      <c r="AL259">
        <f>SUMIFS('user stories'!$G$2:$G$2897,'user stories'!$H$2:$H$2897,$A259,'user stories'!$E$2:$E$2897,AL$1,'user stories'!$C$2:$C$2897,"descoped")</f>
        <v>0</v>
      </c>
      <c r="AM259">
        <f>SUMIFS('user stories'!$G$2:$G$2897,'user stories'!$H$2:$H$2897,$A259,'user stories'!$E$2:$E$2897,AM$1,'user stories'!$C$2:$C$2897,"descoped")</f>
        <v>0</v>
      </c>
      <c r="AN259">
        <f>SUMIFS('user stories'!$G$2:$G$2897,'user stories'!$H$2:$H$2897,$A259,'user stories'!$E$2:$E$2897,AN$1,'user stories'!$C$2:$C$2897,"descoped")</f>
        <v>0</v>
      </c>
      <c r="AO259">
        <f>SUMIFS('user stories'!$G$2:$G$2897,'user stories'!$H$2:$H$2897,$A259,'user stories'!$E$2:$E$2897,AO$1,'user stories'!$C$2:$C$2897,"descoped")</f>
        <v>0</v>
      </c>
      <c r="AP259">
        <f>SUMIFS('user stories'!$G$2:$G$2897,'user stories'!$H$2:$H$2897,$A259,'user stories'!$E$2:$E$2897,AP$1,'user stories'!$C$2:$C$2897,"descoped")</f>
        <v>0</v>
      </c>
      <c r="AQ259">
        <f>SUMIFS('user stories'!$G$2:$G$2897,'user stories'!$H$2:$H$2897,$A259,'user stories'!$E$2:$E$2897,AQ$1,'user stories'!$C$2:$C$2897,"descoped")</f>
        <v>0</v>
      </c>
      <c r="AR259">
        <f>SUMIFS('user stories'!$G$2:$G$2897,'user stories'!$H$2:$H$2897,$A259,'user stories'!$E$2:$E$2897,AR$1,'user stories'!$C$2:$C$2897,"descoped")</f>
        <v>0</v>
      </c>
      <c r="AS259">
        <f>SUMIFS('user stories'!$G$2:$G$2897,'user stories'!$H$2:$H$2897,$A259,'user stories'!$E$2:$E$2897,AS$1,'user stories'!$C$2:$C$2897,"descoped")</f>
        <v>0</v>
      </c>
      <c r="AT259">
        <f>SUMIFS('user stories'!$G$2:$G$2897,'user stories'!$H$2:$H$2897,$A259,'user stories'!$E$2:$E$2897,AT$1,'user stories'!$C$2:$C$2897,"descoped")</f>
        <v>0</v>
      </c>
      <c r="AU259">
        <f>SUMIFS('user stories'!$G$2:$G$2897,'user stories'!$H$2:$H$2897,$A259,'user stories'!$E$2:$E$2897,AU$1,'user stories'!$C$2:$C$2897,"descoped")</f>
        <v>0</v>
      </c>
      <c r="AV259">
        <f>SUMIFS('user stories'!$G$2:$G$2897,'user stories'!$H$2:$H$2897,$A259,'user stories'!$E$2:$E$2897,AV$1,'user stories'!$C$2:$C$2897,"descoped")</f>
        <v>0</v>
      </c>
      <c r="AW259">
        <f>SUMIFS('user stories'!$G$2:$G$2897,'user stories'!$H$2:$H$2897,$A259,'user stories'!$E$2:$E$2897,AW$1,'user stories'!$C$2:$C$2897,"descoped")</f>
        <v>0</v>
      </c>
      <c r="AX259">
        <f>SUMIFS('user stories'!$G$2:$G$2897,'user stories'!$H$2:$H$2897,$A259,'user stories'!$E$2:$E$2897,AX$1,'user stories'!$C$2:$C$2897,"descoped")</f>
        <v>0</v>
      </c>
      <c r="AY259">
        <f>SUMIFS('user stories'!$G$2:$G$2897,'user stories'!$H$2:$H$2897,$A259,'user stories'!$E$2:$E$2897,AY$1,'user stories'!$C$2:$C$2897,"descoped")</f>
        <v>0</v>
      </c>
      <c r="AZ259">
        <f>SUMIFS('user stories'!$G$2:$G$2897,'user stories'!$H$2:$H$2897,$A259,'user stories'!$E$2:$E$2897,AZ$1,'user stories'!$C$2:$C$2897,"descoped")</f>
        <v>0</v>
      </c>
      <c r="BA259">
        <f>SUMIFS('user stories'!$G$2:$G$2897,'user stories'!$H$2:$H$2897,$A259,'user stories'!$E$2:$E$2897,BA$1,'user stories'!$C$2:$C$2897,"descoped")</f>
        <v>0</v>
      </c>
      <c r="BB259">
        <f>SUMIFS('user stories'!$G$2:$G$2897,'user stories'!$H$2:$H$2897,$A259,'user stories'!$E$2:$E$2897,BB$1,'user stories'!$C$2:$C$2897,"descoped")</f>
        <v>0</v>
      </c>
      <c r="BC259">
        <f>SUMIFS('user stories'!$G$2:$G$2897,'user stories'!$H$2:$H$2897,$A259,'user stories'!$E$2:$E$2897,BC$1,'user stories'!$C$2:$C$2897,"descoped")</f>
        <v>0</v>
      </c>
      <c r="BD259" s="4">
        <f t="shared" si="4"/>
        <v>0</v>
      </c>
    </row>
    <row r="260" spans="1:56" x14ac:dyDescent="0.25">
      <c r="A260" t="s">
        <v>646</v>
      </c>
      <c r="F260">
        <f>SUMIFS('user stories'!$G$2:$G$2897,'user stories'!$H$2:$H$2897,$A260,'user stories'!$E$2:$E$2897,F$1,'user stories'!$C$2:$C$2897,"descoped")</f>
        <v>0</v>
      </c>
      <c r="G260">
        <f>SUMIFS('user stories'!$G$2:$G$2897,'user stories'!$H$2:$H$2897,$A260,'user stories'!$E$2:$E$2897,G$1,'user stories'!$C$2:$C$2897,"descoped")</f>
        <v>0</v>
      </c>
      <c r="H260">
        <f>SUMIFS('user stories'!$G$2:$G$2897,'user stories'!$H$2:$H$2897,$A260,'user stories'!$E$2:$E$2897,H$1,'user stories'!$C$2:$C$2897,"descoped")</f>
        <v>0</v>
      </c>
      <c r="I260">
        <f>SUMIFS('user stories'!$G$2:$G$2897,'user stories'!$H$2:$H$2897,$A260,'user stories'!$E$2:$E$2897,I$1,'user stories'!$C$2:$C$2897,"descoped")</f>
        <v>0</v>
      </c>
      <c r="J260">
        <f>SUMIFS('user stories'!$G$2:$G$2897,'user stories'!$H$2:$H$2897,$A260,'user stories'!$E$2:$E$2897,J$1,'user stories'!$C$2:$C$2897,"descoped")</f>
        <v>0</v>
      </c>
      <c r="K260">
        <f>SUMIFS('user stories'!$G$2:$G$2897,'user stories'!$H$2:$H$2897,$A260,'user stories'!$E$2:$E$2897,K$1,'user stories'!$C$2:$C$2897,"descoped")</f>
        <v>0</v>
      </c>
      <c r="L260">
        <f>SUMIFS('user stories'!$G$2:$G$2897,'user stories'!$H$2:$H$2897,$A260,'user stories'!$E$2:$E$2897,L$1,'user stories'!$C$2:$C$2897,"descoped")</f>
        <v>0</v>
      </c>
      <c r="M260">
        <f>SUMIFS('user stories'!$G$2:$G$2897,'user stories'!$H$2:$H$2897,$A260,'user stories'!$E$2:$E$2897,M$1,'user stories'!$C$2:$C$2897,"descoped")</f>
        <v>0</v>
      </c>
      <c r="N260">
        <f>SUMIFS('user stories'!$G$2:$G$2897,'user stories'!$H$2:$H$2897,$A260,'user stories'!$E$2:$E$2897,N$1,'user stories'!$C$2:$C$2897,"descoped")</f>
        <v>0</v>
      </c>
      <c r="O260">
        <f>SUMIFS('user stories'!$G$2:$G$2897,'user stories'!$H$2:$H$2897,$A260,'user stories'!$E$2:$E$2897,O$1,'user stories'!$C$2:$C$2897,"descoped")</f>
        <v>0</v>
      </c>
      <c r="P260">
        <f>SUMIFS('user stories'!$G$2:$G$2897,'user stories'!$H$2:$H$2897,$A260,'user stories'!$E$2:$E$2897,P$1,'user stories'!$C$2:$C$2897,"descoped")</f>
        <v>0</v>
      </c>
      <c r="Q260">
        <f>SUMIFS('user stories'!$G$2:$G$2897,'user stories'!$H$2:$H$2897,$A260,'user stories'!$E$2:$E$2897,Q$1,'user stories'!$C$2:$C$2897,"descoped")</f>
        <v>0</v>
      </c>
      <c r="R260">
        <f>SUMIFS('user stories'!$G$2:$G$2897,'user stories'!$H$2:$H$2897,$A260,'user stories'!$E$2:$E$2897,R$1,'user stories'!$C$2:$C$2897,"descoped")</f>
        <v>0</v>
      </c>
      <c r="S260">
        <f>SUMIFS('user stories'!$G$2:$G$2897,'user stories'!$H$2:$H$2897,$A260,'user stories'!$E$2:$E$2897,S$1,'user stories'!$C$2:$C$2897,"descoped")</f>
        <v>0</v>
      </c>
      <c r="T260">
        <f>SUMIFS('user stories'!$G$2:$G$2897,'user stories'!$H$2:$H$2897,$A260,'user stories'!$E$2:$E$2897,T$1,'user stories'!$C$2:$C$2897,"descoped")</f>
        <v>0</v>
      </c>
      <c r="U260">
        <f>SUMIFS('user stories'!$G$2:$G$2897,'user stories'!$H$2:$H$2897,$A260,'user stories'!$E$2:$E$2897,U$1,'user stories'!$C$2:$C$2897,"descoped")</f>
        <v>0</v>
      </c>
      <c r="V260">
        <f>SUMIFS('user stories'!$G$2:$G$2897,'user stories'!$H$2:$H$2897,$A260,'user stories'!$E$2:$E$2897,V$1,'user stories'!$C$2:$C$2897,"descoped")</f>
        <v>0</v>
      </c>
      <c r="W260">
        <f>SUMIFS('user stories'!$G$2:$G$2897,'user stories'!$H$2:$H$2897,$A260,'user stories'!$E$2:$E$2897,W$1,'user stories'!$C$2:$C$2897,"descoped")</f>
        <v>0</v>
      </c>
      <c r="X260">
        <f>SUMIFS('user stories'!$G$2:$G$2897,'user stories'!$H$2:$H$2897,$A260,'user stories'!$E$2:$E$2897,X$1,'user stories'!$C$2:$C$2897,"descoped")</f>
        <v>0</v>
      </c>
      <c r="Y260">
        <f>SUMIFS('user stories'!$G$2:$G$2897,'user stories'!$H$2:$H$2897,$A260,'user stories'!$E$2:$E$2897,Y$1,'user stories'!$C$2:$C$2897,"descoped")</f>
        <v>0</v>
      </c>
      <c r="Z260">
        <f>SUMIFS('user stories'!$G$2:$G$2897,'user stories'!$H$2:$H$2897,$A260,'user stories'!$E$2:$E$2897,Z$1,'user stories'!$C$2:$C$2897,"descoped")</f>
        <v>0</v>
      </c>
      <c r="AA260">
        <f>SUMIFS('user stories'!$G$2:$G$2897,'user stories'!$H$2:$H$2897,$A260,'user stories'!$E$2:$E$2897,AA$1,'user stories'!$C$2:$C$2897,"descoped")</f>
        <v>0</v>
      </c>
      <c r="AB260">
        <f>SUMIFS('user stories'!$G$2:$G$2897,'user stories'!$H$2:$H$2897,$A260,'user stories'!$E$2:$E$2897,AB$1,'user stories'!$C$2:$C$2897,"descoped")</f>
        <v>0</v>
      </c>
      <c r="AC260">
        <f>SUMIFS('user stories'!$G$2:$G$2897,'user stories'!$H$2:$H$2897,$A260,'user stories'!$E$2:$E$2897,AC$1,'user stories'!$C$2:$C$2897,"descoped")</f>
        <v>0</v>
      </c>
      <c r="AD260">
        <f>SUMIFS('user stories'!$G$2:$G$2897,'user stories'!$H$2:$H$2897,$A260,'user stories'!$E$2:$E$2897,AD$1,'user stories'!$C$2:$C$2897,"descoped")</f>
        <v>0</v>
      </c>
      <c r="AE260">
        <f>SUMIFS('user stories'!$G$2:$G$2897,'user stories'!$H$2:$H$2897,$A260,'user stories'!$E$2:$E$2897,AE$1,'user stories'!$C$2:$C$2897,"descoped")</f>
        <v>0</v>
      </c>
      <c r="AF260">
        <f>SUMIFS('user stories'!$G$2:$G$2897,'user stories'!$H$2:$H$2897,$A260,'user stories'!$E$2:$E$2897,AF$1,'user stories'!$C$2:$C$2897,"descoped")</f>
        <v>0</v>
      </c>
      <c r="AG260">
        <f>SUMIFS('user stories'!$G$2:$G$2897,'user stories'!$H$2:$H$2897,$A260,'user stories'!$E$2:$E$2897,AG$1,'user stories'!$C$2:$C$2897,"descoped")</f>
        <v>0</v>
      </c>
      <c r="AH260">
        <f>SUMIFS('user stories'!$G$2:$G$2897,'user stories'!$H$2:$H$2897,$A260,'user stories'!$E$2:$E$2897,AH$1,'user stories'!$C$2:$C$2897,"descoped")</f>
        <v>0</v>
      </c>
      <c r="AI260">
        <f>SUMIFS('user stories'!$G$2:$G$2897,'user stories'!$H$2:$H$2897,$A260,'user stories'!$E$2:$E$2897,AI$1,'user stories'!$C$2:$C$2897,"descoped")</f>
        <v>0</v>
      </c>
      <c r="AJ260">
        <f>SUMIFS('user stories'!$G$2:$G$2897,'user stories'!$H$2:$H$2897,$A260,'user stories'!$E$2:$E$2897,AJ$1,'user stories'!$C$2:$C$2897,"descoped")</f>
        <v>0</v>
      </c>
      <c r="AK260">
        <f>SUMIFS('user stories'!$G$2:$G$2897,'user stories'!$H$2:$H$2897,$A260,'user stories'!$E$2:$E$2897,AK$1,'user stories'!$C$2:$C$2897,"descoped")</f>
        <v>0</v>
      </c>
      <c r="AL260">
        <f>SUMIFS('user stories'!$G$2:$G$2897,'user stories'!$H$2:$H$2897,$A260,'user stories'!$E$2:$E$2897,AL$1,'user stories'!$C$2:$C$2897,"descoped")</f>
        <v>0</v>
      </c>
      <c r="AM260">
        <f>SUMIFS('user stories'!$G$2:$G$2897,'user stories'!$H$2:$H$2897,$A260,'user stories'!$E$2:$E$2897,AM$1,'user stories'!$C$2:$C$2897,"descoped")</f>
        <v>0</v>
      </c>
      <c r="AN260">
        <f>SUMIFS('user stories'!$G$2:$G$2897,'user stories'!$H$2:$H$2897,$A260,'user stories'!$E$2:$E$2897,AN$1,'user stories'!$C$2:$C$2897,"descoped")</f>
        <v>0</v>
      </c>
      <c r="AO260">
        <f>SUMIFS('user stories'!$G$2:$G$2897,'user stories'!$H$2:$H$2897,$A260,'user stories'!$E$2:$E$2897,AO$1,'user stories'!$C$2:$C$2897,"descoped")</f>
        <v>0</v>
      </c>
      <c r="AP260">
        <f>SUMIFS('user stories'!$G$2:$G$2897,'user stories'!$H$2:$H$2897,$A260,'user stories'!$E$2:$E$2897,AP$1,'user stories'!$C$2:$C$2897,"descoped")</f>
        <v>0</v>
      </c>
      <c r="AQ260">
        <f>SUMIFS('user stories'!$G$2:$G$2897,'user stories'!$H$2:$H$2897,$A260,'user stories'!$E$2:$E$2897,AQ$1,'user stories'!$C$2:$C$2897,"descoped")</f>
        <v>0</v>
      </c>
      <c r="AR260">
        <f>SUMIFS('user stories'!$G$2:$G$2897,'user stories'!$H$2:$H$2897,$A260,'user stories'!$E$2:$E$2897,AR$1,'user stories'!$C$2:$C$2897,"descoped")</f>
        <v>0</v>
      </c>
      <c r="AS260">
        <f>SUMIFS('user stories'!$G$2:$G$2897,'user stories'!$H$2:$H$2897,$A260,'user stories'!$E$2:$E$2897,AS$1,'user stories'!$C$2:$C$2897,"descoped")</f>
        <v>0</v>
      </c>
      <c r="AT260">
        <f>SUMIFS('user stories'!$G$2:$G$2897,'user stories'!$H$2:$H$2897,$A260,'user stories'!$E$2:$E$2897,AT$1,'user stories'!$C$2:$C$2897,"descoped")</f>
        <v>0</v>
      </c>
      <c r="AU260">
        <f>SUMIFS('user stories'!$G$2:$G$2897,'user stories'!$H$2:$H$2897,$A260,'user stories'!$E$2:$E$2897,AU$1,'user stories'!$C$2:$C$2897,"descoped")</f>
        <v>0</v>
      </c>
      <c r="AV260">
        <f>SUMIFS('user stories'!$G$2:$G$2897,'user stories'!$H$2:$H$2897,$A260,'user stories'!$E$2:$E$2897,AV$1,'user stories'!$C$2:$C$2897,"descoped")</f>
        <v>0</v>
      </c>
      <c r="AW260">
        <f>SUMIFS('user stories'!$G$2:$G$2897,'user stories'!$H$2:$H$2897,$A260,'user stories'!$E$2:$E$2897,AW$1,'user stories'!$C$2:$C$2897,"descoped")</f>
        <v>0</v>
      </c>
      <c r="AX260">
        <f>SUMIFS('user stories'!$G$2:$G$2897,'user stories'!$H$2:$H$2897,$A260,'user stories'!$E$2:$E$2897,AX$1,'user stories'!$C$2:$C$2897,"descoped")</f>
        <v>0</v>
      </c>
      <c r="AY260">
        <f>SUMIFS('user stories'!$G$2:$G$2897,'user stories'!$H$2:$H$2897,$A260,'user stories'!$E$2:$E$2897,AY$1,'user stories'!$C$2:$C$2897,"descoped")</f>
        <v>0</v>
      </c>
      <c r="AZ260">
        <f>SUMIFS('user stories'!$G$2:$G$2897,'user stories'!$H$2:$H$2897,$A260,'user stories'!$E$2:$E$2897,AZ$1,'user stories'!$C$2:$C$2897,"descoped")</f>
        <v>0</v>
      </c>
      <c r="BA260">
        <f>SUMIFS('user stories'!$G$2:$G$2897,'user stories'!$H$2:$H$2897,$A260,'user stories'!$E$2:$E$2897,BA$1,'user stories'!$C$2:$C$2897,"descoped")</f>
        <v>0</v>
      </c>
      <c r="BB260">
        <f>SUMIFS('user stories'!$G$2:$G$2897,'user stories'!$H$2:$H$2897,$A260,'user stories'!$E$2:$E$2897,BB$1,'user stories'!$C$2:$C$2897,"descoped")</f>
        <v>0</v>
      </c>
      <c r="BC260">
        <f>SUMIFS('user stories'!$G$2:$G$2897,'user stories'!$H$2:$H$2897,$A260,'user stories'!$E$2:$E$2897,BC$1,'user stories'!$C$2:$C$2897,"descoped")</f>
        <v>0</v>
      </c>
      <c r="BD260" s="4">
        <f t="shared" si="4"/>
        <v>0</v>
      </c>
    </row>
    <row r="261" spans="1:56" x14ac:dyDescent="0.25">
      <c r="A261" t="s">
        <v>660</v>
      </c>
      <c r="F261">
        <f>SUMIFS('user stories'!$G$2:$G$2897,'user stories'!$H$2:$H$2897,$A261,'user stories'!$E$2:$E$2897,F$1,'user stories'!$C$2:$C$2897,"descoped")</f>
        <v>0</v>
      </c>
      <c r="G261">
        <f>SUMIFS('user stories'!$G$2:$G$2897,'user stories'!$H$2:$H$2897,$A261,'user stories'!$E$2:$E$2897,G$1,'user stories'!$C$2:$C$2897,"descoped")</f>
        <v>0</v>
      </c>
      <c r="H261">
        <f>SUMIFS('user stories'!$G$2:$G$2897,'user stories'!$H$2:$H$2897,$A261,'user stories'!$E$2:$E$2897,H$1,'user stories'!$C$2:$C$2897,"descoped")</f>
        <v>0</v>
      </c>
      <c r="I261">
        <f>SUMIFS('user stories'!$G$2:$G$2897,'user stories'!$H$2:$H$2897,$A261,'user stories'!$E$2:$E$2897,I$1,'user stories'!$C$2:$C$2897,"descoped")</f>
        <v>0</v>
      </c>
      <c r="J261">
        <f>SUMIFS('user stories'!$G$2:$G$2897,'user stories'!$H$2:$H$2897,$A261,'user stories'!$E$2:$E$2897,J$1,'user stories'!$C$2:$C$2897,"descoped")</f>
        <v>0</v>
      </c>
      <c r="K261">
        <f>SUMIFS('user stories'!$G$2:$G$2897,'user stories'!$H$2:$H$2897,$A261,'user stories'!$E$2:$E$2897,K$1,'user stories'!$C$2:$C$2897,"descoped")</f>
        <v>0</v>
      </c>
      <c r="L261">
        <f>SUMIFS('user stories'!$G$2:$G$2897,'user stories'!$H$2:$H$2897,$A261,'user stories'!$E$2:$E$2897,L$1,'user stories'!$C$2:$C$2897,"descoped")</f>
        <v>0</v>
      </c>
      <c r="M261">
        <f>SUMIFS('user stories'!$G$2:$G$2897,'user stories'!$H$2:$H$2897,$A261,'user stories'!$E$2:$E$2897,M$1,'user stories'!$C$2:$C$2897,"descoped")</f>
        <v>0</v>
      </c>
      <c r="N261">
        <f>SUMIFS('user stories'!$G$2:$G$2897,'user stories'!$H$2:$H$2897,$A261,'user stories'!$E$2:$E$2897,N$1,'user stories'!$C$2:$C$2897,"descoped")</f>
        <v>0</v>
      </c>
      <c r="O261">
        <f>SUMIFS('user stories'!$G$2:$G$2897,'user stories'!$H$2:$H$2897,$A261,'user stories'!$E$2:$E$2897,O$1,'user stories'!$C$2:$C$2897,"descoped")</f>
        <v>0</v>
      </c>
      <c r="P261">
        <f>SUMIFS('user stories'!$G$2:$G$2897,'user stories'!$H$2:$H$2897,$A261,'user stories'!$E$2:$E$2897,P$1,'user stories'!$C$2:$C$2897,"descoped")</f>
        <v>0</v>
      </c>
      <c r="Q261">
        <f>SUMIFS('user stories'!$G$2:$G$2897,'user stories'!$H$2:$H$2897,$A261,'user stories'!$E$2:$E$2897,Q$1,'user stories'!$C$2:$C$2897,"descoped")</f>
        <v>0</v>
      </c>
      <c r="R261">
        <f>SUMIFS('user stories'!$G$2:$G$2897,'user stories'!$H$2:$H$2897,$A261,'user stories'!$E$2:$E$2897,R$1,'user stories'!$C$2:$C$2897,"descoped")</f>
        <v>0</v>
      </c>
      <c r="S261">
        <f>SUMIFS('user stories'!$G$2:$G$2897,'user stories'!$H$2:$H$2897,$A261,'user stories'!$E$2:$E$2897,S$1,'user stories'!$C$2:$C$2897,"descoped")</f>
        <v>0</v>
      </c>
      <c r="T261">
        <f>SUMIFS('user stories'!$G$2:$G$2897,'user stories'!$H$2:$H$2897,$A261,'user stories'!$E$2:$E$2897,T$1,'user stories'!$C$2:$C$2897,"descoped")</f>
        <v>0</v>
      </c>
      <c r="U261">
        <f>SUMIFS('user stories'!$G$2:$G$2897,'user stories'!$H$2:$H$2897,$A261,'user stories'!$E$2:$E$2897,U$1,'user stories'!$C$2:$C$2897,"descoped")</f>
        <v>0</v>
      </c>
      <c r="V261">
        <f>SUMIFS('user stories'!$G$2:$G$2897,'user stories'!$H$2:$H$2897,$A261,'user stories'!$E$2:$E$2897,V$1,'user stories'!$C$2:$C$2897,"descoped")</f>
        <v>0</v>
      </c>
      <c r="W261">
        <f>SUMIFS('user stories'!$G$2:$G$2897,'user stories'!$H$2:$H$2897,$A261,'user stories'!$E$2:$E$2897,W$1,'user stories'!$C$2:$C$2897,"descoped")</f>
        <v>0</v>
      </c>
      <c r="X261">
        <f>SUMIFS('user stories'!$G$2:$G$2897,'user stories'!$H$2:$H$2897,$A261,'user stories'!$E$2:$E$2897,X$1,'user stories'!$C$2:$C$2897,"descoped")</f>
        <v>0</v>
      </c>
      <c r="Y261">
        <f>SUMIFS('user stories'!$G$2:$G$2897,'user stories'!$H$2:$H$2897,$A261,'user stories'!$E$2:$E$2897,Y$1,'user stories'!$C$2:$C$2897,"descoped")</f>
        <v>0</v>
      </c>
      <c r="Z261">
        <f>SUMIFS('user stories'!$G$2:$G$2897,'user stories'!$H$2:$H$2897,$A261,'user stories'!$E$2:$E$2897,Z$1,'user stories'!$C$2:$C$2897,"descoped")</f>
        <v>0</v>
      </c>
      <c r="AA261">
        <f>SUMIFS('user stories'!$G$2:$G$2897,'user stories'!$H$2:$H$2897,$A261,'user stories'!$E$2:$E$2897,AA$1,'user stories'!$C$2:$C$2897,"descoped")</f>
        <v>0</v>
      </c>
      <c r="AB261">
        <f>SUMIFS('user stories'!$G$2:$G$2897,'user stories'!$H$2:$H$2897,$A261,'user stories'!$E$2:$E$2897,AB$1,'user stories'!$C$2:$C$2897,"descoped")</f>
        <v>0</v>
      </c>
      <c r="AC261">
        <f>SUMIFS('user stories'!$G$2:$G$2897,'user stories'!$H$2:$H$2897,$A261,'user stories'!$E$2:$E$2897,AC$1,'user stories'!$C$2:$C$2897,"descoped")</f>
        <v>0</v>
      </c>
      <c r="AD261">
        <f>SUMIFS('user stories'!$G$2:$G$2897,'user stories'!$H$2:$H$2897,$A261,'user stories'!$E$2:$E$2897,AD$1,'user stories'!$C$2:$C$2897,"descoped")</f>
        <v>0</v>
      </c>
      <c r="AE261">
        <f>SUMIFS('user stories'!$G$2:$G$2897,'user stories'!$H$2:$H$2897,$A261,'user stories'!$E$2:$E$2897,AE$1,'user stories'!$C$2:$C$2897,"descoped")</f>
        <v>0</v>
      </c>
      <c r="AF261">
        <f>SUMIFS('user stories'!$G$2:$G$2897,'user stories'!$H$2:$H$2897,$A261,'user stories'!$E$2:$E$2897,AF$1,'user stories'!$C$2:$C$2897,"descoped")</f>
        <v>0</v>
      </c>
      <c r="AG261">
        <f>SUMIFS('user stories'!$G$2:$G$2897,'user stories'!$H$2:$H$2897,$A261,'user stories'!$E$2:$E$2897,AG$1,'user stories'!$C$2:$C$2897,"descoped")</f>
        <v>0</v>
      </c>
      <c r="AH261">
        <f>SUMIFS('user stories'!$G$2:$G$2897,'user stories'!$H$2:$H$2897,$A261,'user stories'!$E$2:$E$2897,AH$1,'user stories'!$C$2:$C$2897,"descoped")</f>
        <v>0</v>
      </c>
      <c r="AI261">
        <f>SUMIFS('user stories'!$G$2:$G$2897,'user stories'!$H$2:$H$2897,$A261,'user stories'!$E$2:$E$2897,AI$1,'user stories'!$C$2:$C$2897,"descoped")</f>
        <v>0</v>
      </c>
      <c r="AJ261">
        <f>SUMIFS('user stories'!$G$2:$G$2897,'user stories'!$H$2:$H$2897,$A261,'user stories'!$E$2:$E$2897,AJ$1,'user stories'!$C$2:$C$2897,"descoped")</f>
        <v>0</v>
      </c>
      <c r="AK261">
        <f>SUMIFS('user stories'!$G$2:$G$2897,'user stories'!$H$2:$H$2897,$A261,'user stories'!$E$2:$E$2897,AK$1,'user stories'!$C$2:$C$2897,"descoped")</f>
        <v>0</v>
      </c>
      <c r="AL261">
        <f>SUMIFS('user stories'!$G$2:$G$2897,'user stories'!$H$2:$H$2897,$A261,'user stories'!$E$2:$E$2897,AL$1,'user stories'!$C$2:$C$2897,"descoped")</f>
        <v>0</v>
      </c>
      <c r="AM261">
        <f>SUMIFS('user stories'!$G$2:$G$2897,'user stories'!$H$2:$H$2897,$A261,'user stories'!$E$2:$E$2897,AM$1,'user stories'!$C$2:$C$2897,"descoped")</f>
        <v>0</v>
      </c>
      <c r="AN261">
        <f>SUMIFS('user stories'!$G$2:$G$2897,'user stories'!$H$2:$H$2897,$A261,'user stories'!$E$2:$E$2897,AN$1,'user stories'!$C$2:$C$2897,"descoped")</f>
        <v>0</v>
      </c>
      <c r="AO261">
        <f>SUMIFS('user stories'!$G$2:$G$2897,'user stories'!$H$2:$H$2897,$A261,'user stories'!$E$2:$E$2897,AO$1,'user stories'!$C$2:$C$2897,"descoped")</f>
        <v>0</v>
      </c>
      <c r="AP261">
        <f>SUMIFS('user stories'!$G$2:$G$2897,'user stories'!$H$2:$H$2897,$A261,'user stories'!$E$2:$E$2897,AP$1,'user stories'!$C$2:$C$2897,"descoped")</f>
        <v>0</v>
      </c>
      <c r="AQ261">
        <f>SUMIFS('user stories'!$G$2:$G$2897,'user stories'!$H$2:$H$2897,$A261,'user stories'!$E$2:$E$2897,AQ$1,'user stories'!$C$2:$C$2897,"descoped")</f>
        <v>0</v>
      </c>
      <c r="AR261">
        <f>SUMIFS('user stories'!$G$2:$G$2897,'user stories'!$H$2:$H$2897,$A261,'user stories'!$E$2:$E$2897,AR$1,'user stories'!$C$2:$C$2897,"descoped")</f>
        <v>0</v>
      </c>
      <c r="AS261">
        <f>SUMIFS('user stories'!$G$2:$G$2897,'user stories'!$H$2:$H$2897,$A261,'user stories'!$E$2:$E$2897,AS$1,'user stories'!$C$2:$C$2897,"descoped")</f>
        <v>0</v>
      </c>
      <c r="AT261">
        <f>SUMIFS('user stories'!$G$2:$G$2897,'user stories'!$H$2:$H$2897,$A261,'user stories'!$E$2:$E$2897,AT$1,'user stories'!$C$2:$C$2897,"descoped")</f>
        <v>0</v>
      </c>
      <c r="AU261">
        <f>SUMIFS('user stories'!$G$2:$G$2897,'user stories'!$H$2:$H$2897,$A261,'user stories'!$E$2:$E$2897,AU$1,'user stories'!$C$2:$C$2897,"descoped")</f>
        <v>0</v>
      </c>
      <c r="AV261">
        <f>SUMIFS('user stories'!$G$2:$G$2897,'user stories'!$H$2:$H$2897,$A261,'user stories'!$E$2:$E$2897,AV$1,'user stories'!$C$2:$C$2897,"descoped")</f>
        <v>0</v>
      </c>
      <c r="AW261">
        <f>SUMIFS('user stories'!$G$2:$G$2897,'user stories'!$H$2:$H$2897,$A261,'user stories'!$E$2:$E$2897,AW$1,'user stories'!$C$2:$C$2897,"descoped")</f>
        <v>0</v>
      </c>
      <c r="AX261">
        <f>SUMIFS('user stories'!$G$2:$G$2897,'user stories'!$H$2:$H$2897,$A261,'user stories'!$E$2:$E$2897,AX$1,'user stories'!$C$2:$C$2897,"descoped")</f>
        <v>0</v>
      </c>
      <c r="AY261">
        <f>SUMIFS('user stories'!$G$2:$G$2897,'user stories'!$H$2:$H$2897,$A261,'user stories'!$E$2:$E$2897,AY$1,'user stories'!$C$2:$C$2897,"descoped")</f>
        <v>0</v>
      </c>
      <c r="AZ261">
        <f>SUMIFS('user stories'!$G$2:$G$2897,'user stories'!$H$2:$H$2897,$A261,'user stories'!$E$2:$E$2897,AZ$1,'user stories'!$C$2:$C$2897,"descoped")</f>
        <v>0</v>
      </c>
      <c r="BA261">
        <f>SUMIFS('user stories'!$G$2:$G$2897,'user stories'!$H$2:$H$2897,$A261,'user stories'!$E$2:$E$2897,BA$1,'user stories'!$C$2:$C$2897,"descoped")</f>
        <v>0</v>
      </c>
      <c r="BB261">
        <f>SUMIFS('user stories'!$G$2:$G$2897,'user stories'!$H$2:$H$2897,$A261,'user stories'!$E$2:$E$2897,BB$1,'user stories'!$C$2:$C$2897,"descoped")</f>
        <v>0</v>
      </c>
      <c r="BC261">
        <f>SUMIFS('user stories'!$G$2:$G$2897,'user stories'!$H$2:$H$2897,$A261,'user stories'!$E$2:$E$2897,BC$1,'user stories'!$C$2:$C$2897,"descoped")</f>
        <v>0</v>
      </c>
      <c r="BD261" s="4">
        <f t="shared" si="4"/>
        <v>0</v>
      </c>
    </row>
    <row r="262" spans="1:56" x14ac:dyDescent="0.25">
      <c r="A262" t="s">
        <v>586</v>
      </c>
      <c r="F262">
        <f>SUMIFS('user stories'!$G$2:$G$2897,'user stories'!$H$2:$H$2897,$A262,'user stories'!$E$2:$E$2897,F$1,'user stories'!$C$2:$C$2897,"descoped")</f>
        <v>0</v>
      </c>
      <c r="G262">
        <f>SUMIFS('user stories'!$G$2:$G$2897,'user stories'!$H$2:$H$2897,$A262,'user stories'!$E$2:$E$2897,G$1,'user stories'!$C$2:$C$2897,"descoped")</f>
        <v>0</v>
      </c>
      <c r="H262">
        <f>SUMIFS('user stories'!$G$2:$G$2897,'user stories'!$H$2:$H$2897,$A262,'user stories'!$E$2:$E$2897,H$1,'user stories'!$C$2:$C$2897,"descoped")</f>
        <v>0</v>
      </c>
      <c r="I262">
        <f>SUMIFS('user stories'!$G$2:$G$2897,'user stories'!$H$2:$H$2897,$A262,'user stories'!$E$2:$E$2897,I$1,'user stories'!$C$2:$C$2897,"descoped")</f>
        <v>0</v>
      </c>
      <c r="J262">
        <f>SUMIFS('user stories'!$G$2:$G$2897,'user stories'!$H$2:$H$2897,$A262,'user stories'!$E$2:$E$2897,J$1,'user stories'!$C$2:$C$2897,"descoped")</f>
        <v>0</v>
      </c>
      <c r="K262">
        <f>SUMIFS('user stories'!$G$2:$G$2897,'user stories'!$H$2:$H$2897,$A262,'user stories'!$E$2:$E$2897,K$1,'user stories'!$C$2:$C$2897,"descoped")</f>
        <v>0</v>
      </c>
      <c r="L262">
        <f>SUMIFS('user stories'!$G$2:$G$2897,'user stories'!$H$2:$H$2897,$A262,'user stories'!$E$2:$E$2897,L$1,'user stories'!$C$2:$C$2897,"descoped")</f>
        <v>0</v>
      </c>
      <c r="M262">
        <f>SUMIFS('user stories'!$G$2:$G$2897,'user stories'!$H$2:$H$2897,$A262,'user stories'!$E$2:$E$2897,M$1,'user stories'!$C$2:$C$2897,"descoped")</f>
        <v>0</v>
      </c>
      <c r="N262">
        <f>SUMIFS('user stories'!$G$2:$G$2897,'user stories'!$H$2:$H$2897,$A262,'user stories'!$E$2:$E$2897,N$1,'user stories'!$C$2:$C$2897,"descoped")</f>
        <v>0</v>
      </c>
      <c r="O262">
        <f>SUMIFS('user stories'!$G$2:$G$2897,'user stories'!$H$2:$H$2897,$A262,'user stories'!$E$2:$E$2897,O$1,'user stories'!$C$2:$C$2897,"descoped")</f>
        <v>0</v>
      </c>
      <c r="P262">
        <f>SUMIFS('user stories'!$G$2:$G$2897,'user stories'!$H$2:$H$2897,$A262,'user stories'!$E$2:$E$2897,P$1,'user stories'!$C$2:$C$2897,"descoped")</f>
        <v>0</v>
      </c>
      <c r="Q262">
        <f>SUMIFS('user stories'!$G$2:$G$2897,'user stories'!$H$2:$H$2897,$A262,'user stories'!$E$2:$E$2897,Q$1,'user stories'!$C$2:$C$2897,"descoped")</f>
        <v>0</v>
      </c>
      <c r="R262">
        <f>SUMIFS('user stories'!$G$2:$G$2897,'user stories'!$H$2:$H$2897,$A262,'user stories'!$E$2:$E$2897,R$1,'user stories'!$C$2:$C$2897,"descoped")</f>
        <v>0</v>
      </c>
      <c r="S262">
        <f>SUMIFS('user stories'!$G$2:$G$2897,'user stories'!$H$2:$H$2897,$A262,'user stories'!$E$2:$E$2897,S$1,'user stories'!$C$2:$C$2897,"descoped")</f>
        <v>0</v>
      </c>
      <c r="T262">
        <f>SUMIFS('user stories'!$G$2:$G$2897,'user stories'!$H$2:$H$2897,$A262,'user stories'!$E$2:$E$2897,T$1,'user stories'!$C$2:$C$2897,"descoped")</f>
        <v>0</v>
      </c>
      <c r="U262">
        <f>SUMIFS('user stories'!$G$2:$G$2897,'user stories'!$H$2:$H$2897,$A262,'user stories'!$E$2:$E$2897,U$1,'user stories'!$C$2:$C$2897,"descoped")</f>
        <v>0</v>
      </c>
      <c r="V262">
        <f>SUMIFS('user stories'!$G$2:$G$2897,'user stories'!$H$2:$H$2897,$A262,'user stories'!$E$2:$E$2897,V$1,'user stories'!$C$2:$C$2897,"descoped")</f>
        <v>0</v>
      </c>
      <c r="W262">
        <f>SUMIFS('user stories'!$G$2:$G$2897,'user stories'!$H$2:$H$2897,$A262,'user stories'!$E$2:$E$2897,W$1,'user stories'!$C$2:$C$2897,"descoped")</f>
        <v>0</v>
      </c>
      <c r="X262">
        <f>SUMIFS('user stories'!$G$2:$G$2897,'user stories'!$H$2:$H$2897,$A262,'user stories'!$E$2:$E$2897,X$1,'user stories'!$C$2:$C$2897,"descoped")</f>
        <v>0</v>
      </c>
      <c r="Y262">
        <f>SUMIFS('user stories'!$G$2:$G$2897,'user stories'!$H$2:$H$2897,$A262,'user stories'!$E$2:$E$2897,Y$1,'user stories'!$C$2:$C$2897,"descoped")</f>
        <v>0</v>
      </c>
      <c r="Z262">
        <f>SUMIFS('user stories'!$G$2:$G$2897,'user stories'!$H$2:$H$2897,$A262,'user stories'!$E$2:$E$2897,Z$1,'user stories'!$C$2:$C$2897,"descoped")</f>
        <v>0</v>
      </c>
      <c r="AA262">
        <f>SUMIFS('user stories'!$G$2:$G$2897,'user stories'!$H$2:$H$2897,$A262,'user stories'!$E$2:$E$2897,AA$1,'user stories'!$C$2:$C$2897,"descoped")</f>
        <v>0</v>
      </c>
      <c r="AB262">
        <f>SUMIFS('user stories'!$G$2:$G$2897,'user stories'!$H$2:$H$2897,$A262,'user stories'!$E$2:$E$2897,AB$1,'user stories'!$C$2:$C$2897,"descoped")</f>
        <v>0</v>
      </c>
      <c r="AC262">
        <f>SUMIFS('user stories'!$G$2:$G$2897,'user stories'!$H$2:$H$2897,$A262,'user stories'!$E$2:$E$2897,AC$1,'user stories'!$C$2:$C$2897,"descoped")</f>
        <v>0</v>
      </c>
      <c r="AD262">
        <f>SUMIFS('user stories'!$G$2:$G$2897,'user stories'!$H$2:$H$2897,$A262,'user stories'!$E$2:$E$2897,AD$1,'user stories'!$C$2:$C$2897,"descoped")</f>
        <v>0</v>
      </c>
      <c r="AE262">
        <f>SUMIFS('user stories'!$G$2:$G$2897,'user stories'!$H$2:$H$2897,$A262,'user stories'!$E$2:$E$2897,AE$1,'user stories'!$C$2:$C$2897,"descoped")</f>
        <v>0</v>
      </c>
      <c r="AF262">
        <f>SUMIFS('user stories'!$G$2:$G$2897,'user stories'!$H$2:$H$2897,$A262,'user stories'!$E$2:$E$2897,AF$1,'user stories'!$C$2:$C$2897,"descoped")</f>
        <v>0</v>
      </c>
      <c r="AG262">
        <f>SUMIFS('user stories'!$G$2:$G$2897,'user stories'!$H$2:$H$2897,$A262,'user stories'!$E$2:$E$2897,AG$1,'user stories'!$C$2:$C$2897,"descoped")</f>
        <v>0</v>
      </c>
      <c r="AH262">
        <f>SUMIFS('user stories'!$G$2:$G$2897,'user stories'!$H$2:$H$2897,$A262,'user stories'!$E$2:$E$2897,AH$1,'user stories'!$C$2:$C$2897,"descoped")</f>
        <v>0</v>
      </c>
      <c r="AI262">
        <f>SUMIFS('user stories'!$G$2:$G$2897,'user stories'!$H$2:$H$2897,$A262,'user stories'!$E$2:$E$2897,AI$1,'user stories'!$C$2:$C$2897,"descoped")</f>
        <v>0</v>
      </c>
      <c r="AJ262">
        <f>SUMIFS('user stories'!$G$2:$G$2897,'user stories'!$H$2:$H$2897,$A262,'user stories'!$E$2:$E$2897,AJ$1,'user stories'!$C$2:$C$2897,"descoped")</f>
        <v>0</v>
      </c>
      <c r="AK262">
        <f>SUMIFS('user stories'!$G$2:$G$2897,'user stories'!$H$2:$H$2897,$A262,'user stories'!$E$2:$E$2897,AK$1,'user stories'!$C$2:$C$2897,"descoped")</f>
        <v>0</v>
      </c>
      <c r="AL262">
        <f>SUMIFS('user stories'!$G$2:$G$2897,'user stories'!$H$2:$H$2897,$A262,'user stories'!$E$2:$E$2897,AL$1,'user stories'!$C$2:$C$2897,"descoped")</f>
        <v>0</v>
      </c>
      <c r="AM262">
        <f>SUMIFS('user stories'!$G$2:$G$2897,'user stories'!$H$2:$H$2897,$A262,'user stories'!$E$2:$E$2897,AM$1,'user stories'!$C$2:$C$2897,"descoped")</f>
        <v>0</v>
      </c>
      <c r="AN262">
        <f>SUMIFS('user stories'!$G$2:$G$2897,'user stories'!$H$2:$H$2897,$A262,'user stories'!$E$2:$E$2897,AN$1,'user stories'!$C$2:$C$2897,"descoped")</f>
        <v>0</v>
      </c>
      <c r="AO262">
        <f>SUMIFS('user stories'!$G$2:$G$2897,'user stories'!$H$2:$H$2897,$A262,'user stories'!$E$2:$E$2897,AO$1,'user stories'!$C$2:$C$2897,"descoped")</f>
        <v>0</v>
      </c>
      <c r="AP262">
        <f>SUMIFS('user stories'!$G$2:$G$2897,'user stories'!$H$2:$H$2897,$A262,'user stories'!$E$2:$E$2897,AP$1,'user stories'!$C$2:$C$2897,"descoped")</f>
        <v>0</v>
      </c>
      <c r="AQ262">
        <f>SUMIFS('user stories'!$G$2:$G$2897,'user stories'!$H$2:$H$2897,$A262,'user stories'!$E$2:$E$2897,AQ$1,'user stories'!$C$2:$C$2897,"descoped")</f>
        <v>0</v>
      </c>
      <c r="AR262">
        <f>SUMIFS('user stories'!$G$2:$G$2897,'user stories'!$H$2:$H$2897,$A262,'user stories'!$E$2:$E$2897,AR$1,'user stories'!$C$2:$C$2897,"descoped")</f>
        <v>0</v>
      </c>
      <c r="AS262">
        <f>SUMIFS('user stories'!$G$2:$G$2897,'user stories'!$H$2:$H$2897,$A262,'user stories'!$E$2:$E$2897,AS$1,'user stories'!$C$2:$C$2897,"descoped")</f>
        <v>0</v>
      </c>
      <c r="AT262">
        <f>SUMIFS('user stories'!$G$2:$G$2897,'user stories'!$H$2:$H$2897,$A262,'user stories'!$E$2:$E$2897,AT$1,'user stories'!$C$2:$C$2897,"descoped")</f>
        <v>0</v>
      </c>
      <c r="AU262">
        <f>SUMIFS('user stories'!$G$2:$G$2897,'user stories'!$H$2:$H$2897,$A262,'user stories'!$E$2:$E$2897,AU$1,'user stories'!$C$2:$C$2897,"descoped")</f>
        <v>0</v>
      </c>
      <c r="AV262">
        <f>SUMIFS('user stories'!$G$2:$G$2897,'user stories'!$H$2:$H$2897,$A262,'user stories'!$E$2:$E$2897,AV$1,'user stories'!$C$2:$C$2897,"descoped")</f>
        <v>0</v>
      </c>
      <c r="AW262">
        <f>SUMIFS('user stories'!$G$2:$G$2897,'user stories'!$H$2:$H$2897,$A262,'user stories'!$E$2:$E$2897,AW$1,'user stories'!$C$2:$C$2897,"descoped")</f>
        <v>0</v>
      </c>
      <c r="AX262">
        <f>SUMIFS('user stories'!$G$2:$G$2897,'user stories'!$H$2:$H$2897,$A262,'user stories'!$E$2:$E$2897,AX$1,'user stories'!$C$2:$C$2897,"descoped")</f>
        <v>0</v>
      </c>
      <c r="AY262">
        <f>SUMIFS('user stories'!$G$2:$G$2897,'user stories'!$H$2:$H$2897,$A262,'user stories'!$E$2:$E$2897,AY$1,'user stories'!$C$2:$C$2897,"descoped")</f>
        <v>0</v>
      </c>
      <c r="AZ262">
        <f>SUMIFS('user stories'!$G$2:$G$2897,'user stories'!$H$2:$H$2897,$A262,'user stories'!$E$2:$E$2897,AZ$1,'user stories'!$C$2:$C$2897,"descoped")</f>
        <v>0</v>
      </c>
      <c r="BA262">
        <f>SUMIFS('user stories'!$G$2:$G$2897,'user stories'!$H$2:$H$2897,$A262,'user stories'!$E$2:$E$2897,BA$1,'user stories'!$C$2:$C$2897,"descoped")</f>
        <v>0</v>
      </c>
      <c r="BB262">
        <f>SUMIFS('user stories'!$G$2:$G$2897,'user stories'!$H$2:$H$2897,$A262,'user stories'!$E$2:$E$2897,BB$1,'user stories'!$C$2:$C$2897,"descoped")</f>
        <v>0</v>
      </c>
      <c r="BC262">
        <f>SUMIFS('user stories'!$G$2:$G$2897,'user stories'!$H$2:$H$2897,$A262,'user stories'!$E$2:$E$2897,BC$1,'user stories'!$C$2:$C$2897,"descoped")</f>
        <v>0</v>
      </c>
      <c r="BD262" s="4">
        <f t="shared" si="4"/>
        <v>0</v>
      </c>
    </row>
    <row r="263" spans="1:56" x14ac:dyDescent="0.25">
      <c r="A263" t="s">
        <v>384</v>
      </c>
      <c r="F263">
        <f>SUMIFS('user stories'!$G$2:$G$2897,'user stories'!$H$2:$H$2897,$A263,'user stories'!$E$2:$E$2897,F$1,'user stories'!$C$2:$C$2897,"descoped")</f>
        <v>0</v>
      </c>
      <c r="G263">
        <f>SUMIFS('user stories'!$G$2:$G$2897,'user stories'!$H$2:$H$2897,$A263,'user stories'!$E$2:$E$2897,G$1,'user stories'!$C$2:$C$2897,"descoped")</f>
        <v>0</v>
      </c>
      <c r="H263">
        <f>SUMIFS('user stories'!$G$2:$G$2897,'user stories'!$H$2:$H$2897,$A263,'user stories'!$E$2:$E$2897,H$1,'user stories'!$C$2:$C$2897,"descoped")</f>
        <v>0</v>
      </c>
      <c r="I263">
        <f>SUMIFS('user stories'!$G$2:$G$2897,'user stories'!$H$2:$H$2897,$A263,'user stories'!$E$2:$E$2897,I$1,'user stories'!$C$2:$C$2897,"descoped")</f>
        <v>0</v>
      </c>
      <c r="J263">
        <f>SUMIFS('user stories'!$G$2:$G$2897,'user stories'!$H$2:$H$2897,$A263,'user stories'!$E$2:$E$2897,J$1,'user stories'!$C$2:$C$2897,"descoped")</f>
        <v>0</v>
      </c>
      <c r="K263">
        <f>SUMIFS('user stories'!$G$2:$G$2897,'user stories'!$H$2:$H$2897,$A263,'user stories'!$E$2:$E$2897,K$1,'user stories'!$C$2:$C$2897,"descoped")</f>
        <v>0</v>
      </c>
      <c r="L263">
        <f>SUMIFS('user stories'!$G$2:$G$2897,'user stories'!$H$2:$H$2897,$A263,'user stories'!$E$2:$E$2897,L$1,'user stories'!$C$2:$C$2897,"descoped")</f>
        <v>0</v>
      </c>
      <c r="M263">
        <f>SUMIFS('user stories'!$G$2:$G$2897,'user stories'!$H$2:$H$2897,$A263,'user stories'!$E$2:$E$2897,M$1,'user stories'!$C$2:$C$2897,"descoped")</f>
        <v>0</v>
      </c>
      <c r="N263">
        <f>SUMIFS('user stories'!$G$2:$G$2897,'user stories'!$H$2:$H$2897,$A263,'user stories'!$E$2:$E$2897,N$1,'user stories'!$C$2:$C$2897,"descoped")</f>
        <v>0</v>
      </c>
      <c r="O263">
        <f>SUMIFS('user stories'!$G$2:$G$2897,'user stories'!$H$2:$H$2897,$A263,'user stories'!$E$2:$E$2897,O$1,'user stories'!$C$2:$C$2897,"descoped")</f>
        <v>0</v>
      </c>
      <c r="P263">
        <f>SUMIFS('user stories'!$G$2:$G$2897,'user stories'!$H$2:$H$2897,$A263,'user stories'!$E$2:$E$2897,P$1,'user stories'!$C$2:$C$2897,"descoped")</f>
        <v>0</v>
      </c>
      <c r="Q263">
        <f>SUMIFS('user stories'!$G$2:$G$2897,'user stories'!$H$2:$H$2897,$A263,'user stories'!$E$2:$E$2897,Q$1,'user stories'!$C$2:$C$2897,"descoped")</f>
        <v>0</v>
      </c>
      <c r="R263">
        <f>SUMIFS('user stories'!$G$2:$G$2897,'user stories'!$H$2:$H$2897,$A263,'user stories'!$E$2:$E$2897,R$1,'user stories'!$C$2:$C$2897,"descoped")</f>
        <v>0</v>
      </c>
      <c r="S263">
        <f>SUMIFS('user stories'!$G$2:$G$2897,'user stories'!$H$2:$H$2897,$A263,'user stories'!$E$2:$E$2897,S$1,'user stories'!$C$2:$C$2897,"descoped")</f>
        <v>0</v>
      </c>
      <c r="T263">
        <f>SUMIFS('user stories'!$G$2:$G$2897,'user stories'!$H$2:$H$2897,$A263,'user stories'!$E$2:$E$2897,T$1,'user stories'!$C$2:$C$2897,"descoped")</f>
        <v>0</v>
      </c>
      <c r="U263">
        <f>SUMIFS('user stories'!$G$2:$G$2897,'user stories'!$H$2:$H$2897,$A263,'user stories'!$E$2:$E$2897,U$1,'user stories'!$C$2:$C$2897,"descoped")</f>
        <v>0</v>
      </c>
      <c r="V263">
        <f>SUMIFS('user stories'!$G$2:$G$2897,'user stories'!$H$2:$H$2897,$A263,'user stories'!$E$2:$E$2897,V$1,'user stories'!$C$2:$C$2897,"descoped")</f>
        <v>0</v>
      </c>
      <c r="W263">
        <f>SUMIFS('user stories'!$G$2:$G$2897,'user stories'!$H$2:$H$2897,$A263,'user stories'!$E$2:$E$2897,W$1,'user stories'!$C$2:$C$2897,"descoped")</f>
        <v>0</v>
      </c>
      <c r="X263">
        <f>SUMIFS('user stories'!$G$2:$G$2897,'user stories'!$H$2:$H$2897,$A263,'user stories'!$E$2:$E$2897,X$1,'user stories'!$C$2:$C$2897,"descoped")</f>
        <v>0</v>
      </c>
      <c r="Y263">
        <f>SUMIFS('user stories'!$G$2:$G$2897,'user stories'!$H$2:$H$2897,$A263,'user stories'!$E$2:$E$2897,Y$1,'user stories'!$C$2:$C$2897,"descoped")</f>
        <v>0</v>
      </c>
      <c r="Z263">
        <f>SUMIFS('user stories'!$G$2:$G$2897,'user stories'!$H$2:$H$2897,$A263,'user stories'!$E$2:$E$2897,Z$1,'user stories'!$C$2:$C$2897,"descoped")</f>
        <v>0</v>
      </c>
      <c r="AA263">
        <f>SUMIFS('user stories'!$G$2:$G$2897,'user stories'!$H$2:$H$2897,$A263,'user stories'!$E$2:$E$2897,AA$1,'user stories'!$C$2:$C$2897,"descoped")</f>
        <v>0</v>
      </c>
      <c r="AB263">
        <f>SUMIFS('user stories'!$G$2:$G$2897,'user stories'!$H$2:$H$2897,$A263,'user stories'!$E$2:$E$2897,AB$1,'user stories'!$C$2:$C$2897,"descoped")</f>
        <v>0</v>
      </c>
      <c r="AC263">
        <f>SUMIFS('user stories'!$G$2:$G$2897,'user stories'!$H$2:$H$2897,$A263,'user stories'!$E$2:$E$2897,AC$1,'user stories'!$C$2:$C$2897,"descoped")</f>
        <v>0</v>
      </c>
      <c r="AD263">
        <f>SUMIFS('user stories'!$G$2:$G$2897,'user stories'!$H$2:$H$2897,$A263,'user stories'!$E$2:$E$2897,AD$1,'user stories'!$C$2:$C$2897,"descoped")</f>
        <v>0</v>
      </c>
      <c r="AE263">
        <f>SUMIFS('user stories'!$G$2:$G$2897,'user stories'!$H$2:$H$2897,$A263,'user stories'!$E$2:$E$2897,AE$1,'user stories'!$C$2:$C$2897,"descoped")</f>
        <v>0</v>
      </c>
      <c r="AF263">
        <f>SUMIFS('user stories'!$G$2:$G$2897,'user stories'!$H$2:$H$2897,$A263,'user stories'!$E$2:$E$2897,AF$1,'user stories'!$C$2:$C$2897,"descoped")</f>
        <v>0</v>
      </c>
      <c r="AG263">
        <f>SUMIFS('user stories'!$G$2:$G$2897,'user stories'!$H$2:$H$2897,$A263,'user stories'!$E$2:$E$2897,AG$1,'user stories'!$C$2:$C$2897,"descoped")</f>
        <v>0</v>
      </c>
      <c r="AH263">
        <f>SUMIFS('user stories'!$G$2:$G$2897,'user stories'!$H$2:$H$2897,$A263,'user stories'!$E$2:$E$2897,AH$1,'user stories'!$C$2:$C$2897,"descoped")</f>
        <v>0</v>
      </c>
      <c r="AI263">
        <f>SUMIFS('user stories'!$G$2:$G$2897,'user stories'!$H$2:$H$2897,$A263,'user stories'!$E$2:$E$2897,AI$1,'user stories'!$C$2:$C$2897,"descoped")</f>
        <v>0</v>
      </c>
      <c r="AJ263">
        <f>SUMIFS('user stories'!$G$2:$G$2897,'user stories'!$H$2:$H$2897,$A263,'user stories'!$E$2:$E$2897,AJ$1,'user stories'!$C$2:$C$2897,"descoped")</f>
        <v>0</v>
      </c>
      <c r="AK263">
        <f>SUMIFS('user stories'!$G$2:$G$2897,'user stories'!$H$2:$H$2897,$A263,'user stories'!$E$2:$E$2897,AK$1,'user stories'!$C$2:$C$2897,"descoped")</f>
        <v>0</v>
      </c>
      <c r="AL263">
        <f>SUMIFS('user stories'!$G$2:$G$2897,'user stories'!$H$2:$H$2897,$A263,'user stories'!$E$2:$E$2897,AL$1,'user stories'!$C$2:$C$2897,"descoped")</f>
        <v>0</v>
      </c>
      <c r="AM263">
        <f>SUMIFS('user stories'!$G$2:$G$2897,'user stories'!$H$2:$H$2897,$A263,'user stories'!$E$2:$E$2897,AM$1,'user stories'!$C$2:$C$2897,"descoped")</f>
        <v>0</v>
      </c>
      <c r="AN263">
        <f>SUMIFS('user stories'!$G$2:$G$2897,'user stories'!$H$2:$H$2897,$A263,'user stories'!$E$2:$E$2897,AN$1,'user stories'!$C$2:$C$2897,"descoped")</f>
        <v>0</v>
      </c>
      <c r="AO263">
        <f>SUMIFS('user stories'!$G$2:$G$2897,'user stories'!$H$2:$H$2897,$A263,'user stories'!$E$2:$E$2897,AO$1,'user stories'!$C$2:$C$2897,"descoped")</f>
        <v>0</v>
      </c>
      <c r="AP263">
        <f>SUMIFS('user stories'!$G$2:$G$2897,'user stories'!$H$2:$H$2897,$A263,'user stories'!$E$2:$E$2897,AP$1,'user stories'!$C$2:$C$2897,"descoped")</f>
        <v>0</v>
      </c>
      <c r="AQ263">
        <f>SUMIFS('user stories'!$G$2:$G$2897,'user stories'!$H$2:$H$2897,$A263,'user stories'!$E$2:$E$2897,AQ$1,'user stories'!$C$2:$C$2897,"descoped")</f>
        <v>0</v>
      </c>
      <c r="AR263">
        <f>SUMIFS('user stories'!$G$2:$G$2897,'user stories'!$H$2:$H$2897,$A263,'user stories'!$E$2:$E$2897,AR$1,'user stories'!$C$2:$C$2897,"descoped")</f>
        <v>0</v>
      </c>
      <c r="AS263">
        <f>SUMIFS('user stories'!$G$2:$G$2897,'user stories'!$H$2:$H$2897,$A263,'user stories'!$E$2:$E$2897,AS$1,'user stories'!$C$2:$C$2897,"descoped")</f>
        <v>0</v>
      </c>
      <c r="AT263">
        <f>SUMIFS('user stories'!$G$2:$G$2897,'user stories'!$H$2:$H$2897,$A263,'user stories'!$E$2:$E$2897,AT$1,'user stories'!$C$2:$C$2897,"descoped")</f>
        <v>0</v>
      </c>
      <c r="AU263">
        <f>SUMIFS('user stories'!$G$2:$G$2897,'user stories'!$H$2:$H$2897,$A263,'user stories'!$E$2:$E$2897,AU$1,'user stories'!$C$2:$C$2897,"descoped")</f>
        <v>0</v>
      </c>
      <c r="AV263">
        <f>SUMIFS('user stories'!$G$2:$G$2897,'user stories'!$H$2:$H$2897,$A263,'user stories'!$E$2:$E$2897,AV$1,'user stories'!$C$2:$C$2897,"descoped")</f>
        <v>0</v>
      </c>
      <c r="AW263">
        <f>SUMIFS('user stories'!$G$2:$G$2897,'user stories'!$H$2:$H$2897,$A263,'user stories'!$E$2:$E$2897,AW$1,'user stories'!$C$2:$C$2897,"descoped")</f>
        <v>0</v>
      </c>
      <c r="AX263">
        <f>SUMIFS('user stories'!$G$2:$G$2897,'user stories'!$H$2:$H$2897,$A263,'user stories'!$E$2:$E$2897,AX$1,'user stories'!$C$2:$C$2897,"descoped")</f>
        <v>0</v>
      </c>
      <c r="AY263">
        <f>SUMIFS('user stories'!$G$2:$G$2897,'user stories'!$H$2:$H$2897,$A263,'user stories'!$E$2:$E$2897,AY$1,'user stories'!$C$2:$C$2897,"descoped")</f>
        <v>0</v>
      </c>
      <c r="AZ263">
        <f>SUMIFS('user stories'!$G$2:$G$2897,'user stories'!$H$2:$H$2897,$A263,'user stories'!$E$2:$E$2897,AZ$1,'user stories'!$C$2:$C$2897,"descoped")</f>
        <v>0</v>
      </c>
      <c r="BA263">
        <f>SUMIFS('user stories'!$G$2:$G$2897,'user stories'!$H$2:$H$2897,$A263,'user stories'!$E$2:$E$2897,BA$1,'user stories'!$C$2:$C$2897,"descoped")</f>
        <v>0</v>
      </c>
      <c r="BB263">
        <f>SUMIFS('user stories'!$G$2:$G$2897,'user stories'!$H$2:$H$2897,$A263,'user stories'!$E$2:$E$2897,BB$1,'user stories'!$C$2:$C$2897,"descoped")</f>
        <v>0</v>
      </c>
      <c r="BC263">
        <f>SUMIFS('user stories'!$G$2:$G$2897,'user stories'!$H$2:$H$2897,$A263,'user stories'!$E$2:$E$2897,BC$1,'user stories'!$C$2:$C$2897,"descoped")</f>
        <v>0</v>
      </c>
      <c r="BD263" s="4">
        <f t="shared" si="4"/>
        <v>0</v>
      </c>
    </row>
    <row r="264" spans="1:56" x14ac:dyDescent="0.25">
      <c r="A264" t="s">
        <v>705</v>
      </c>
      <c r="F264">
        <f>SUMIFS('user stories'!$G$2:$G$2897,'user stories'!$H$2:$H$2897,$A264,'user stories'!$E$2:$E$2897,F$1,'user stories'!$C$2:$C$2897,"descoped")</f>
        <v>0</v>
      </c>
      <c r="G264">
        <f>SUMIFS('user stories'!$G$2:$G$2897,'user stories'!$H$2:$H$2897,$A264,'user stories'!$E$2:$E$2897,G$1,'user stories'!$C$2:$C$2897,"descoped")</f>
        <v>0</v>
      </c>
      <c r="H264">
        <f>SUMIFS('user stories'!$G$2:$G$2897,'user stories'!$H$2:$H$2897,$A264,'user stories'!$E$2:$E$2897,H$1,'user stories'!$C$2:$C$2897,"descoped")</f>
        <v>0</v>
      </c>
      <c r="I264">
        <f>SUMIFS('user stories'!$G$2:$G$2897,'user stories'!$H$2:$H$2897,$A264,'user stories'!$E$2:$E$2897,I$1,'user stories'!$C$2:$C$2897,"descoped")</f>
        <v>0</v>
      </c>
      <c r="J264">
        <f>SUMIFS('user stories'!$G$2:$G$2897,'user stories'!$H$2:$H$2897,$A264,'user stories'!$E$2:$E$2897,J$1,'user stories'!$C$2:$C$2897,"descoped")</f>
        <v>0</v>
      </c>
      <c r="K264">
        <f>SUMIFS('user stories'!$G$2:$G$2897,'user stories'!$H$2:$H$2897,$A264,'user stories'!$E$2:$E$2897,K$1,'user stories'!$C$2:$C$2897,"descoped")</f>
        <v>0</v>
      </c>
      <c r="L264">
        <f>SUMIFS('user stories'!$G$2:$G$2897,'user stories'!$H$2:$H$2897,$A264,'user stories'!$E$2:$E$2897,L$1,'user stories'!$C$2:$C$2897,"descoped")</f>
        <v>0</v>
      </c>
      <c r="M264">
        <f>SUMIFS('user stories'!$G$2:$G$2897,'user stories'!$H$2:$H$2897,$A264,'user stories'!$E$2:$E$2897,M$1,'user stories'!$C$2:$C$2897,"descoped")</f>
        <v>0</v>
      </c>
      <c r="N264">
        <f>SUMIFS('user stories'!$G$2:$G$2897,'user stories'!$H$2:$H$2897,$A264,'user stories'!$E$2:$E$2897,N$1,'user stories'!$C$2:$C$2897,"descoped")</f>
        <v>0</v>
      </c>
      <c r="O264">
        <f>SUMIFS('user stories'!$G$2:$G$2897,'user stories'!$H$2:$H$2897,$A264,'user stories'!$E$2:$E$2897,O$1,'user stories'!$C$2:$C$2897,"descoped")</f>
        <v>0</v>
      </c>
      <c r="P264">
        <f>SUMIFS('user stories'!$G$2:$G$2897,'user stories'!$H$2:$H$2897,$A264,'user stories'!$E$2:$E$2897,P$1,'user stories'!$C$2:$C$2897,"descoped")</f>
        <v>0</v>
      </c>
      <c r="Q264">
        <f>SUMIFS('user stories'!$G$2:$G$2897,'user stories'!$H$2:$H$2897,$A264,'user stories'!$E$2:$E$2897,Q$1,'user stories'!$C$2:$C$2897,"descoped")</f>
        <v>0</v>
      </c>
      <c r="R264">
        <f>SUMIFS('user stories'!$G$2:$G$2897,'user stories'!$H$2:$H$2897,$A264,'user stories'!$E$2:$E$2897,R$1,'user stories'!$C$2:$C$2897,"descoped")</f>
        <v>0</v>
      </c>
      <c r="S264">
        <f>SUMIFS('user stories'!$G$2:$G$2897,'user stories'!$H$2:$H$2897,$A264,'user stories'!$E$2:$E$2897,S$1,'user stories'!$C$2:$C$2897,"descoped")</f>
        <v>0</v>
      </c>
      <c r="T264">
        <f>SUMIFS('user stories'!$G$2:$G$2897,'user stories'!$H$2:$H$2897,$A264,'user stories'!$E$2:$E$2897,T$1,'user stories'!$C$2:$C$2897,"descoped")</f>
        <v>0</v>
      </c>
      <c r="U264">
        <f>SUMIFS('user stories'!$G$2:$G$2897,'user stories'!$H$2:$H$2897,$A264,'user stories'!$E$2:$E$2897,U$1,'user stories'!$C$2:$C$2897,"descoped")</f>
        <v>0</v>
      </c>
      <c r="V264">
        <f>SUMIFS('user stories'!$G$2:$G$2897,'user stories'!$H$2:$H$2897,$A264,'user stories'!$E$2:$E$2897,V$1,'user stories'!$C$2:$C$2897,"descoped")</f>
        <v>0</v>
      </c>
      <c r="W264">
        <f>SUMIFS('user stories'!$G$2:$G$2897,'user stories'!$H$2:$H$2897,$A264,'user stories'!$E$2:$E$2897,W$1,'user stories'!$C$2:$C$2897,"descoped")</f>
        <v>0</v>
      </c>
      <c r="X264">
        <f>SUMIFS('user stories'!$G$2:$G$2897,'user stories'!$H$2:$H$2897,$A264,'user stories'!$E$2:$E$2897,X$1,'user stories'!$C$2:$C$2897,"descoped")</f>
        <v>0</v>
      </c>
      <c r="Y264">
        <f>SUMIFS('user stories'!$G$2:$G$2897,'user stories'!$H$2:$H$2897,$A264,'user stories'!$E$2:$E$2897,Y$1,'user stories'!$C$2:$C$2897,"descoped")</f>
        <v>0</v>
      </c>
      <c r="Z264">
        <f>SUMIFS('user stories'!$G$2:$G$2897,'user stories'!$H$2:$H$2897,$A264,'user stories'!$E$2:$E$2897,Z$1,'user stories'!$C$2:$C$2897,"descoped")</f>
        <v>0</v>
      </c>
      <c r="AA264">
        <f>SUMIFS('user stories'!$G$2:$G$2897,'user stories'!$H$2:$H$2897,$A264,'user stories'!$E$2:$E$2897,AA$1,'user stories'!$C$2:$C$2897,"descoped")</f>
        <v>0</v>
      </c>
      <c r="AB264">
        <f>SUMIFS('user stories'!$G$2:$G$2897,'user stories'!$H$2:$H$2897,$A264,'user stories'!$E$2:$E$2897,AB$1,'user stories'!$C$2:$C$2897,"descoped")</f>
        <v>0</v>
      </c>
      <c r="AC264">
        <f>SUMIFS('user stories'!$G$2:$G$2897,'user stories'!$H$2:$H$2897,$A264,'user stories'!$E$2:$E$2897,AC$1,'user stories'!$C$2:$C$2897,"descoped")</f>
        <v>0</v>
      </c>
      <c r="AD264">
        <f>SUMIFS('user stories'!$G$2:$G$2897,'user stories'!$H$2:$H$2897,$A264,'user stories'!$E$2:$E$2897,AD$1,'user stories'!$C$2:$C$2897,"descoped")</f>
        <v>0</v>
      </c>
      <c r="AE264">
        <f>SUMIFS('user stories'!$G$2:$G$2897,'user stories'!$H$2:$H$2897,$A264,'user stories'!$E$2:$E$2897,AE$1,'user stories'!$C$2:$C$2897,"descoped")</f>
        <v>0</v>
      </c>
      <c r="AF264">
        <f>SUMIFS('user stories'!$G$2:$G$2897,'user stories'!$H$2:$H$2897,$A264,'user stories'!$E$2:$E$2897,AF$1,'user stories'!$C$2:$C$2897,"descoped")</f>
        <v>0</v>
      </c>
      <c r="AG264">
        <f>SUMIFS('user stories'!$G$2:$G$2897,'user stories'!$H$2:$H$2897,$A264,'user stories'!$E$2:$E$2897,AG$1,'user stories'!$C$2:$C$2897,"descoped")</f>
        <v>0</v>
      </c>
      <c r="AH264">
        <f>SUMIFS('user stories'!$G$2:$G$2897,'user stories'!$H$2:$H$2897,$A264,'user stories'!$E$2:$E$2897,AH$1,'user stories'!$C$2:$C$2897,"descoped")</f>
        <v>0</v>
      </c>
      <c r="AI264">
        <f>SUMIFS('user stories'!$G$2:$G$2897,'user stories'!$H$2:$H$2897,$A264,'user stories'!$E$2:$E$2897,AI$1,'user stories'!$C$2:$C$2897,"descoped")</f>
        <v>0</v>
      </c>
      <c r="AJ264">
        <f>SUMIFS('user stories'!$G$2:$G$2897,'user stories'!$H$2:$H$2897,$A264,'user stories'!$E$2:$E$2897,AJ$1,'user stories'!$C$2:$C$2897,"descoped")</f>
        <v>0</v>
      </c>
      <c r="AK264">
        <f>SUMIFS('user stories'!$G$2:$G$2897,'user stories'!$H$2:$H$2897,$A264,'user stories'!$E$2:$E$2897,AK$1,'user stories'!$C$2:$C$2897,"descoped")</f>
        <v>0</v>
      </c>
      <c r="AL264">
        <f>SUMIFS('user stories'!$G$2:$G$2897,'user stories'!$H$2:$H$2897,$A264,'user stories'!$E$2:$E$2897,AL$1,'user stories'!$C$2:$C$2897,"descoped")</f>
        <v>0</v>
      </c>
      <c r="AM264">
        <f>SUMIFS('user stories'!$G$2:$G$2897,'user stories'!$H$2:$H$2897,$A264,'user stories'!$E$2:$E$2897,AM$1,'user stories'!$C$2:$C$2897,"descoped")</f>
        <v>0</v>
      </c>
      <c r="AN264">
        <f>SUMIFS('user stories'!$G$2:$G$2897,'user stories'!$H$2:$H$2897,$A264,'user stories'!$E$2:$E$2897,AN$1,'user stories'!$C$2:$C$2897,"descoped")</f>
        <v>0</v>
      </c>
      <c r="AO264">
        <f>SUMIFS('user stories'!$G$2:$G$2897,'user stories'!$H$2:$H$2897,$A264,'user stories'!$E$2:$E$2897,AO$1,'user stories'!$C$2:$C$2897,"descoped")</f>
        <v>0</v>
      </c>
      <c r="AP264">
        <f>SUMIFS('user stories'!$G$2:$G$2897,'user stories'!$H$2:$H$2897,$A264,'user stories'!$E$2:$E$2897,AP$1,'user stories'!$C$2:$C$2897,"descoped")</f>
        <v>0</v>
      </c>
      <c r="AQ264">
        <f>SUMIFS('user stories'!$G$2:$G$2897,'user stories'!$H$2:$H$2897,$A264,'user stories'!$E$2:$E$2897,AQ$1,'user stories'!$C$2:$C$2897,"descoped")</f>
        <v>0</v>
      </c>
      <c r="AR264">
        <f>SUMIFS('user stories'!$G$2:$G$2897,'user stories'!$H$2:$H$2897,$A264,'user stories'!$E$2:$E$2897,AR$1,'user stories'!$C$2:$C$2897,"descoped")</f>
        <v>0</v>
      </c>
      <c r="AS264">
        <f>SUMIFS('user stories'!$G$2:$G$2897,'user stories'!$H$2:$H$2897,$A264,'user stories'!$E$2:$E$2897,AS$1,'user stories'!$C$2:$C$2897,"descoped")</f>
        <v>0</v>
      </c>
      <c r="AT264">
        <f>SUMIFS('user stories'!$G$2:$G$2897,'user stories'!$H$2:$H$2897,$A264,'user stories'!$E$2:$E$2897,AT$1,'user stories'!$C$2:$C$2897,"descoped")</f>
        <v>0</v>
      </c>
      <c r="AU264">
        <f>SUMIFS('user stories'!$G$2:$G$2897,'user stories'!$H$2:$H$2897,$A264,'user stories'!$E$2:$E$2897,AU$1,'user stories'!$C$2:$C$2897,"descoped")</f>
        <v>0</v>
      </c>
      <c r="AV264">
        <f>SUMIFS('user stories'!$G$2:$G$2897,'user stories'!$H$2:$H$2897,$A264,'user stories'!$E$2:$E$2897,AV$1,'user stories'!$C$2:$C$2897,"descoped")</f>
        <v>0</v>
      </c>
      <c r="AW264">
        <f>SUMIFS('user stories'!$G$2:$G$2897,'user stories'!$H$2:$H$2897,$A264,'user stories'!$E$2:$E$2897,AW$1,'user stories'!$C$2:$C$2897,"descoped")</f>
        <v>0</v>
      </c>
      <c r="AX264">
        <f>SUMIFS('user stories'!$G$2:$G$2897,'user stories'!$H$2:$H$2897,$A264,'user stories'!$E$2:$E$2897,AX$1,'user stories'!$C$2:$C$2897,"descoped")</f>
        <v>0</v>
      </c>
      <c r="AY264">
        <f>SUMIFS('user stories'!$G$2:$G$2897,'user stories'!$H$2:$H$2897,$A264,'user stories'!$E$2:$E$2897,AY$1,'user stories'!$C$2:$C$2897,"descoped")</f>
        <v>0</v>
      </c>
      <c r="AZ264">
        <f>SUMIFS('user stories'!$G$2:$G$2897,'user stories'!$H$2:$H$2897,$A264,'user stories'!$E$2:$E$2897,AZ$1,'user stories'!$C$2:$C$2897,"descoped")</f>
        <v>0</v>
      </c>
      <c r="BA264">
        <f>SUMIFS('user stories'!$G$2:$G$2897,'user stories'!$H$2:$H$2897,$A264,'user stories'!$E$2:$E$2897,BA$1,'user stories'!$C$2:$C$2897,"descoped")</f>
        <v>0</v>
      </c>
      <c r="BB264">
        <f>SUMIFS('user stories'!$G$2:$G$2897,'user stories'!$H$2:$H$2897,$A264,'user stories'!$E$2:$E$2897,BB$1,'user stories'!$C$2:$C$2897,"descoped")</f>
        <v>0</v>
      </c>
      <c r="BC264">
        <f>SUMIFS('user stories'!$G$2:$G$2897,'user stories'!$H$2:$H$2897,$A264,'user stories'!$E$2:$E$2897,BC$1,'user stories'!$C$2:$C$2897,"descoped")</f>
        <v>0</v>
      </c>
      <c r="BD264" s="4">
        <f t="shared" si="4"/>
        <v>0</v>
      </c>
    </row>
    <row r="265" spans="1:56" x14ac:dyDescent="0.25">
      <c r="A265" t="s">
        <v>699</v>
      </c>
      <c r="F265">
        <f>SUMIFS('user stories'!$G$2:$G$2897,'user stories'!$H$2:$H$2897,$A265,'user stories'!$E$2:$E$2897,F$1,'user stories'!$C$2:$C$2897,"descoped")</f>
        <v>0</v>
      </c>
      <c r="G265">
        <f>SUMIFS('user stories'!$G$2:$G$2897,'user stories'!$H$2:$H$2897,$A265,'user stories'!$E$2:$E$2897,G$1,'user stories'!$C$2:$C$2897,"descoped")</f>
        <v>0</v>
      </c>
      <c r="H265">
        <f>SUMIFS('user stories'!$G$2:$G$2897,'user stories'!$H$2:$H$2897,$A265,'user stories'!$E$2:$E$2897,H$1,'user stories'!$C$2:$C$2897,"descoped")</f>
        <v>0</v>
      </c>
      <c r="I265">
        <f>SUMIFS('user stories'!$G$2:$G$2897,'user stories'!$H$2:$H$2897,$A265,'user stories'!$E$2:$E$2897,I$1,'user stories'!$C$2:$C$2897,"descoped")</f>
        <v>0</v>
      </c>
      <c r="J265">
        <f>SUMIFS('user stories'!$G$2:$G$2897,'user stories'!$H$2:$H$2897,$A265,'user stories'!$E$2:$E$2897,J$1,'user stories'!$C$2:$C$2897,"descoped")</f>
        <v>0</v>
      </c>
      <c r="K265">
        <f>SUMIFS('user stories'!$G$2:$G$2897,'user stories'!$H$2:$H$2897,$A265,'user stories'!$E$2:$E$2897,K$1,'user stories'!$C$2:$C$2897,"descoped")</f>
        <v>0</v>
      </c>
      <c r="L265">
        <f>SUMIFS('user stories'!$G$2:$G$2897,'user stories'!$H$2:$H$2897,$A265,'user stories'!$E$2:$E$2897,L$1,'user stories'!$C$2:$C$2897,"descoped")</f>
        <v>0</v>
      </c>
      <c r="M265">
        <f>SUMIFS('user stories'!$G$2:$G$2897,'user stories'!$H$2:$H$2897,$A265,'user stories'!$E$2:$E$2897,M$1,'user stories'!$C$2:$C$2897,"descoped")</f>
        <v>0</v>
      </c>
      <c r="N265">
        <f>SUMIFS('user stories'!$G$2:$G$2897,'user stories'!$H$2:$H$2897,$A265,'user stories'!$E$2:$E$2897,N$1,'user stories'!$C$2:$C$2897,"descoped")</f>
        <v>0</v>
      </c>
      <c r="O265">
        <f>SUMIFS('user stories'!$G$2:$G$2897,'user stories'!$H$2:$H$2897,$A265,'user stories'!$E$2:$E$2897,O$1,'user stories'!$C$2:$C$2897,"descoped")</f>
        <v>0</v>
      </c>
      <c r="P265">
        <f>SUMIFS('user stories'!$G$2:$G$2897,'user stories'!$H$2:$H$2897,$A265,'user stories'!$E$2:$E$2897,P$1,'user stories'!$C$2:$C$2897,"descoped")</f>
        <v>0</v>
      </c>
      <c r="Q265">
        <f>SUMIFS('user stories'!$G$2:$G$2897,'user stories'!$H$2:$H$2897,$A265,'user stories'!$E$2:$E$2897,Q$1,'user stories'!$C$2:$C$2897,"descoped")</f>
        <v>0</v>
      </c>
      <c r="R265">
        <f>SUMIFS('user stories'!$G$2:$G$2897,'user stories'!$H$2:$H$2897,$A265,'user stories'!$E$2:$E$2897,R$1,'user stories'!$C$2:$C$2897,"descoped")</f>
        <v>0</v>
      </c>
      <c r="S265">
        <f>SUMIFS('user stories'!$G$2:$G$2897,'user stories'!$H$2:$H$2897,$A265,'user stories'!$E$2:$E$2897,S$1,'user stories'!$C$2:$C$2897,"descoped")</f>
        <v>0</v>
      </c>
      <c r="T265">
        <f>SUMIFS('user stories'!$G$2:$G$2897,'user stories'!$H$2:$H$2897,$A265,'user stories'!$E$2:$E$2897,T$1,'user stories'!$C$2:$C$2897,"descoped")</f>
        <v>0</v>
      </c>
      <c r="U265">
        <f>SUMIFS('user stories'!$G$2:$G$2897,'user stories'!$H$2:$H$2897,$A265,'user stories'!$E$2:$E$2897,U$1,'user stories'!$C$2:$C$2897,"descoped")</f>
        <v>0</v>
      </c>
      <c r="V265">
        <f>SUMIFS('user stories'!$G$2:$G$2897,'user stories'!$H$2:$H$2897,$A265,'user stories'!$E$2:$E$2897,V$1,'user stories'!$C$2:$C$2897,"descoped")</f>
        <v>0</v>
      </c>
      <c r="W265">
        <f>SUMIFS('user stories'!$G$2:$G$2897,'user stories'!$H$2:$H$2897,$A265,'user stories'!$E$2:$E$2897,W$1,'user stories'!$C$2:$C$2897,"descoped")</f>
        <v>0</v>
      </c>
      <c r="X265">
        <f>SUMIFS('user stories'!$G$2:$G$2897,'user stories'!$H$2:$H$2897,$A265,'user stories'!$E$2:$E$2897,X$1,'user stories'!$C$2:$C$2897,"descoped")</f>
        <v>0</v>
      </c>
      <c r="Y265">
        <f>SUMIFS('user stories'!$G$2:$G$2897,'user stories'!$H$2:$H$2897,$A265,'user stories'!$E$2:$E$2897,Y$1,'user stories'!$C$2:$C$2897,"descoped")</f>
        <v>0</v>
      </c>
      <c r="Z265">
        <f>SUMIFS('user stories'!$G$2:$G$2897,'user stories'!$H$2:$H$2897,$A265,'user stories'!$E$2:$E$2897,Z$1,'user stories'!$C$2:$C$2897,"descoped")</f>
        <v>0</v>
      </c>
      <c r="AA265">
        <f>SUMIFS('user stories'!$G$2:$G$2897,'user stories'!$H$2:$H$2897,$A265,'user stories'!$E$2:$E$2897,AA$1,'user stories'!$C$2:$C$2897,"descoped")</f>
        <v>0</v>
      </c>
      <c r="AB265">
        <f>SUMIFS('user stories'!$G$2:$G$2897,'user stories'!$H$2:$H$2897,$A265,'user stories'!$E$2:$E$2897,AB$1,'user stories'!$C$2:$C$2897,"descoped")</f>
        <v>0</v>
      </c>
      <c r="AC265">
        <f>SUMIFS('user stories'!$G$2:$G$2897,'user stories'!$H$2:$H$2897,$A265,'user stories'!$E$2:$E$2897,AC$1,'user stories'!$C$2:$C$2897,"descoped")</f>
        <v>0</v>
      </c>
      <c r="AD265">
        <f>SUMIFS('user stories'!$G$2:$G$2897,'user stories'!$H$2:$H$2897,$A265,'user stories'!$E$2:$E$2897,AD$1,'user stories'!$C$2:$C$2897,"descoped")</f>
        <v>0</v>
      </c>
      <c r="AE265">
        <f>SUMIFS('user stories'!$G$2:$G$2897,'user stories'!$H$2:$H$2897,$A265,'user stories'!$E$2:$E$2897,AE$1,'user stories'!$C$2:$C$2897,"descoped")</f>
        <v>0</v>
      </c>
      <c r="AF265">
        <f>SUMIFS('user stories'!$G$2:$G$2897,'user stories'!$H$2:$H$2897,$A265,'user stories'!$E$2:$E$2897,AF$1,'user stories'!$C$2:$C$2897,"descoped")</f>
        <v>0</v>
      </c>
      <c r="AG265">
        <f>SUMIFS('user stories'!$G$2:$G$2897,'user stories'!$H$2:$H$2897,$A265,'user stories'!$E$2:$E$2897,AG$1,'user stories'!$C$2:$C$2897,"descoped")</f>
        <v>0</v>
      </c>
      <c r="AH265">
        <f>SUMIFS('user stories'!$G$2:$G$2897,'user stories'!$H$2:$H$2897,$A265,'user stories'!$E$2:$E$2897,AH$1,'user stories'!$C$2:$C$2897,"descoped")</f>
        <v>0</v>
      </c>
      <c r="AI265">
        <f>SUMIFS('user stories'!$G$2:$G$2897,'user stories'!$H$2:$H$2897,$A265,'user stories'!$E$2:$E$2897,AI$1,'user stories'!$C$2:$C$2897,"descoped")</f>
        <v>0</v>
      </c>
      <c r="AJ265">
        <f>SUMIFS('user stories'!$G$2:$G$2897,'user stories'!$H$2:$H$2897,$A265,'user stories'!$E$2:$E$2897,AJ$1,'user stories'!$C$2:$C$2897,"descoped")</f>
        <v>0</v>
      </c>
      <c r="AK265">
        <f>SUMIFS('user stories'!$G$2:$G$2897,'user stories'!$H$2:$H$2897,$A265,'user stories'!$E$2:$E$2897,AK$1,'user stories'!$C$2:$C$2897,"descoped")</f>
        <v>0</v>
      </c>
      <c r="AL265">
        <f>SUMIFS('user stories'!$G$2:$G$2897,'user stories'!$H$2:$H$2897,$A265,'user stories'!$E$2:$E$2897,AL$1,'user stories'!$C$2:$C$2897,"descoped")</f>
        <v>0</v>
      </c>
      <c r="AM265">
        <f>SUMIFS('user stories'!$G$2:$G$2897,'user stories'!$H$2:$H$2897,$A265,'user stories'!$E$2:$E$2897,AM$1,'user stories'!$C$2:$C$2897,"descoped")</f>
        <v>0</v>
      </c>
      <c r="AN265">
        <f>SUMIFS('user stories'!$G$2:$G$2897,'user stories'!$H$2:$H$2897,$A265,'user stories'!$E$2:$E$2897,AN$1,'user stories'!$C$2:$C$2897,"descoped")</f>
        <v>0</v>
      </c>
      <c r="AO265">
        <f>SUMIFS('user stories'!$G$2:$G$2897,'user stories'!$H$2:$H$2897,$A265,'user stories'!$E$2:$E$2897,AO$1,'user stories'!$C$2:$C$2897,"descoped")</f>
        <v>0</v>
      </c>
      <c r="AP265">
        <f>SUMIFS('user stories'!$G$2:$G$2897,'user stories'!$H$2:$H$2897,$A265,'user stories'!$E$2:$E$2897,AP$1,'user stories'!$C$2:$C$2897,"descoped")</f>
        <v>0</v>
      </c>
      <c r="AQ265">
        <f>SUMIFS('user stories'!$G$2:$G$2897,'user stories'!$H$2:$H$2897,$A265,'user stories'!$E$2:$E$2897,AQ$1,'user stories'!$C$2:$C$2897,"descoped")</f>
        <v>0</v>
      </c>
      <c r="AR265">
        <f>SUMIFS('user stories'!$G$2:$G$2897,'user stories'!$H$2:$H$2897,$A265,'user stories'!$E$2:$E$2897,AR$1,'user stories'!$C$2:$C$2897,"descoped")</f>
        <v>0</v>
      </c>
      <c r="AS265">
        <f>SUMIFS('user stories'!$G$2:$G$2897,'user stories'!$H$2:$H$2897,$A265,'user stories'!$E$2:$E$2897,AS$1,'user stories'!$C$2:$C$2897,"descoped")</f>
        <v>0</v>
      </c>
      <c r="AT265">
        <f>SUMIFS('user stories'!$G$2:$G$2897,'user stories'!$H$2:$H$2897,$A265,'user stories'!$E$2:$E$2897,AT$1,'user stories'!$C$2:$C$2897,"descoped")</f>
        <v>0</v>
      </c>
      <c r="AU265">
        <f>SUMIFS('user stories'!$G$2:$G$2897,'user stories'!$H$2:$H$2897,$A265,'user stories'!$E$2:$E$2897,AU$1,'user stories'!$C$2:$C$2897,"descoped")</f>
        <v>0</v>
      </c>
      <c r="AV265">
        <f>SUMIFS('user stories'!$G$2:$G$2897,'user stories'!$H$2:$H$2897,$A265,'user stories'!$E$2:$E$2897,AV$1,'user stories'!$C$2:$C$2897,"descoped")</f>
        <v>0</v>
      </c>
      <c r="AW265">
        <f>SUMIFS('user stories'!$G$2:$G$2897,'user stories'!$H$2:$H$2897,$A265,'user stories'!$E$2:$E$2897,AW$1,'user stories'!$C$2:$C$2897,"descoped")</f>
        <v>0</v>
      </c>
      <c r="AX265">
        <f>SUMIFS('user stories'!$G$2:$G$2897,'user stories'!$H$2:$H$2897,$A265,'user stories'!$E$2:$E$2897,AX$1,'user stories'!$C$2:$C$2897,"descoped")</f>
        <v>0</v>
      </c>
      <c r="AY265">
        <f>SUMIFS('user stories'!$G$2:$G$2897,'user stories'!$H$2:$H$2897,$A265,'user stories'!$E$2:$E$2897,AY$1,'user stories'!$C$2:$C$2897,"descoped")</f>
        <v>0</v>
      </c>
      <c r="AZ265">
        <f>SUMIFS('user stories'!$G$2:$G$2897,'user stories'!$H$2:$H$2897,$A265,'user stories'!$E$2:$E$2897,AZ$1,'user stories'!$C$2:$C$2897,"descoped")</f>
        <v>0</v>
      </c>
      <c r="BA265">
        <f>SUMIFS('user stories'!$G$2:$G$2897,'user stories'!$H$2:$H$2897,$A265,'user stories'!$E$2:$E$2897,BA$1,'user stories'!$C$2:$C$2897,"descoped")</f>
        <v>0</v>
      </c>
      <c r="BB265">
        <f>SUMIFS('user stories'!$G$2:$G$2897,'user stories'!$H$2:$H$2897,$A265,'user stories'!$E$2:$E$2897,BB$1,'user stories'!$C$2:$C$2897,"descoped")</f>
        <v>0</v>
      </c>
      <c r="BC265">
        <f>SUMIFS('user stories'!$G$2:$G$2897,'user stories'!$H$2:$H$2897,$A265,'user stories'!$E$2:$E$2897,BC$1,'user stories'!$C$2:$C$2897,"descoped")</f>
        <v>0</v>
      </c>
      <c r="BD265" s="4">
        <f t="shared" si="4"/>
        <v>0</v>
      </c>
    </row>
    <row r="266" spans="1:56" x14ac:dyDescent="0.25">
      <c r="A266" t="s">
        <v>719</v>
      </c>
      <c r="F266">
        <f>SUMIFS('user stories'!$G$2:$G$2897,'user stories'!$H$2:$H$2897,$A266,'user stories'!$E$2:$E$2897,F$1,'user stories'!$C$2:$C$2897,"descoped")</f>
        <v>0</v>
      </c>
      <c r="G266">
        <f>SUMIFS('user stories'!$G$2:$G$2897,'user stories'!$H$2:$H$2897,$A266,'user stories'!$E$2:$E$2897,G$1,'user stories'!$C$2:$C$2897,"descoped")</f>
        <v>0</v>
      </c>
      <c r="H266">
        <f>SUMIFS('user stories'!$G$2:$G$2897,'user stories'!$H$2:$H$2897,$A266,'user stories'!$E$2:$E$2897,H$1,'user stories'!$C$2:$C$2897,"descoped")</f>
        <v>0</v>
      </c>
      <c r="I266">
        <f>SUMIFS('user stories'!$G$2:$G$2897,'user stories'!$H$2:$H$2897,$A266,'user stories'!$E$2:$E$2897,I$1,'user stories'!$C$2:$C$2897,"descoped")</f>
        <v>0</v>
      </c>
      <c r="J266">
        <f>SUMIFS('user stories'!$G$2:$G$2897,'user stories'!$H$2:$H$2897,$A266,'user stories'!$E$2:$E$2897,J$1,'user stories'!$C$2:$C$2897,"descoped")</f>
        <v>0</v>
      </c>
      <c r="K266">
        <f>SUMIFS('user stories'!$G$2:$G$2897,'user stories'!$H$2:$H$2897,$A266,'user stories'!$E$2:$E$2897,K$1,'user stories'!$C$2:$C$2897,"descoped")</f>
        <v>0</v>
      </c>
      <c r="L266">
        <f>SUMIFS('user stories'!$G$2:$G$2897,'user stories'!$H$2:$H$2897,$A266,'user stories'!$E$2:$E$2897,L$1,'user stories'!$C$2:$C$2897,"descoped")</f>
        <v>0</v>
      </c>
      <c r="M266">
        <f>SUMIFS('user stories'!$G$2:$G$2897,'user stories'!$H$2:$H$2897,$A266,'user stories'!$E$2:$E$2897,M$1,'user stories'!$C$2:$C$2897,"descoped")</f>
        <v>0</v>
      </c>
      <c r="N266">
        <f>SUMIFS('user stories'!$G$2:$G$2897,'user stories'!$H$2:$H$2897,$A266,'user stories'!$E$2:$E$2897,N$1,'user stories'!$C$2:$C$2897,"descoped")</f>
        <v>0</v>
      </c>
      <c r="O266">
        <f>SUMIFS('user stories'!$G$2:$G$2897,'user stories'!$H$2:$H$2897,$A266,'user stories'!$E$2:$E$2897,O$1,'user stories'!$C$2:$C$2897,"descoped")</f>
        <v>0</v>
      </c>
      <c r="P266">
        <f>SUMIFS('user stories'!$G$2:$G$2897,'user stories'!$H$2:$H$2897,$A266,'user stories'!$E$2:$E$2897,P$1,'user stories'!$C$2:$C$2897,"descoped")</f>
        <v>0</v>
      </c>
      <c r="Q266">
        <f>SUMIFS('user stories'!$G$2:$G$2897,'user stories'!$H$2:$H$2897,$A266,'user stories'!$E$2:$E$2897,Q$1,'user stories'!$C$2:$C$2897,"descoped")</f>
        <v>0</v>
      </c>
      <c r="R266">
        <f>SUMIFS('user stories'!$G$2:$G$2897,'user stories'!$H$2:$H$2897,$A266,'user stories'!$E$2:$E$2897,R$1,'user stories'!$C$2:$C$2897,"descoped")</f>
        <v>0</v>
      </c>
      <c r="S266">
        <f>SUMIFS('user stories'!$G$2:$G$2897,'user stories'!$H$2:$H$2897,$A266,'user stories'!$E$2:$E$2897,S$1,'user stories'!$C$2:$C$2897,"descoped")</f>
        <v>0</v>
      </c>
      <c r="T266">
        <f>SUMIFS('user stories'!$G$2:$G$2897,'user stories'!$H$2:$H$2897,$A266,'user stories'!$E$2:$E$2897,T$1,'user stories'!$C$2:$C$2897,"descoped")</f>
        <v>0</v>
      </c>
      <c r="U266">
        <f>SUMIFS('user stories'!$G$2:$G$2897,'user stories'!$H$2:$H$2897,$A266,'user stories'!$E$2:$E$2897,U$1,'user stories'!$C$2:$C$2897,"descoped")</f>
        <v>0</v>
      </c>
      <c r="V266">
        <f>SUMIFS('user stories'!$G$2:$G$2897,'user stories'!$H$2:$H$2897,$A266,'user stories'!$E$2:$E$2897,V$1,'user stories'!$C$2:$C$2897,"descoped")</f>
        <v>0</v>
      </c>
      <c r="W266">
        <f>SUMIFS('user stories'!$G$2:$G$2897,'user stories'!$H$2:$H$2897,$A266,'user stories'!$E$2:$E$2897,W$1,'user stories'!$C$2:$C$2897,"descoped")</f>
        <v>0</v>
      </c>
      <c r="X266">
        <f>SUMIFS('user stories'!$G$2:$G$2897,'user stories'!$H$2:$H$2897,$A266,'user stories'!$E$2:$E$2897,X$1,'user stories'!$C$2:$C$2897,"descoped")</f>
        <v>0</v>
      </c>
      <c r="Y266">
        <f>SUMIFS('user stories'!$G$2:$G$2897,'user stories'!$H$2:$H$2897,$A266,'user stories'!$E$2:$E$2897,Y$1,'user stories'!$C$2:$C$2897,"descoped")</f>
        <v>0</v>
      </c>
      <c r="Z266">
        <f>SUMIFS('user stories'!$G$2:$G$2897,'user stories'!$H$2:$H$2897,$A266,'user stories'!$E$2:$E$2897,Z$1,'user stories'!$C$2:$C$2897,"descoped")</f>
        <v>0</v>
      </c>
      <c r="AA266">
        <f>SUMIFS('user stories'!$G$2:$G$2897,'user stories'!$H$2:$H$2897,$A266,'user stories'!$E$2:$E$2897,AA$1,'user stories'!$C$2:$C$2897,"descoped")</f>
        <v>0</v>
      </c>
      <c r="AB266">
        <f>SUMIFS('user stories'!$G$2:$G$2897,'user stories'!$H$2:$H$2897,$A266,'user stories'!$E$2:$E$2897,AB$1,'user stories'!$C$2:$C$2897,"descoped")</f>
        <v>0</v>
      </c>
      <c r="AC266">
        <f>SUMIFS('user stories'!$G$2:$G$2897,'user stories'!$H$2:$H$2897,$A266,'user stories'!$E$2:$E$2897,AC$1,'user stories'!$C$2:$C$2897,"descoped")</f>
        <v>0</v>
      </c>
      <c r="AD266">
        <f>SUMIFS('user stories'!$G$2:$G$2897,'user stories'!$H$2:$H$2897,$A266,'user stories'!$E$2:$E$2897,AD$1,'user stories'!$C$2:$C$2897,"descoped")</f>
        <v>0</v>
      </c>
      <c r="AE266">
        <f>SUMIFS('user stories'!$G$2:$G$2897,'user stories'!$H$2:$H$2897,$A266,'user stories'!$E$2:$E$2897,AE$1,'user stories'!$C$2:$C$2897,"descoped")</f>
        <v>0</v>
      </c>
      <c r="AF266">
        <f>SUMIFS('user stories'!$G$2:$G$2897,'user stories'!$H$2:$H$2897,$A266,'user stories'!$E$2:$E$2897,AF$1,'user stories'!$C$2:$C$2897,"descoped")</f>
        <v>0</v>
      </c>
      <c r="AG266">
        <f>SUMIFS('user stories'!$G$2:$G$2897,'user stories'!$H$2:$H$2897,$A266,'user stories'!$E$2:$E$2897,AG$1,'user stories'!$C$2:$C$2897,"descoped")</f>
        <v>0</v>
      </c>
      <c r="AH266">
        <f>SUMIFS('user stories'!$G$2:$G$2897,'user stories'!$H$2:$H$2897,$A266,'user stories'!$E$2:$E$2897,AH$1,'user stories'!$C$2:$C$2897,"descoped")</f>
        <v>0</v>
      </c>
      <c r="AI266">
        <f>SUMIFS('user stories'!$G$2:$G$2897,'user stories'!$H$2:$H$2897,$A266,'user stories'!$E$2:$E$2897,AI$1,'user stories'!$C$2:$C$2897,"descoped")</f>
        <v>0</v>
      </c>
      <c r="AJ266">
        <f>SUMIFS('user stories'!$G$2:$G$2897,'user stories'!$H$2:$H$2897,$A266,'user stories'!$E$2:$E$2897,AJ$1,'user stories'!$C$2:$C$2897,"descoped")</f>
        <v>0</v>
      </c>
      <c r="AK266">
        <f>SUMIFS('user stories'!$G$2:$G$2897,'user stories'!$H$2:$H$2897,$A266,'user stories'!$E$2:$E$2897,AK$1,'user stories'!$C$2:$C$2897,"descoped")</f>
        <v>0</v>
      </c>
      <c r="AL266">
        <f>SUMIFS('user stories'!$G$2:$G$2897,'user stories'!$H$2:$H$2897,$A266,'user stories'!$E$2:$E$2897,AL$1,'user stories'!$C$2:$C$2897,"descoped")</f>
        <v>0</v>
      </c>
      <c r="AM266">
        <f>SUMIFS('user stories'!$G$2:$G$2897,'user stories'!$H$2:$H$2897,$A266,'user stories'!$E$2:$E$2897,AM$1,'user stories'!$C$2:$C$2897,"descoped")</f>
        <v>0</v>
      </c>
      <c r="AN266">
        <f>SUMIFS('user stories'!$G$2:$G$2897,'user stories'!$H$2:$H$2897,$A266,'user stories'!$E$2:$E$2897,AN$1,'user stories'!$C$2:$C$2897,"descoped")</f>
        <v>0</v>
      </c>
      <c r="AO266">
        <f>SUMIFS('user stories'!$G$2:$G$2897,'user stories'!$H$2:$H$2897,$A266,'user stories'!$E$2:$E$2897,AO$1,'user stories'!$C$2:$C$2897,"descoped")</f>
        <v>0</v>
      </c>
      <c r="AP266">
        <f>SUMIFS('user stories'!$G$2:$G$2897,'user stories'!$H$2:$H$2897,$A266,'user stories'!$E$2:$E$2897,AP$1,'user stories'!$C$2:$C$2897,"descoped")</f>
        <v>0</v>
      </c>
      <c r="AQ266">
        <f>SUMIFS('user stories'!$G$2:$G$2897,'user stories'!$H$2:$H$2897,$A266,'user stories'!$E$2:$E$2897,AQ$1,'user stories'!$C$2:$C$2897,"descoped")</f>
        <v>0</v>
      </c>
      <c r="AR266">
        <f>SUMIFS('user stories'!$G$2:$G$2897,'user stories'!$H$2:$H$2897,$A266,'user stories'!$E$2:$E$2897,AR$1,'user stories'!$C$2:$C$2897,"descoped")</f>
        <v>0</v>
      </c>
      <c r="AS266">
        <f>SUMIFS('user stories'!$G$2:$G$2897,'user stories'!$H$2:$H$2897,$A266,'user stories'!$E$2:$E$2897,AS$1,'user stories'!$C$2:$C$2897,"descoped")</f>
        <v>0</v>
      </c>
      <c r="AT266">
        <f>SUMIFS('user stories'!$G$2:$G$2897,'user stories'!$H$2:$H$2897,$A266,'user stories'!$E$2:$E$2897,AT$1,'user stories'!$C$2:$C$2897,"descoped")</f>
        <v>0</v>
      </c>
      <c r="AU266">
        <f>SUMIFS('user stories'!$G$2:$G$2897,'user stories'!$H$2:$H$2897,$A266,'user stories'!$E$2:$E$2897,AU$1,'user stories'!$C$2:$C$2897,"descoped")</f>
        <v>0</v>
      </c>
      <c r="AV266">
        <f>SUMIFS('user stories'!$G$2:$G$2897,'user stories'!$H$2:$H$2897,$A266,'user stories'!$E$2:$E$2897,AV$1,'user stories'!$C$2:$C$2897,"descoped")</f>
        <v>0</v>
      </c>
      <c r="AW266">
        <f>SUMIFS('user stories'!$G$2:$G$2897,'user stories'!$H$2:$H$2897,$A266,'user stories'!$E$2:$E$2897,AW$1,'user stories'!$C$2:$C$2897,"descoped")</f>
        <v>0</v>
      </c>
      <c r="AX266">
        <f>SUMIFS('user stories'!$G$2:$G$2897,'user stories'!$H$2:$H$2897,$A266,'user stories'!$E$2:$E$2897,AX$1,'user stories'!$C$2:$C$2897,"descoped")</f>
        <v>0</v>
      </c>
      <c r="AY266">
        <f>SUMIFS('user stories'!$G$2:$G$2897,'user stories'!$H$2:$H$2897,$A266,'user stories'!$E$2:$E$2897,AY$1,'user stories'!$C$2:$C$2897,"descoped")</f>
        <v>0</v>
      </c>
      <c r="AZ266">
        <f>SUMIFS('user stories'!$G$2:$G$2897,'user stories'!$H$2:$H$2897,$A266,'user stories'!$E$2:$E$2897,AZ$1,'user stories'!$C$2:$C$2897,"descoped")</f>
        <v>0</v>
      </c>
      <c r="BA266">
        <f>SUMIFS('user stories'!$G$2:$G$2897,'user stories'!$H$2:$H$2897,$A266,'user stories'!$E$2:$E$2897,BA$1,'user stories'!$C$2:$C$2897,"descoped")</f>
        <v>0</v>
      </c>
      <c r="BB266">
        <f>SUMIFS('user stories'!$G$2:$G$2897,'user stories'!$H$2:$H$2897,$A266,'user stories'!$E$2:$E$2897,BB$1,'user stories'!$C$2:$C$2897,"descoped")</f>
        <v>0</v>
      </c>
      <c r="BC266">
        <f>SUMIFS('user stories'!$G$2:$G$2897,'user stories'!$H$2:$H$2897,$A266,'user stories'!$E$2:$E$2897,BC$1,'user stories'!$C$2:$C$2897,"descoped")</f>
        <v>0</v>
      </c>
      <c r="BD266" s="4">
        <f t="shared" si="4"/>
        <v>0</v>
      </c>
    </row>
    <row r="267" spans="1:56" x14ac:dyDescent="0.25">
      <c r="A267" t="s">
        <v>721</v>
      </c>
      <c r="F267">
        <f>SUMIFS('user stories'!$G$2:$G$2897,'user stories'!$H$2:$H$2897,$A267,'user stories'!$E$2:$E$2897,F$1,'user stories'!$C$2:$C$2897,"descoped")</f>
        <v>0</v>
      </c>
      <c r="G267">
        <f>SUMIFS('user stories'!$G$2:$G$2897,'user stories'!$H$2:$H$2897,$A267,'user stories'!$E$2:$E$2897,G$1,'user stories'!$C$2:$C$2897,"descoped")</f>
        <v>0</v>
      </c>
      <c r="H267">
        <f>SUMIFS('user stories'!$G$2:$G$2897,'user stories'!$H$2:$H$2897,$A267,'user stories'!$E$2:$E$2897,H$1,'user stories'!$C$2:$C$2897,"descoped")</f>
        <v>0</v>
      </c>
      <c r="I267">
        <f>SUMIFS('user stories'!$G$2:$G$2897,'user stories'!$H$2:$H$2897,$A267,'user stories'!$E$2:$E$2897,I$1,'user stories'!$C$2:$C$2897,"descoped")</f>
        <v>0</v>
      </c>
      <c r="J267">
        <f>SUMIFS('user stories'!$G$2:$G$2897,'user stories'!$H$2:$H$2897,$A267,'user stories'!$E$2:$E$2897,J$1,'user stories'!$C$2:$C$2897,"descoped")</f>
        <v>0</v>
      </c>
      <c r="K267">
        <f>SUMIFS('user stories'!$G$2:$G$2897,'user stories'!$H$2:$H$2897,$A267,'user stories'!$E$2:$E$2897,K$1,'user stories'!$C$2:$C$2897,"descoped")</f>
        <v>0</v>
      </c>
      <c r="L267">
        <f>SUMIFS('user stories'!$G$2:$G$2897,'user stories'!$H$2:$H$2897,$A267,'user stories'!$E$2:$E$2897,L$1,'user stories'!$C$2:$C$2897,"descoped")</f>
        <v>0</v>
      </c>
      <c r="M267">
        <f>SUMIFS('user stories'!$G$2:$G$2897,'user stories'!$H$2:$H$2897,$A267,'user stories'!$E$2:$E$2897,M$1,'user stories'!$C$2:$C$2897,"descoped")</f>
        <v>0</v>
      </c>
      <c r="N267">
        <f>SUMIFS('user stories'!$G$2:$G$2897,'user stories'!$H$2:$H$2897,$A267,'user stories'!$E$2:$E$2897,N$1,'user stories'!$C$2:$C$2897,"descoped")</f>
        <v>0</v>
      </c>
      <c r="O267">
        <f>SUMIFS('user stories'!$G$2:$G$2897,'user stories'!$H$2:$H$2897,$A267,'user stories'!$E$2:$E$2897,O$1,'user stories'!$C$2:$C$2897,"descoped")</f>
        <v>0</v>
      </c>
      <c r="P267">
        <f>SUMIFS('user stories'!$G$2:$G$2897,'user stories'!$H$2:$H$2897,$A267,'user stories'!$E$2:$E$2897,P$1,'user stories'!$C$2:$C$2897,"descoped")</f>
        <v>0</v>
      </c>
      <c r="Q267">
        <f>SUMIFS('user stories'!$G$2:$G$2897,'user stories'!$H$2:$H$2897,$A267,'user stories'!$E$2:$E$2897,Q$1,'user stories'!$C$2:$C$2897,"descoped")</f>
        <v>0</v>
      </c>
      <c r="R267">
        <f>SUMIFS('user stories'!$G$2:$G$2897,'user stories'!$H$2:$H$2897,$A267,'user stories'!$E$2:$E$2897,R$1,'user stories'!$C$2:$C$2897,"descoped")</f>
        <v>0</v>
      </c>
      <c r="S267">
        <f>SUMIFS('user stories'!$G$2:$G$2897,'user stories'!$H$2:$H$2897,$A267,'user stories'!$E$2:$E$2897,S$1,'user stories'!$C$2:$C$2897,"descoped")</f>
        <v>0</v>
      </c>
      <c r="T267">
        <f>SUMIFS('user stories'!$G$2:$G$2897,'user stories'!$H$2:$H$2897,$A267,'user stories'!$E$2:$E$2897,T$1,'user stories'!$C$2:$C$2897,"descoped")</f>
        <v>0</v>
      </c>
      <c r="U267">
        <f>SUMIFS('user stories'!$G$2:$G$2897,'user stories'!$H$2:$H$2897,$A267,'user stories'!$E$2:$E$2897,U$1,'user stories'!$C$2:$C$2897,"descoped")</f>
        <v>0</v>
      </c>
      <c r="V267">
        <f>SUMIFS('user stories'!$G$2:$G$2897,'user stories'!$H$2:$H$2897,$A267,'user stories'!$E$2:$E$2897,V$1,'user stories'!$C$2:$C$2897,"descoped")</f>
        <v>0</v>
      </c>
      <c r="W267">
        <f>SUMIFS('user stories'!$G$2:$G$2897,'user stories'!$H$2:$H$2897,$A267,'user stories'!$E$2:$E$2897,W$1,'user stories'!$C$2:$C$2897,"descoped")</f>
        <v>0</v>
      </c>
      <c r="X267">
        <f>SUMIFS('user stories'!$G$2:$G$2897,'user stories'!$H$2:$H$2897,$A267,'user stories'!$E$2:$E$2897,X$1,'user stories'!$C$2:$C$2897,"descoped")</f>
        <v>0</v>
      </c>
      <c r="Y267">
        <f>SUMIFS('user stories'!$G$2:$G$2897,'user stories'!$H$2:$H$2897,$A267,'user stories'!$E$2:$E$2897,Y$1,'user stories'!$C$2:$C$2897,"descoped")</f>
        <v>0</v>
      </c>
      <c r="Z267">
        <f>SUMIFS('user stories'!$G$2:$G$2897,'user stories'!$H$2:$H$2897,$A267,'user stories'!$E$2:$E$2897,Z$1,'user stories'!$C$2:$C$2897,"descoped")</f>
        <v>0</v>
      </c>
      <c r="AA267">
        <f>SUMIFS('user stories'!$G$2:$G$2897,'user stories'!$H$2:$H$2897,$A267,'user stories'!$E$2:$E$2897,AA$1,'user stories'!$C$2:$C$2897,"descoped")</f>
        <v>0</v>
      </c>
      <c r="AB267">
        <f>SUMIFS('user stories'!$G$2:$G$2897,'user stories'!$H$2:$H$2897,$A267,'user stories'!$E$2:$E$2897,AB$1,'user stories'!$C$2:$C$2897,"descoped")</f>
        <v>0</v>
      </c>
      <c r="AC267">
        <f>SUMIFS('user stories'!$G$2:$G$2897,'user stories'!$H$2:$H$2897,$A267,'user stories'!$E$2:$E$2897,AC$1,'user stories'!$C$2:$C$2897,"descoped")</f>
        <v>0</v>
      </c>
      <c r="AD267">
        <f>SUMIFS('user stories'!$G$2:$G$2897,'user stories'!$H$2:$H$2897,$A267,'user stories'!$E$2:$E$2897,AD$1,'user stories'!$C$2:$C$2897,"descoped")</f>
        <v>0</v>
      </c>
      <c r="AE267">
        <f>SUMIFS('user stories'!$G$2:$G$2897,'user stories'!$H$2:$H$2897,$A267,'user stories'!$E$2:$E$2897,AE$1,'user stories'!$C$2:$C$2897,"descoped")</f>
        <v>0</v>
      </c>
      <c r="AF267">
        <f>SUMIFS('user stories'!$G$2:$G$2897,'user stories'!$H$2:$H$2897,$A267,'user stories'!$E$2:$E$2897,AF$1,'user stories'!$C$2:$C$2897,"descoped")</f>
        <v>0</v>
      </c>
      <c r="AG267">
        <f>SUMIFS('user stories'!$G$2:$G$2897,'user stories'!$H$2:$H$2897,$A267,'user stories'!$E$2:$E$2897,AG$1,'user stories'!$C$2:$C$2897,"descoped")</f>
        <v>0</v>
      </c>
      <c r="AH267">
        <f>SUMIFS('user stories'!$G$2:$G$2897,'user stories'!$H$2:$H$2897,$A267,'user stories'!$E$2:$E$2897,AH$1,'user stories'!$C$2:$C$2897,"descoped")</f>
        <v>0</v>
      </c>
      <c r="AI267">
        <f>SUMIFS('user stories'!$G$2:$G$2897,'user stories'!$H$2:$H$2897,$A267,'user stories'!$E$2:$E$2897,AI$1,'user stories'!$C$2:$C$2897,"descoped")</f>
        <v>0</v>
      </c>
      <c r="AJ267">
        <f>SUMIFS('user stories'!$G$2:$G$2897,'user stories'!$H$2:$H$2897,$A267,'user stories'!$E$2:$E$2897,AJ$1,'user stories'!$C$2:$C$2897,"descoped")</f>
        <v>0</v>
      </c>
      <c r="AK267">
        <f>SUMIFS('user stories'!$G$2:$G$2897,'user stories'!$H$2:$H$2897,$A267,'user stories'!$E$2:$E$2897,AK$1,'user stories'!$C$2:$C$2897,"descoped")</f>
        <v>0</v>
      </c>
      <c r="AL267">
        <f>SUMIFS('user stories'!$G$2:$G$2897,'user stories'!$H$2:$H$2897,$A267,'user stories'!$E$2:$E$2897,AL$1,'user stories'!$C$2:$C$2897,"descoped")</f>
        <v>0</v>
      </c>
      <c r="AM267">
        <f>SUMIFS('user stories'!$G$2:$G$2897,'user stories'!$H$2:$H$2897,$A267,'user stories'!$E$2:$E$2897,AM$1,'user stories'!$C$2:$C$2897,"descoped")</f>
        <v>0</v>
      </c>
      <c r="AN267">
        <f>SUMIFS('user stories'!$G$2:$G$2897,'user stories'!$H$2:$H$2897,$A267,'user stories'!$E$2:$E$2897,AN$1,'user stories'!$C$2:$C$2897,"descoped")</f>
        <v>0</v>
      </c>
      <c r="AO267">
        <f>SUMIFS('user stories'!$G$2:$G$2897,'user stories'!$H$2:$H$2897,$A267,'user stories'!$E$2:$E$2897,AO$1,'user stories'!$C$2:$C$2897,"descoped")</f>
        <v>0</v>
      </c>
      <c r="AP267">
        <f>SUMIFS('user stories'!$G$2:$G$2897,'user stories'!$H$2:$H$2897,$A267,'user stories'!$E$2:$E$2897,AP$1,'user stories'!$C$2:$C$2897,"descoped")</f>
        <v>0</v>
      </c>
      <c r="AQ267">
        <f>SUMIFS('user stories'!$G$2:$G$2897,'user stories'!$H$2:$H$2897,$A267,'user stories'!$E$2:$E$2897,AQ$1,'user stories'!$C$2:$C$2897,"descoped")</f>
        <v>0</v>
      </c>
      <c r="AR267">
        <f>SUMIFS('user stories'!$G$2:$G$2897,'user stories'!$H$2:$H$2897,$A267,'user stories'!$E$2:$E$2897,AR$1,'user stories'!$C$2:$C$2897,"descoped")</f>
        <v>0</v>
      </c>
      <c r="AS267">
        <f>SUMIFS('user stories'!$G$2:$G$2897,'user stories'!$H$2:$H$2897,$A267,'user stories'!$E$2:$E$2897,AS$1,'user stories'!$C$2:$C$2897,"descoped")</f>
        <v>0</v>
      </c>
      <c r="AT267">
        <f>SUMIFS('user stories'!$G$2:$G$2897,'user stories'!$H$2:$H$2897,$A267,'user stories'!$E$2:$E$2897,AT$1,'user stories'!$C$2:$C$2897,"descoped")</f>
        <v>0</v>
      </c>
      <c r="AU267">
        <f>SUMIFS('user stories'!$G$2:$G$2897,'user stories'!$H$2:$H$2897,$A267,'user stories'!$E$2:$E$2897,AU$1,'user stories'!$C$2:$C$2897,"descoped")</f>
        <v>0</v>
      </c>
      <c r="AV267">
        <f>SUMIFS('user stories'!$G$2:$G$2897,'user stories'!$H$2:$H$2897,$A267,'user stories'!$E$2:$E$2897,AV$1,'user stories'!$C$2:$C$2897,"descoped")</f>
        <v>0</v>
      </c>
      <c r="AW267">
        <f>SUMIFS('user stories'!$G$2:$G$2897,'user stories'!$H$2:$H$2897,$A267,'user stories'!$E$2:$E$2897,AW$1,'user stories'!$C$2:$C$2897,"descoped")</f>
        <v>0</v>
      </c>
      <c r="AX267">
        <f>SUMIFS('user stories'!$G$2:$G$2897,'user stories'!$H$2:$H$2897,$A267,'user stories'!$E$2:$E$2897,AX$1,'user stories'!$C$2:$C$2897,"descoped")</f>
        <v>0</v>
      </c>
      <c r="AY267">
        <f>SUMIFS('user stories'!$G$2:$G$2897,'user stories'!$H$2:$H$2897,$A267,'user stories'!$E$2:$E$2897,AY$1,'user stories'!$C$2:$C$2897,"descoped")</f>
        <v>0</v>
      </c>
      <c r="AZ267">
        <f>SUMIFS('user stories'!$G$2:$G$2897,'user stories'!$H$2:$H$2897,$A267,'user stories'!$E$2:$E$2897,AZ$1,'user stories'!$C$2:$C$2897,"descoped")</f>
        <v>0</v>
      </c>
      <c r="BA267">
        <f>SUMIFS('user stories'!$G$2:$G$2897,'user stories'!$H$2:$H$2897,$A267,'user stories'!$E$2:$E$2897,BA$1,'user stories'!$C$2:$C$2897,"descoped")</f>
        <v>0</v>
      </c>
      <c r="BB267">
        <f>SUMIFS('user stories'!$G$2:$G$2897,'user stories'!$H$2:$H$2897,$A267,'user stories'!$E$2:$E$2897,BB$1,'user stories'!$C$2:$C$2897,"descoped")</f>
        <v>0</v>
      </c>
      <c r="BC267">
        <f>SUMIFS('user stories'!$G$2:$G$2897,'user stories'!$H$2:$H$2897,$A267,'user stories'!$E$2:$E$2897,BC$1,'user stories'!$C$2:$C$2897,"descoped")</f>
        <v>0</v>
      </c>
      <c r="BD267" s="4">
        <f t="shared" si="4"/>
        <v>0</v>
      </c>
    </row>
    <row r="268" spans="1:56" x14ac:dyDescent="0.25">
      <c r="A268" t="s">
        <v>723</v>
      </c>
      <c r="F268">
        <f>SUMIFS('user stories'!$G$2:$G$2897,'user stories'!$H$2:$H$2897,$A268,'user stories'!$E$2:$E$2897,F$1,'user stories'!$C$2:$C$2897,"descoped")</f>
        <v>0</v>
      </c>
      <c r="G268">
        <f>SUMIFS('user stories'!$G$2:$G$2897,'user stories'!$H$2:$H$2897,$A268,'user stories'!$E$2:$E$2897,G$1,'user stories'!$C$2:$C$2897,"descoped")</f>
        <v>0</v>
      </c>
      <c r="H268">
        <f>SUMIFS('user stories'!$G$2:$G$2897,'user stories'!$H$2:$H$2897,$A268,'user stories'!$E$2:$E$2897,H$1,'user stories'!$C$2:$C$2897,"descoped")</f>
        <v>0</v>
      </c>
      <c r="I268">
        <f>SUMIFS('user stories'!$G$2:$G$2897,'user stories'!$H$2:$H$2897,$A268,'user stories'!$E$2:$E$2897,I$1,'user stories'!$C$2:$C$2897,"descoped")</f>
        <v>0</v>
      </c>
      <c r="J268">
        <f>SUMIFS('user stories'!$G$2:$G$2897,'user stories'!$H$2:$H$2897,$A268,'user stories'!$E$2:$E$2897,J$1,'user stories'!$C$2:$C$2897,"descoped")</f>
        <v>0</v>
      </c>
      <c r="K268">
        <f>SUMIFS('user stories'!$G$2:$G$2897,'user stories'!$H$2:$H$2897,$A268,'user stories'!$E$2:$E$2897,K$1,'user stories'!$C$2:$C$2897,"descoped")</f>
        <v>0</v>
      </c>
      <c r="L268">
        <f>SUMIFS('user stories'!$G$2:$G$2897,'user stories'!$H$2:$H$2897,$A268,'user stories'!$E$2:$E$2897,L$1,'user stories'!$C$2:$C$2897,"descoped")</f>
        <v>0</v>
      </c>
      <c r="M268">
        <f>SUMIFS('user stories'!$G$2:$G$2897,'user stories'!$H$2:$H$2897,$A268,'user stories'!$E$2:$E$2897,M$1,'user stories'!$C$2:$C$2897,"descoped")</f>
        <v>0</v>
      </c>
      <c r="N268">
        <f>SUMIFS('user stories'!$G$2:$G$2897,'user stories'!$H$2:$H$2897,$A268,'user stories'!$E$2:$E$2897,N$1,'user stories'!$C$2:$C$2897,"descoped")</f>
        <v>0</v>
      </c>
      <c r="O268">
        <f>SUMIFS('user stories'!$G$2:$G$2897,'user stories'!$H$2:$H$2897,$A268,'user stories'!$E$2:$E$2897,O$1,'user stories'!$C$2:$C$2897,"descoped")</f>
        <v>0</v>
      </c>
      <c r="P268">
        <f>SUMIFS('user stories'!$G$2:$G$2897,'user stories'!$H$2:$H$2897,$A268,'user stories'!$E$2:$E$2897,P$1,'user stories'!$C$2:$C$2897,"descoped")</f>
        <v>0</v>
      </c>
      <c r="Q268">
        <f>SUMIFS('user stories'!$G$2:$G$2897,'user stories'!$H$2:$H$2897,$A268,'user stories'!$E$2:$E$2897,Q$1,'user stories'!$C$2:$C$2897,"descoped")</f>
        <v>0</v>
      </c>
      <c r="R268">
        <f>SUMIFS('user stories'!$G$2:$G$2897,'user stories'!$H$2:$H$2897,$A268,'user stories'!$E$2:$E$2897,R$1,'user stories'!$C$2:$C$2897,"descoped")</f>
        <v>0</v>
      </c>
      <c r="S268">
        <f>SUMIFS('user stories'!$G$2:$G$2897,'user stories'!$H$2:$H$2897,$A268,'user stories'!$E$2:$E$2897,S$1,'user stories'!$C$2:$C$2897,"descoped")</f>
        <v>0</v>
      </c>
      <c r="T268">
        <f>SUMIFS('user stories'!$G$2:$G$2897,'user stories'!$H$2:$H$2897,$A268,'user stories'!$E$2:$E$2897,T$1,'user stories'!$C$2:$C$2897,"descoped")</f>
        <v>0</v>
      </c>
      <c r="U268">
        <f>SUMIFS('user stories'!$G$2:$G$2897,'user stories'!$H$2:$H$2897,$A268,'user stories'!$E$2:$E$2897,U$1,'user stories'!$C$2:$C$2897,"descoped")</f>
        <v>0</v>
      </c>
      <c r="V268">
        <f>SUMIFS('user stories'!$G$2:$G$2897,'user stories'!$H$2:$H$2897,$A268,'user stories'!$E$2:$E$2897,V$1,'user stories'!$C$2:$C$2897,"descoped")</f>
        <v>0</v>
      </c>
      <c r="W268">
        <f>SUMIFS('user stories'!$G$2:$G$2897,'user stories'!$H$2:$H$2897,$A268,'user stories'!$E$2:$E$2897,W$1,'user stories'!$C$2:$C$2897,"descoped")</f>
        <v>0</v>
      </c>
      <c r="X268">
        <f>SUMIFS('user stories'!$G$2:$G$2897,'user stories'!$H$2:$H$2897,$A268,'user stories'!$E$2:$E$2897,X$1,'user stories'!$C$2:$C$2897,"descoped")</f>
        <v>0</v>
      </c>
      <c r="Y268">
        <f>SUMIFS('user stories'!$G$2:$G$2897,'user stories'!$H$2:$H$2897,$A268,'user stories'!$E$2:$E$2897,Y$1,'user stories'!$C$2:$C$2897,"descoped")</f>
        <v>0</v>
      </c>
      <c r="Z268">
        <f>SUMIFS('user stories'!$G$2:$G$2897,'user stories'!$H$2:$H$2897,$A268,'user stories'!$E$2:$E$2897,Z$1,'user stories'!$C$2:$C$2897,"descoped")</f>
        <v>0</v>
      </c>
      <c r="AA268">
        <f>SUMIFS('user stories'!$G$2:$G$2897,'user stories'!$H$2:$H$2897,$A268,'user stories'!$E$2:$E$2897,AA$1,'user stories'!$C$2:$C$2897,"descoped")</f>
        <v>0</v>
      </c>
      <c r="AB268">
        <f>SUMIFS('user stories'!$G$2:$G$2897,'user stories'!$H$2:$H$2897,$A268,'user stories'!$E$2:$E$2897,AB$1,'user stories'!$C$2:$C$2897,"descoped")</f>
        <v>0</v>
      </c>
      <c r="AC268">
        <f>SUMIFS('user stories'!$G$2:$G$2897,'user stories'!$H$2:$H$2897,$A268,'user stories'!$E$2:$E$2897,AC$1,'user stories'!$C$2:$C$2897,"descoped")</f>
        <v>0</v>
      </c>
      <c r="AD268">
        <f>SUMIFS('user stories'!$G$2:$G$2897,'user stories'!$H$2:$H$2897,$A268,'user stories'!$E$2:$E$2897,AD$1,'user stories'!$C$2:$C$2897,"descoped")</f>
        <v>0</v>
      </c>
      <c r="AE268">
        <f>SUMIFS('user stories'!$G$2:$G$2897,'user stories'!$H$2:$H$2897,$A268,'user stories'!$E$2:$E$2897,AE$1,'user stories'!$C$2:$C$2897,"descoped")</f>
        <v>0</v>
      </c>
      <c r="AF268">
        <f>SUMIFS('user stories'!$G$2:$G$2897,'user stories'!$H$2:$H$2897,$A268,'user stories'!$E$2:$E$2897,AF$1,'user stories'!$C$2:$C$2897,"descoped")</f>
        <v>0</v>
      </c>
      <c r="AG268">
        <f>SUMIFS('user stories'!$G$2:$G$2897,'user stories'!$H$2:$H$2897,$A268,'user stories'!$E$2:$E$2897,AG$1,'user stories'!$C$2:$C$2897,"descoped")</f>
        <v>0</v>
      </c>
      <c r="AH268">
        <f>SUMIFS('user stories'!$G$2:$G$2897,'user stories'!$H$2:$H$2897,$A268,'user stories'!$E$2:$E$2897,AH$1,'user stories'!$C$2:$C$2897,"descoped")</f>
        <v>0</v>
      </c>
      <c r="AI268">
        <f>SUMIFS('user stories'!$G$2:$G$2897,'user stories'!$H$2:$H$2897,$A268,'user stories'!$E$2:$E$2897,AI$1,'user stories'!$C$2:$C$2897,"descoped")</f>
        <v>0</v>
      </c>
      <c r="AJ268">
        <f>SUMIFS('user stories'!$G$2:$G$2897,'user stories'!$H$2:$H$2897,$A268,'user stories'!$E$2:$E$2897,AJ$1,'user stories'!$C$2:$C$2897,"descoped")</f>
        <v>0</v>
      </c>
      <c r="AK268">
        <f>SUMIFS('user stories'!$G$2:$G$2897,'user stories'!$H$2:$H$2897,$A268,'user stories'!$E$2:$E$2897,AK$1,'user stories'!$C$2:$C$2897,"descoped")</f>
        <v>0</v>
      </c>
      <c r="AL268">
        <f>SUMIFS('user stories'!$G$2:$G$2897,'user stories'!$H$2:$H$2897,$A268,'user stories'!$E$2:$E$2897,AL$1,'user stories'!$C$2:$C$2897,"descoped")</f>
        <v>0</v>
      </c>
      <c r="AM268">
        <f>SUMIFS('user stories'!$G$2:$G$2897,'user stories'!$H$2:$H$2897,$A268,'user stories'!$E$2:$E$2897,AM$1,'user stories'!$C$2:$C$2897,"descoped")</f>
        <v>0</v>
      </c>
      <c r="AN268">
        <f>SUMIFS('user stories'!$G$2:$G$2897,'user stories'!$H$2:$H$2897,$A268,'user stories'!$E$2:$E$2897,AN$1,'user stories'!$C$2:$C$2897,"descoped")</f>
        <v>0</v>
      </c>
      <c r="AO268">
        <f>SUMIFS('user stories'!$G$2:$G$2897,'user stories'!$H$2:$H$2897,$A268,'user stories'!$E$2:$E$2897,AO$1,'user stories'!$C$2:$C$2897,"descoped")</f>
        <v>0</v>
      </c>
      <c r="AP268">
        <f>SUMIFS('user stories'!$G$2:$G$2897,'user stories'!$H$2:$H$2897,$A268,'user stories'!$E$2:$E$2897,AP$1,'user stories'!$C$2:$C$2897,"descoped")</f>
        <v>0</v>
      </c>
      <c r="AQ268">
        <f>SUMIFS('user stories'!$G$2:$G$2897,'user stories'!$H$2:$H$2897,$A268,'user stories'!$E$2:$E$2897,AQ$1,'user stories'!$C$2:$C$2897,"descoped")</f>
        <v>0</v>
      </c>
      <c r="AR268">
        <f>SUMIFS('user stories'!$G$2:$G$2897,'user stories'!$H$2:$H$2897,$A268,'user stories'!$E$2:$E$2897,AR$1,'user stories'!$C$2:$C$2897,"descoped")</f>
        <v>0</v>
      </c>
      <c r="AS268">
        <f>SUMIFS('user stories'!$G$2:$G$2897,'user stories'!$H$2:$H$2897,$A268,'user stories'!$E$2:$E$2897,AS$1,'user stories'!$C$2:$C$2897,"descoped")</f>
        <v>0</v>
      </c>
      <c r="AT268">
        <f>SUMIFS('user stories'!$G$2:$G$2897,'user stories'!$H$2:$H$2897,$A268,'user stories'!$E$2:$E$2897,AT$1,'user stories'!$C$2:$C$2897,"descoped")</f>
        <v>0</v>
      </c>
      <c r="AU268">
        <f>SUMIFS('user stories'!$G$2:$G$2897,'user stories'!$H$2:$H$2897,$A268,'user stories'!$E$2:$E$2897,AU$1,'user stories'!$C$2:$C$2897,"descoped")</f>
        <v>0</v>
      </c>
      <c r="AV268">
        <f>SUMIFS('user stories'!$G$2:$G$2897,'user stories'!$H$2:$H$2897,$A268,'user stories'!$E$2:$E$2897,AV$1,'user stories'!$C$2:$C$2897,"descoped")</f>
        <v>0</v>
      </c>
      <c r="AW268">
        <f>SUMIFS('user stories'!$G$2:$G$2897,'user stories'!$H$2:$H$2897,$A268,'user stories'!$E$2:$E$2897,AW$1,'user stories'!$C$2:$C$2897,"descoped")</f>
        <v>0</v>
      </c>
      <c r="AX268">
        <f>SUMIFS('user stories'!$G$2:$G$2897,'user stories'!$H$2:$H$2897,$A268,'user stories'!$E$2:$E$2897,AX$1,'user stories'!$C$2:$C$2897,"descoped")</f>
        <v>0</v>
      </c>
      <c r="AY268">
        <f>SUMIFS('user stories'!$G$2:$G$2897,'user stories'!$H$2:$H$2897,$A268,'user stories'!$E$2:$E$2897,AY$1,'user stories'!$C$2:$C$2897,"descoped")</f>
        <v>0</v>
      </c>
      <c r="AZ268">
        <f>SUMIFS('user stories'!$G$2:$G$2897,'user stories'!$H$2:$H$2897,$A268,'user stories'!$E$2:$E$2897,AZ$1,'user stories'!$C$2:$C$2897,"descoped")</f>
        <v>0</v>
      </c>
      <c r="BA268">
        <f>SUMIFS('user stories'!$G$2:$G$2897,'user stories'!$H$2:$H$2897,$A268,'user stories'!$E$2:$E$2897,BA$1,'user stories'!$C$2:$C$2897,"descoped")</f>
        <v>0</v>
      </c>
      <c r="BB268">
        <f>SUMIFS('user stories'!$G$2:$G$2897,'user stories'!$H$2:$H$2897,$A268,'user stories'!$E$2:$E$2897,BB$1,'user stories'!$C$2:$C$2897,"descoped")</f>
        <v>0</v>
      </c>
      <c r="BC268">
        <f>SUMIFS('user stories'!$G$2:$G$2897,'user stories'!$H$2:$H$2897,$A268,'user stories'!$E$2:$E$2897,BC$1,'user stories'!$C$2:$C$2897,"descoped")</f>
        <v>0</v>
      </c>
      <c r="BD268" s="4">
        <f t="shared" si="4"/>
        <v>0</v>
      </c>
    </row>
    <row r="269" spans="1:56" x14ac:dyDescent="0.25">
      <c r="A269" t="s">
        <v>2507</v>
      </c>
      <c r="F269">
        <f>SUMIFS('user stories'!$G$2:$G$2897,'user stories'!$H$2:$H$2897,$A269,'user stories'!$E$2:$E$2897,F$1,'user stories'!$C$2:$C$2897,"descoped")</f>
        <v>0</v>
      </c>
      <c r="G269">
        <f>SUMIFS('user stories'!$G$2:$G$2897,'user stories'!$H$2:$H$2897,$A269,'user stories'!$E$2:$E$2897,G$1,'user stories'!$C$2:$C$2897,"descoped")</f>
        <v>0</v>
      </c>
      <c r="H269">
        <f>SUMIFS('user stories'!$G$2:$G$2897,'user stories'!$H$2:$H$2897,$A269,'user stories'!$E$2:$E$2897,H$1,'user stories'!$C$2:$C$2897,"descoped")</f>
        <v>0</v>
      </c>
      <c r="I269">
        <f>SUMIFS('user stories'!$G$2:$G$2897,'user stories'!$H$2:$H$2897,$A269,'user stories'!$E$2:$E$2897,I$1,'user stories'!$C$2:$C$2897,"descoped")</f>
        <v>0</v>
      </c>
      <c r="J269">
        <f>SUMIFS('user stories'!$G$2:$G$2897,'user stories'!$H$2:$H$2897,$A269,'user stories'!$E$2:$E$2897,J$1,'user stories'!$C$2:$C$2897,"descoped")</f>
        <v>0</v>
      </c>
      <c r="K269">
        <f>SUMIFS('user stories'!$G$2:$G$2897,'user stories'!$H$2:$H$2897,$A269,'user stories'!$E$2:$E$2897,K$1,'user stories'!$C$2:$C$2897,"descoped")</f>
        <v>0</v>
      </c>
      <c r="L269">
        <f>SUMIFS('user stories'!$G$2:$G$2897,'user stories'!$H$2:$H$2897,$A269,'user stories'!$E$2:$E$2897,L$1,'user stories'!$C$2:$C$2897,"descoped")</f>
        <v>0</v>
      </c>
      <c r="M269">
        <f>SUMIFS('user stories'!$G$2:$G$2897,'user stories'!$H$2:$H$2897,$A269,'user stories'!$E$2:$E$2897,M$1,'user stories'!$C$2:$C$2897,"descoped")</f>
        <v>0</v>
      </c>
      <c r="N269">
        <f>SUMIFS('user stories'!$G$2:$G$2897,'user stories'!$H$2:$H$2897,$A269,'user stories'!$E$2:$E$2897,N$1,'user stories'!$C$2:$C$2897,"descoped")</f>
        <v>0</v>
      </c>
      <c r="O269">
        <f>SUMIFS('user stories'!$G$2:$G$2897,'user stories'!$H$2:$H$2897,$A269,'user stories'!$E$2:$E$2897,O$1,'user stories'!$C$2:$C$2897,"descoped")</f>
        <v>0</v>
      </c>
      <c r="P269">
        <f>SUMIFS('user stories'!$G$2:$G$2897,'user stories'!$H$2:$H$2897,$A269,'user stories'!$E$2:$E$2897,P$1,'user stories'!$C$2:$C$2897,"descoped")</f>
        <v>0</v>
      </c>
      <c r="Q269">
        <f>SUMIFS('user stories'!$G$2:$G$2897,'user stories'!$H$2:$H$2897,$A269,'user stories'!$E$2:$E$2897,Q$1,'user stories'!$C$2:$C$2897,"descoped")</f>
        <v>0</v>
      </c>
      <c r="R269">
        <f>SUMIFS('user stories'!$G$2:$G$2897,'user stories'!$H$2:$H$2897,$A269,'user stories'!$E$2:$E$2897,R$1,'user stories'!$C$2:$C$2897,"descoped")</f>
        <v>0</v>
      </c>
      <c r="S269">
        <f>SUMIFS('user stories'!$G$2:$G$2897,'user stories'!$H$2:$H$2897,$A269,'user stories'!$E$2:$E$2897,S$1,'user stories'!$C$2:$C$2897,"descoped")</f>
        <v>0</v>
      </c>
      <c r="T269">
        <f>SUMIFS('user stories'!$G$2:$G$2897,'user stories'!$H$2:$H$2897,$A269,'user stories'!$E$2:$E$2897,T$1,'user stories'!$C$2:$C$2897,"descoped")</f>
        <v>0</v>
      </c>
      <c r="U269">
        <f>SUMIFS('user stories'!$G$2:$G$2897,'user stories'!$H$2:$H$2897,$A269,'user stories'!$E$2:$E$2897,U$1,'user stories'!$C$2:$C$2897,"descoped")</f>
        <v>0</v>
      </c>
      <c r="V269">
        <f>SUMIFS('user stories'!$G$2:$G$2897,'user stories'!$H$2:$H$2897,$A269,'user stories'!$E$2:$E$2897,V$1,'user stories'!$C$2:$C$2897,"descoped")</f>
        <v>0</v>
      </c>
      <c r="W269">
        <f>SUMIFS('user stories'!$G$2:$G$2897,'user stories'!$H$2:$H$2897,$A269,'user stories'!$E$2:$E$2897,W$1,'user stories'!$C$2:$C$2897,"descoped")</f>
        <v>0</v>
      </c>
      <c r="X269">
        <f>SUMIFS('user stories'!$G$2:$G$2897,'user stories'!$H$2:$H$2897,$A269,'user stories'!$E$2:$E$2897,X$1,'user stories'!$C$2:$C$2897,"descoped")</f>
        <v>0</v>
      </c>
      <c r="Y269">
        <f>SUMIFS('user stories'!$G$2:$G$2897,'user stories'!$H$2:$H$2897,$A269,'user stories'!$E$2:$E$2897,Y$1,'user stories'!$C$2:$C$2897,"descoped")</f>
        <v>0</v>
      </c>
      <c r="Z269">
        <f>SUMIFS('user stories'!$G$2:$G$2897,'user stories'!$H$2:$H$2897,$A269,'user stories'!$E$2:$E$2897,Z$1,'user stories'!$C$2:$C$2897,"descoped")</f>
        <v>0</v>
      </c>
      <c r="AA269">
        <f>SUMIFS('user stories'!$G$2:$G$2897,'user stories'!$H$2:$H$2897,$A269,'user stories'!$E$2:$E$2897,AA$1,'user stories'!$C$2:$C$2897,"descoped")</f>
        <v>0</v>
      </c>
      <c r="AB269">
        <f>SUMIFS('user stories'!$G$2:$G$2897,'user stories'!$H$2:$H$2897,$A269,'user stories'!$E$2:$E$2897,AB$1,'user stories'!$C$2:$C$2897,"descoped")</f>
        <v>0</v>
      </c>
      <c r="AC269">
        <f>SUMIFS('user stories'!$G$2:$G$2897,'user stories'!$H$2:$H$2897,$A269,'user stories'!$E$2:$E$2897,AC$1,'user stories'!$C$2:$C$2897,"descoped")</f>
        <v>0</v>
      </c>
      <c r="AD269">
        <f>SUMIFS('user stories'!$G$2:$G$2897,'user stories'!$H$2:$H$2897,$A269,'user stories'!$E$2:$E$2897,AD$1,'user stories'!$C$2:$C$2897,"descoped")</f>
        <v>0</v>
      </c>
      <c r="AE269">
        <f>SUMIFS('user stories'!$G$2:$G$2897,'user stories'!$H$2:$H$2897,$A269,'user stories'!$E$2:$E$2897,AE$1,'user stories'!$C$2:$C$2897,"descoped")</f>
        <v>0</v>
      </c>
      <c r="AF269">
        <f>SUMIFS('user stories'!$G$2:$G$2897,'user stories'!$H$2:$H$2897,$A269,'user stories'!$E$2:$E$2897,AF$1,'user stories'!$C$2:$C$2897,"descoped")</f>
        <v>0</v>
      </c>
      <c r="AG269">
        <f>SUMIFS('user stories'!$G$2:$G$2897,'user stories'!$H$2:$H$2897,$A269,'user stories'!$E$2:$E$2897,AG$1,'user stories'!$C$2:$C$2897,"descoped")</f>
        <v>0</v>
      </c>
      <c r="AH269">
        <f>SUMIFS('user stories'!$G$2:$G$2897,'user stories'!$H$2:$H$2897,$A269,'user stories'!$E$2:$E$2897,AH$1,'user stories'!$C$2:$C$2897,"descoped")</f>
        <v>0</v>
      </c>
      <c r="AI269">
        <f>SUMIFS('user stories'!$G$2:$G$2897,'user stories'!$H$2:$H$2897,$A269,'user stories'!$E$2:$E$2897,AI$1,'user stories'!$C$2:$C$2897,"descoped")</f>
        <v>0</v>
      </c>
      <c r="AJ269">
        <f>SUMIFS('user stories'!$G$2:$G$2897,'user stories'!$H$2:$H$2897,$A269,'user stories'!$E$2:$E$2897,AJ$1,'user stories'!$C$2:$C$2897,"descoped")</f>
        <v>0</v>
      </c>
      <c r="AK269">
        <f>SUMIFS('user stories'!$G$2:$G$2897,'user stories'!$H$2:$H$2897,$A269,'user stories'!$E$2:$E$2897,AK$1,'user stories'!$C$2:$C$2897,"descoped")</f>
        <v>0</v>
      </c>
      <c r="AL269">
        <f>SUMIFS('user stories'!$G$2:$G$2897,'user stories'!$H$2:$H$2897,$A269,'user stories'!$E$2:$E$2897,AL$1,'user stories'!$C$2:$C$2897,"descoped")</f>
        <v>0</v>
      </c>
      <c r="AM269">
        <f>SUMIFS('user stories'!$G$2:$G$2897,'user stories'!$H$2:$H$2897,$A269,'user stories'!$E$2:$E$2897,AM$1,'user stories'!$C$2:$C$2897,"descoped")</f>
        <v>0</v>
      </c>
      <c r="AN269">
        <f>SUMIFS('user stories'!$G$2:$G$2897,'user stories'!$H$2:$H$2897,$A269,'user stories'!$E$2:$E$2897,AN$1,'user stories'!$C$2:$C$2897,"descoped")</f>
        <v>0</v>
      </c>
      <c r="AO269">
        <f>SUMIFS('user stories'!$G$2:$G$2897,'user stories'!$H$2:$H$2897,$A269,'user stories'!$E$2:$E$2897,AO$1,'user stories'!$C$2:$C$2897,"descoped")</f>
        <v>0</v>
      </c>
      <c r="AP269">
        <f>SUMIFS('user stories'!$G$2:$G$2897,'user stories'!$H$2:$H$2897,$A269,'user stories'!$E$2:$E$2897,AP$1,'user stories'!$C$2:$C$2897,"descoped")</f>
        <v>0</v>
      </c>
      <c r="AQ269">
        <f>SUMIFS('user stories'!$G$2:$G$2897,'user stories'!$H$2:$H$2897,$A269,'user stories'!$E$2:$E$2897,AQ$1,'user stories'!$C$2:$C$2897,"descoped")</f>
        <v>0</v>
      </c>
      <c r="AR269">
        <f>SUMIFS('user stories'!$G$2:$G$2897,'user stories'!$H$2:$H$2897,$A269,'user stories'!$E$2:$E$2897,AR$1,'user stories'!$C$2:$C$2897,"descoped")</f>
        <v>0</v>
      </c>
      <c r="AS269">
        <f>SUMIFS('user stories'!$G$2:$G$2897,'user stories'!$H$2:$H$2897,$A269,'user stories'!$E$2:$E$2897,AS$1,'user stories'!$C$2:$C$2897,"descoped")</f>
        <v>0</v>
      </c>
      <c r="AT269">
        <f>SUMIFS('user stories'!$G$2:$G$2897,'user stories'!$H$2:$H$2897,$A269,'user stories'!$E$2:$E$2897,AT$1,'user stories'!$C$2:$C$2897,"descoped")</f>
        <v>0</v>
      </c>
      <c r="AU269">
        <f>SUMIFS('user stories'!$G$2:$G$2897,'user stories'!$H$2:$H$2897,$A269,'user stories'!$E$2:$E$2897,AU$1,'user stories'!$C$2:$C$2897,"descoped")</f>
        <v>0</v>
      </c>
      <c r="AV269">
        <f>SUMIFS('user stories'!$G$2:$G$2897,'user stories'!$H$2:$H$2897,$A269,'user stories'!$E$2:$E$2897,AV$1,'user stories'!$C$2:$C$2897,"descoped")</f>
        <v>0</v>
      </c>
      <c r="AW269">
        <f>SUMIFS('user stories'!$G$2:$G$2897,'user stories'!$H$2:$H$2897,$A269,'user stories'!$E$2:$E$2897,AW$1,'user stories'!$C$2:$C$2897,"descoped")</f>
        <v>0</v>
      </c>
      <c r="AX269">
        <f>SUMIFS('user stories'!$G$2:$G$2897,'user stories'!$H$2:$H$2897,$A269,'user stories'!$E$2:$E$2897,AX$1,'user stories'!$C$2:$C$2897,"descoped")</f>
        <v>0</v>
      </c>
      <c r="AY269">
        <f>SUMIFS('user stories'!$G$2:$G$2897,'user stories'!$H$2:$H$2897,$A269,'user stories'!$E$2:$E$2897,AY$1,'user stories'!$C$2:$C$2897,"descoped")</f>
        <v>0</v>
      </c>
      <c r="AZ269">
        <f>SUMIFS('user stories'!$G$2:$G$2897,'user stories'!$H$2:$H$2897,$A269,'user stories'!$E$2:$E$2897,AZ$1,'user stories'!$C$2:$C$2897,"descoped")</f>
        <v>0</v>
      </c>
      <c r="BA269">
        <f>SUMIFS('user stories'!$G$2:$G$2897,'user stories'!$H$2:$H$2897,$A269,'user stories'!$E$2:$E$2897,BA$1,'user stories'!$C$2:$C$2897,"descoped")</f>
        <v>0</v>
      </c>
      <c r="BB269">
        <f>SUMIFS('user stories'!$G$2:$G$2897,'user stories'!$H$2:$H$2897,$A269,'user stories'!$E$2:$E$2897,BB$1,'user stories'!$C$2:$C$2897,"descoped")</f>
        <v>0</v>
      </c>
      <c r="BC269">
        <f>SUMIFS('user stories'!$G$2:$G$2897,'user stories'!$H$2:$H$2897,$A269,'user stories'!$E$2:$E$2897,BC$1,'user stories'!$C$2:$C$2897,"descoped")</f>
        <v>0</v>
      </c>
      <c r="BD269" s="4">
        <f t="shared" si="4"/>
        <v>0</v>
      </c>
    </row>
    <row r="270" spans="1:56" x14ac:dyDescent="0.25">
      <c r="A270" t="s">
        <v>769</v>
      </c>
      <c r="F270">
        <f>SUMIFS('user stories'!$G$2:$G$2897,'user stories'!$H$2:$H$2897,$A270,'user stories'!$E$2:$E$2897,F$1,'user stories'!$C$2:$C$2897,"descoped")</f>
        <v>0</v>
      </c>
      <c r="G270">
        <f>SUMIFS('user stories'!$G$2:$G$2897,'user stories'!$H$2:$H$2897,$A270,'user stories'!$E$2:$E$2897,G$1,'user stories'!$C$2:$C$2897,"descoped")</f>
        <v>0</v>
      </c>
      <c r="H270">
        <f>SUMIFS('user stories'!$G$2:$G$2897,'user stories'!$H$2:$H$2897,$A270,'user stories'!$E$2:$E$2897,H$1,'user stories'!$C$2:$C$2897,"descoped")</f>
        <v>0</v>
      </c>
      <c r="I270">
        <f>SUMIFS('user stories'!$G$2:$G$2897,'user stories'!$H$2:$H$2897,$A270,'user stories'!$E$2:$E$2897,I$1,'user stories'!$C$2:$C$2897,"descoped")</f>
        <v>0</v>
      </c>
      <c r="J270">
        <f>SUMIFS('user stories'!$G$2:$G$2897,'user stories'!$H$2:$H$2897,$A270,'user stories'!$E$2:$E$2897,J$1,'user stories'!$C$2:$C$2897,"descoped")</f>
        <v>0</v>
      </c>
      <c r="K270">
        <f>SUMIFS('user stories'!$G$2:$G$2897,'user stories'!$H$2:$H$2897,$A270,'user stories'!$E$2:$E$2897,K$1,'user stories'!$C$2:$C$2897,"descoped")</f>
        <v>0</v>
      </c>
      <c r="L270">
        <f>SUMIFS('user stories'!$G$2:$G$2897,'user stories'!$H$2:$H$2897,$A270,'user stories'!$E$2:$E$2897,L$1,'user stories'!$C$2:$C$2897,"descoped")</f>
        <v>0</v>
      </c>
      <c r="M270">
        <f>SUMIFS('user stories'!$G$2:$G$2897,'user stories'!$H$2:$H$2897,$A270,'user stories'!$E$2:$E$2897,M$1,'user stories'!$C$2:$C$2897,"descoped")</f>
        <v>0</v>
      </c>
      <c r="N270">
        <f>SUMIFS('user stories'!$G$2:$G$2897,'user stories'!$H$2:$H$2897,$A270,'user stories'!$E$2:$E$2897,N$1,'user stories'!$C$2:$C$2897,"descoped")</f>
        <v>0</v>
      </c>
      <c r="O270">
        <f>SUMIFS('user stories'!$G$2:$G$2897,'user stories'!$H$2:$H$2897,$A270,'user stories'!$E$2:$E$2897,O$1,'user stories'!$C$2:$C$2897,"descoped")</f>
        <v>0</v>
      </c>
      <c r="P270">
        <f>SUMIFS('user stories'!$G$2:$G$2897,'user stories'!$H$2:$H$2897,$A270,'user stories'!$E$2:$E$2897,P$1,'user stories'!$C$2:$C$2897,"descoped")</f>
        <v>0</v>
      </c>
      <c r="Q270">
        <f>SUMIFS('user stories'!$G$2:$G$2897,'user stories'!$H$2:$H$2897,$A270,'user stories'!$E$2:$E$2897,Q$1,'user stories'!$C$2:$C$2897,"descoped")</f>
        <v>0</v>
      </c>
      <c r="R270">
        <f>SUMIFS('user stories'!$G$2:$G$2897,'user stories'!$H$2:$H$2897,$A270,'user stories'!$E$2:$E$2897,R$1,'user stories'!$C$2:$C$2897,"descoped")</f>
        <v>0</v>
      </c>
      <c r="S270">
        <f>SUMIFS('user stories'!$G$2:$G$2897,'user stories'!$H$2:$H$2897,$A270,'user stories'!$E$2:$E$2897,S$1,'user stories'!$C$2:$C$2897,"descoped")</f>
        <v>0</v>
      </c>
      <c r="T270">
        <f>SUMIFS('user stories'!$G$2:$G$2897,'user stories'!$H$2:$H$2897,$A270,'user stories'!$E$2:$E$2897,T$1,'user stories'!$C$2:$C$2897,"descoped")</f>
        <v>0</v>
      </c>
      <c r="U270">
        <f>SUMIFS('user stories'!$G$2:$G$2897,'user stories'!$H$2:$H$2897,$A270,'user stories'!$E$2:$E$2897,U$1,'user stories'!$C$2:$C$2897,"descoped")</f>
        <v>0</v>
      </c>
      <c r="V270">
        <f>SUMIFS('user stories'!$G$2:$G$2897,'user stories'!$H$2:$H$2897,$A270,'user stories'!$E$2:$E$2897,V$1,'user stories'!$C$2:$C$2897,"descoped")</f>
        <v>0</v>
      </c>
      <c r="W270">
        <f>SUMIFS('user stories'!$G$2:$G$2897,'user stories'!$H$2:$H$2897,$A270,'user stories'!$E$2:$E$2897,W$1,'user stories'!$C$2:$C$2897,"descoped")</f>
        <v>0</v>
      </c>
      <c r="X270">
        <f>SUMIFS('user stories'!$G$2:$G$2897,'user stories'!$H$2:$H$2897,$A270,'user stories'!$E$2:$E$2897,X$1,'user stories'!$C$2:$C$2897,"descoped")</f>
        <v>0</v>
      </c>
      <c r="Y270">
        <f>SUMIFS('user stories'!$G$2:$G$2897,'user stories'!$H$2:$H$2897,$A270,'user stories'!$E$2:$E$2897,Y$1,'user stories'!$C$2:$C$2897,"descoped")</f>
        <v>0</v>
      </c>
      <c r="Z270">
        <f>SUMIFS('user stories'!$G$2:$G$2897,'user stories'!$H$2:$H$2897,$A270,'user stories'!$E$2:$E$2897,Z$1,'user stories'!$C$2:$C$2897,"descoped")</f>
        <v>0</v>
      </c>
      <c r="AA270">
        <f>SUMIFS('user stories'!$G$2:$G$2897,'user stories'!$H$2:$H$2897,$A270,'user stories'!$E$2:$E$2897,AA$1,'user stories'!$C$2:$C$2897,"descoped")</f>
        <v>0</v>
      </c>
      <c r="AB270">
        <f>SUMIFS('user stories'!$G$2:$G$2897,'user stories'!$H$2:$H$2897,$A270,'user stories'!$E$2:$E$2897,AB$1,'user stories'!$C$2:$C$2897,"descoped")</f>
        <v>0</v>
      </c>
      <c r="AC270">
        <f>SUMIFS('user stories'!$G$2:$G$2897,'user stories'!$H$2:$H$2897,$A270,'user stories'!$E$2:$E$2897,AC$1,'user stories'!$C$2:$C$2897,"descoped")</f>
        <v>0</v>
      </c>
      <c r="AD270">
        <f>SUMIFS('user stories'!$G$2:$G$2897,'user stories'!$H$2:$H$2897,$A270,'user stories'!$E$2:$E$2897,AD$1,'user stories'!$C$2:$C$2897,"descoped")</f>
        <v>0</v>
      </c>
      <c r="AE270">
        <f>SUMIFS('user stories'!$G$2:$G$2897,'user stories'!$H$2:$H$2897,$A270,'user stories'!$E$2:$E$2897,AE$1,'user stories'!$C$2:$C$2897,"descoped")</f>
        <v>0</v>
      </c>
      <c r="AF270">
        <f>SUMIFS('user stories'!$G$2:$G$2897,'user stories'!$H$2:$H$2897,$A270,'user stories'!$E$2:$E$2897,AF$1,'user stories'!$C$2:$C$2897,"descoped")</f>
        <v>0</v>
      </c>
      <c r="AG270">
        <f>SUMIFS('user stories'!$G$2:$G$2897,'user stories'!$H$2:$H$2897,$A270,'user stories'!$E$2:$E$2897,AG$1,'user stories'!$C$2:$C$2897,"descoped")</f>
        <v>0</v>
      </c>
      <c r="AH270">
        <f>SUMIFS('user stories'!$G$2:$G$2897,'user stories'!$H$2:$H$2897,$A270,'user stories'!$E$2:$E$2897,AH$1,'user stories'!$C$2:$C$2897,"descoped")</f>
        <v>0</v>
      </c>
      <c r="AI270">
        <f>SUMIFS('user stories'!$G$2:$G$2897,'user stories'!$H$2:$H$2897,$A270,'user stories'!$E$2:$E$2897,AI$1,'user stories'!$C$2:$C$2897,"descoped")</f>
        <v>0</v>
      </c>
      <c r="AJ270">
        <f>SUMIFS('user stories'!$G$2:$G$2897,'user stories'!$H$2:$H$2897,$A270,'user stories'!$E$2:$E$2897,AJ$1,'user stories'!$C$2:$C$2897,"descoped")</f>
        <v>0</v>
      </c>
      <c r="AK270">
        <f>SUMIFS('user stories'!$G$2:$G$2897,'user stories'!$H$2:$H$2897,$A270,'user stories'!$E$2:$E$2897,AK$1,'user stories'!$C$2:$C$2897,"descoped")</f>
        <v>0</v>
      </c>
      <c r="AL270">
        <f>SUMIFS('user stories'!$G$2:$G$2897,'user stories'!$H$2:$H$2897,$A270,'user stories'!$E$2:$E$2897,AL$1,'user stories'!$C$2:$C$2897,"descoped")</f>
        <v>0</v>
      </c>
      <c r="AM270">
        <f>SUMIFS('user stories'!$G$2:$G$2897,'user stories'!$H$2:$H$2897,$A270,'user stories'!$E$2:$E$2897,AM$1,'user stories'!$C$2:$C$2897,"descoped")</f>
        <v>0</v>
      </c>
      <c r="AN270">
        <f>SUMIFS('user stories'!$G$2:$G$2897,'user stories'!$H$2:$H$2897,$A270,'user stories'!$E$2:$E$2897,AN$1,'user stories'!$C$2:$C$2897,"descoped")</f>
        <v>0</v>
      </c>
      <c r="AO270">
        <f>SUMIFS('user stories'!$G$2:$G$2897,'user stories'!$H$2:$H$2897,$A270,'user stories'!$E$2:$E$2897,AO$1,'user stories'!$C$2:$C$2897,"descoped")</f>
        <v>0</v>
      </c>
      <c r="AP270">
        <f>SUMIFS('user stories'!$G$2:$G$2897,'user stories'!$H$2:$H$2897,$A270,'user stories'!$E$2:$E$2897,AP$1,'user stories'!$C$2:$C$2897,"descoped")</f>
        <v>0</v>
      </c>
      <c r="AQ270">
        <f>SUMIFS('user stories'!$G$2:$G$2897,'user stories'!$H$2:$H$2897,$A270,'user stories'!$E$2:$E$2897,AQ$1,'user stories'!$C$2:$C$2897,"descoped")</f>
        <v>0</v>
      </c>
      <c r="AR270">
        <f>SUMIFS('user stories'!$G$2:$G$2897,'user stories'!$H$2:$H$2897,$A270,'user stories'!$E$2:$E$2897,AR$1,'user stories'!$C$2:$C$2897,"descoped")</f>
        <v>0</v>
      </c>
      <c r="AS270">
        <f>SUMIFS('user stories'!$G$2:$G$2897,'user stories'!$H$2:$H$2897,$A270,'user stories'!$E$2:$E$2897,AS$1,'user stories'!$C$2:$C$2897,"descoped")</f>
        <v>0</v>
      </c>
      <c r="AT270">
        <f>SUMIFS('user stories'!$G$2:$G$2897,'user stories'!$H$2:$H$2897,$A270,'user stories'!$E$2:$E$2897,AT$1,'user stories'!$C$2:$C$2897,"descoped")</f>
        <v>0</v>
      </c>
      <c r="AU270">
        <f>SUMIFS('user stories'!$G$2:$G$2897,'user stories'!$H$2:$H$2897,$A270,'user stories'!$E$2:$E$2897,AU$1,'user stories'!$C$2:$C$2897,"descoped")</f>
        <v>0</v>
      </c>
      <c r="AV270">
        <f>SUMIFS('user stories'!$G$2:$G$2897,'user stories'!$H$2:$H$2897,$A270,'user stories'!$E$2:$E$2897,AV$1,'user stories'!$C$2:$C$2897,"descoped")</f>
        <v>0</v>
      </c>
      <c r="AW270">
        <f>SUMIFS('user stories'!$G$2:$G$2897,'user stories'!$H$2:$H$2897,$A270,'user stories'!$E$2:$E$2897,AW$1,'user stories'!$C$2:$C$2897,"descoped")</f>
        <v>0</v>
      </c>
      <c r="AX270">
        <f>SUMIFS('user stories'!$G$2:$G$2897,'user stories'!$H$2:$H$2897,$A270,'user stories'!$E$2:$E$2897,AX$1,'user stories'!$C$2:$C$2897,"descoped")</f>
        <v>0</v>
      </c>
      <c r="AY270">
        <f>SUMIFS('user stories'!$G$2:$G$2897,'user stories'!$H$2:$H$2897,$A270,'user stories'!$E$2:$E$2897,AY$1,'user stories'!$C$2:$C$2897,"descoped")</f>
        <v>0</v>
      </c>
      <c r="AZ270">
        <f>SUMIFS('user stories'!$G$2:$G$2897,'user stories'!$H$2:$H$2897,$A270,'user stories'!$E$2:$E$2897,AZ$1,'user stories'!$C$2:$C$2897,"descoped")</f>
        <v>0</v>
      </c>
      <c r="BA270">
        <f>SUMIFS('user stories'!$G$2:$G$2897,'user stories'!$H$2:$H$2897,$A270,'user stories'!$E$2:$E$2897,BA$1,'user stories'!$C$2:$C$2897,"descoped")</f>
        <v>0</v>
      </c>
      <c r="BB270">
        <f>SUMIFS('user stories'!$G$2:$G$2897,'user stories'!$H$2:$H$2897,$A270,'user stories'!$E$2:$E$2897,BB$1,'user stories'!$C$2:$C$2897,"descoped")</f>
        <v>0</v>
      </c>
      <c r="BC270">
        <f>SUMIFS('user stories'!$G$2:$G$2897,'user stories'!$H$2:$H$2897,$A270,'user stories'!$E$2:$E$2897,BC$1,'user stories'!$C$2:$C$2897,"descoped")</f>
        <v>0</v>
      </c>
      <c r="BD270" s="4">
        <f t="shared" si="4"/>
        <v>0</v>
      </c>
    </row>
    <row r="271" spans="1:56" x14ac:dyDescent="0.25">
      <c r="A271" t="s">
        <v>648</v>
      </c>
      <c r="F271">
        <f>SUMIFS('user stories'!$G$2:$G$2897,'user stories'!$H$2:$H$2897,$A271,'user stories'!$E$2:$E$2897,F$1,'user stories'!$C$2:$C$2897,"descoped")</f>
        <v>0</v>
      </c>
      <c r="G271">
        <f>SUMIFS('user stories'!$G$2:$G$2897,'user stories'!$H$2:$H$2897,$A271,'user stories'!$E$2:$E$2897,G$1,'user stories'!$C$2:$C$2897,"descoped")</f>
        <v>0</v>
      </c>
      <c r="H271">
        <f>SUMIFS('user stories'!$G$2:$G$2897,'user stories'!$H$2:$H$2897,$A271,'user stories'!$E$2:$E$2897,H$1,'user stories'!$C$2:$C$2897,"descoped")</f>
        <v>0</v>
      </c>
      <c r="I271">
        <f>SUMIFS('user stories'!$G$2:$G$2897,'user stories'!$H$2:$H$2897,$A271,'user stories'!$E$2:$E$2897,I$1,'user stories'!$C$2:$C$2897,"descoped")</f>
        <v>0</v>
      </c>
      <c r="J271">
        <f>SUMIFS('user stories'!$G$2:$G$2897,'user stories'!$H$2:$H$2897,$A271,'user stories'!$E$2:$E$2897,J$1,'user stories'!$C$2:$C$2897,"descoped")</f>
        <v>0</v>
      </c>
      <c r="K271">
        <f>SUMIFS('user stories'!$G$2:$G$2897,'user stories'!$H$2:$H$2897,$A271,'user stories'!$E$2:$E$2897,K$1,'user stories'!$C$2:$C$2897,"descoped")</f>
        <v>0</v>
      </c>
      <c r="L271">
        <f>SUMIFS('user stories'!$G$2:$G$2897,'user stories'!$H$2:$H$2897,$A271,'user stories'!$E$2:$E$2897,L$1,'user stories'!$C$2:$C$2897,"descoped")</f>
        <v>0</v>
      </c>
      <c r="M271">
        <f>SUMIFS('user stories'!$G$2:$G$2897,'user stories'!$H$2:$H$2897,$A271,'user stories'!$E$2:$E$2897,M$1,'user stories'!$C$2:$C$2897,"descoped")</f>
        <v>0</v>
      </c>
      <c r="N271">
        <f>SUMIFS('user stories'!$G$2:$G$2897,'user stories'!$H$2:$H$2897,$A271,'user stories'!$E$2:$E$2897,N$1,'user stories'!$C$2:$C$2897,"descoped")</f>
        <v>0</v>
      </c>
      <c r="O271">
        <f>SUMIFS('user stories'!$G$2:$G$2897,'user stories'!$H$2:$H$2897,$A271,'user stories'!$E$2:$E$2897,O$1,'user stories'!$C$2:$C$2897,"descoped")</f>
        <v>0</v>
      </c>
      <c r="P271">
        <f>SUMIFS('user stories'!$G$2:$G$2897,'user stories'!$H$2:$H$2897,$A271,'user stories'!$E$2:$E$2897,P$1,'user stories'!$C$2:$C$2897,"descoped")</f>
        <v>0</v>
      </c>
      <c r="Q271">
        <f>SUMIFS('user stories'!$G$2:$G$2897,'user stories'!$H$2:$H$2897,$A271,'user stories'!$E$2:$E$2897,Q$1,'user stories'!$C$2:$C$2897,"descoped")</f>
        <v>0</v>
      </c>
      <c r="R271">
        <f>SUMIFS('user stories'!$G$2:$G$2897,'user stories'!$H$2:$H$2897,$A271,'user stories'!$E$2:$E$2897,R$1,'user stories'!$C$2:$C$2897,"descoped")</f>
        <v>0</v>
      </c>
      <c r="S271">
        <f>SUMIFS('user stories'!$G$2:$G$2897,'user stories'!$H$2:$H$2897,$A271,'user stories'!$E$2:$E$2897,S$1,'user stories'!$C$2:$C$2897,"descoped")</f>
        <v>0</v>
      </c>
      <c r="T271">
        <f>SUMIFS('user stories'!$G$2:$G$2897,'user stories'!$H$2:$H$2897,$A271,'user stories'!$E$2:$E$2897,T$1,'user stories'!$C$2:$C$2897,"descoped")</f>
        <v>0</v>
      </c>
      <c r="U271">
        <f>SUMIFS('user stories'!$G$2:$G$2897,'user stories'!$H$2:$H$2897,$A271,'user stories'!$E$2:$E$2897,U$1,'user stories'!$C$2:$C$2897,"descoped")</f>
        <v>0</v>
      </c>
      <c r="V271">
        <f>SUMIFS('user stories'!$G$2:$G$2897,'user stories'!$H$2:$H$2897,$A271,'user stories'!$E$2:$E$2897,V$1,'user stories'!$C$2:$C$2897,"descoped")</f>
        <v>0</v>
      </c>
      <c r="W271">
        <f>SUMIFS('user stories'!$G$2:$G$2897,'user stories'!$H$2:$H$2897,$A271,'user stories'!$E$2:$E$2897,W$1,'user stories'!$C$2:$C$2897,"descoped")</f>
        <v>0</v>
      </c>
      <c r="X271">
        <f>SUMIFS('user stories'!$G$2:$G$2897,'user stories'!$H$2:$H$2897,$A271,'user stories'!$E$2:$E$2897,X$1,'user stories'!$C$2:$C$2897,"descoped")</f>
        <v>0</v>
      </c>
      <c r="Y271">
        <f>SUMIFS('user stories'!$G$2:$G$2897,'user stories'!$H$2:$H$2897,$A271,'user stories'!$E$2:$E$2897,Y$1,'user stories'!$C$2:$C$2897,"descoped")</f>
        <v>0</v>
      </c>
      <c r="Z271">
        <f>SUMIFS('user stories'!$G$2:$G$2897,'user stories'!$H$2:$H$2897,$A271,'user stories'!$E$2:$E$2897,Z$1,'user stories'!$C$2:$C$2897,"descoped")</f>
        <v>0</v>
      </c>
      <c r="AA271">
        <f>SUMIFS('user stories'!$G$2:$G$2897,'user stories'!$H$2:$H$2897,$A271,'user stories'!$E$2:$E$2897,AA$1,'user stories'!$C$2:$C$2897,"descoped")</f>
        <v>0</v>
      </c>
      <c r="AB271">
        <f>SUMIFS('user stories'!$G$2:$G$2897,'user stories'!$H$2:$H$2897,$A271,'user stories'!$E$2:$E$2897,AB$1,'user stories'!$C$2:$C$2897,"descoped")</f>
        <v>0</v>
      </c>
      <c r="AC271">
        <f>SUMIFS('user stories'!$G$2:$G$2897,'user stories'!$H$2:$H$2897,$A271,'user stories'!$E$2:$E$2897,AC$1,'user stories'!$C$2:$C$2897,"descoped")</f>
        <v>0</v>
      </c>
      <c r="AD271">
        <f>SUMIFS('user stories'!$G$2:$G$2897,'user stories'!$H$2:$H$2897,$A271,'user stories'!$E$2:$E$2897,AD$1,'user stories'!$C$2:$C$2897,"descoped")</f>
        <v>0</v>
      </c>
      <c r="AE271">
        <f>SUMIFS('user stories'!$G$2:$G$2897,'user stories'!$H$2:$H$2897,$A271,'user stories'!$E$2:$E$2897,AE$1,'user stories'!$C$2:$C$2897,"descoped")</f>
        <v>0</v>
      </c>
      <c r="AF271">
        <f>SUMIFS('user stories'!$G$2:$G$2897,'user stories'!$H$2:$H$2897,$A271,'user stories'!$E$2:$E$2897,AF$1,'user stories'!$C$2:$C$2897,"descoped")</f>
        <v>0</v>
      </c>
      <c r="AG271">
        <f>SUMIFS('user stories'!$G$2:$G$2897,'user stories'!$H$2:$H$2897,$A271,'user stories'!$E$2:$E$2897,AG$1,'user stories'!$C$2:$C$2897,"descoped")</f>
        <v>0</v>
      </c>
      <c r="AH271">
        <f>SUMIFS('user stories'!$G$2:$G$2897,'user stories'!$H$2:$H$2897,$A271,'user stories'!$E$2:$E$2897,AH$1,'user stories'!$C$2:$C$2897,"descoped")</f>
        <v>0</v>
      </c>
      <c r="AI271">
        <f>SUMIFS('user stories'!$G$2:$G$2897,'user stories'!$H$2:$H$2897,$A271,'user stories'!$E$2:$E$2897,AI$1,'user stories'!$C$2:$C$2897,"descoped")</f>
        <v>0</v>
      </c>
      <c r="AJ271">
        <f>SUMIFS('user stories'!$G$2:$G$2897,'user stories'!$H$2:$H$2897,$A271,'user stories'!$E$2:$E$2897,AJ$1,'user stories'!$C$2:$C$2897,"descoped")</f>
        <v>0</v>
      </c>
      <c r="AK271">
        <f>SUMIFS('user stories'!$G$2:$G$2897,'user stories'!$H$2:$H$2897,$A271,'user stories'!$E$2:$E$2897,AK$1,'user stories'!$C$2:$C$2897,"descoped")</f>
        <v>0</v>
      </c>
      <c r="AL271">
        <f>SUMIFS('user stories'!$G$2:$G$2897,'user stories'!$H$2:$H$2897,$A271,'user stories'!$E$2:$E$2897,AL$1,'user stories'!$C$2:$C$2897,"descoped")</f>
        <v>0</v>
      </c>
      <c r="AM271">
        <f>SUMIFS('user stories'!$G$2:$G$2897,'user stories'!$H$2:$H$2897,$A271,'user stories'!$E$2:$E$2897,AM$1,'user stories'!$C$2:$C$2897,"descoped")</f>
        <v>0</v>
      </c>
      <c r="AN271">
        <f>SUMIFS('user stories'!$G$2:$G$2897,'user stories'!$H$2:$H$2897,$A271,'user stories'!$E$2:$E$2897,AN$1,'user stories'!$C$2:$C$2897,"descoped")</f>
        <v>0</v>
      </c>
      <c r="AO271">
        <f>SUMIFS('user stories'!$G$2:$G$2897,'user stories'!$H$2:$H$2897,$A271,'user stories'!$E$2:$E$2897,AO$1,'user stories'!$C$2:$C$2897,"descoped")</f>
        <v>0</v>
      </c>
      <c r="AP271">
        <f>SUMIFS('user stories'!$G$2:$G$2897,'user stories'!$H$2:$H$2897,$A271,'user stories'!$E$2:$E$2897,AP$1,'user stories'!$C$2:$C$2897,"descoped")</f>
        <v>0</v>
      </c>
      <c r="AQ271">
        <f>SUMIFS('user stories'!$G$2:$G$2897,'user stories'!$H$2:$H$2897,$A271,'user stories'!$E$2:$E$2897,AQ$1,'user stories'!$C$2:$C$2897,"descoped")</f>
        <v>0</v>
      </c>
      <c r="AR271">
        <f>SUMIFS('user stories'!$G$2:$G$2897,'user stories'!$H$2:$H$2897,$A271,'user stories'!$E$2:$E$2897,AR$1,'user stories'!$C$2:$C$2897,"descoped")</f>
        <v>0</v>
      </c>
      <c r="AS271">
        <f>SUMIFS('user stories'!$G$2:$G$2897,'user stories'!$H$2:$H$2897,$A271,'user stories'!$E$2:$E$2897,AS$1,'user stories'!$C$2:$C$2897,"descoped")</f>
        <v>0</v>
      </c>
      <c r="AT271">
        <f>SUMIFS('user stories'!$G$2:$G$2897,'user stories'!$H$2:$H$2897,$A271,'user stories'!$E$2:$E$2897,AT$1,'user stories'!$C$2:$C$2897,"descoped")</f>
        <v>0</v>
      </c>
      <c r="AU271">
        <f>SUMIFS('user stories'!$G$2:$G$2897,'user stories'!$H$2:$H$2897,$A271,'user stories'!$E$2:$E$2897,AU$1,'user stories'!$C$2:$C$2897,"descoped")</f>
        <v>0</v>
      </c>
      <c r="AV271">
        <f>SUMIFS('user stories'!$G$2:$G$2897,'user stories'!$H$2:$H$2897,$A271,'user stories'!$E$2:$E$2897,AV$1,'user stories'!$C$2:$C$2897,"descoped")</f>
        <v>0</v>
      </c>
      <c r="AW271">
        <f>SUMIFS('user stories'!$G$2:$G$2897,'user stories'!$H$2:$H$2897,$A271,'user stories'!$E$2:$E$2897,AW$1,'user stories'!$C$2:$C$2897,"descoped")</f>
        <v>0</v>
      </c>
      <c r="AX271">
        <f>SUMIFS('user stories'!$G$2:$G$2897,'user stories'!$H$2:$H$2897,$A271,'user stories'!$E$2:$E$2897,AX$1,'user stories'!$C$2:$C$2897,"descoped")</f>
        <v>0</v>
      </c>
      <c r="AY271">
        <f>SUMIFS('user stories'!$G$2:$G$2897,'user stories'!$H$2:$H$2897,$A271,'user stories'!$E$2:$E$2897,AY$1,'user stories'!$C$2:$C$2897,"descoped")</f>
        <v>0</v>
      </c>
      <c r="AZ271">
        <f>SUMIFS('user stories'!$G$2:$G$2897,'user stories'!$H$2:$H$2897,$A271,'user stories'!$E$2:$E$2897,AZ$1,'user stories'!$C$2:$C$2897,"descoped")</f>
        <v>0</v>
      </c>
      <c r="BA271">
        <f>SUMIFS('user stories'!$G$2:$G$2897,'user stories'!$H$2:$H$2897,$A271,'user stories'!$E$2:$E$2897,BA$1,'user stories'!$C$2:$C$2897,"descoped")</f>
        <v>0</v>
      </c>
      <c r="BB271">
        <f>SUMIFS('user stories'!$G$2:$G$2897,'user stories'!$H$2:$H$2897,$A271,'user stories'!$E$2:$E$2897,BB$1,'user stories'!$C$2:$C$2897,"descoped")</f>
        <v>0</v>
      </c>
      <c r="BC271">
        <f>SUMIFS('user stories'!$G$2:$G$2897,'user stories'!$H$2:$H$2897,$A271,'user stories'!$E$2:$E$2897,BC$1,'user stories'!$C$2:$C$2897,"descoped")</f>
        <v>0</v>
      </c>
      <c r="BD271" s="4">
        <f t="shared" si="4"/>
        <v>0</v>
      </c>
    </row>
    <row r="272" spans="1:56" x14ac:dyDescent="0.25">
      <c r="A272" t="s">
        <v>763</v>
      </c>
      <c r="F272">
        <f>SUMIFS('user stories'!$G$2:$G$2897,'user stories'!$H$2:$H$2897,$A272,'user stories'!$E$2:$E$2897,F$1,'user stories'!$C$2:$C$2897,"descoped")</f>
        <v>0</v>
      </c>
      <c r="G272">
        <f>SUMIFS('user stories'!$G$2:$G$2897,'user stories'!$H$2:$H$2897,$A272,'user stories'!$E$2:$E$2897,G$1,'user stories'!$C$2:$C$2897,"descoped")</f>
        <v>0</v>
      </c>
      <c r="H272">
        <f>SUMIFS('user stories'!$G$2:$G$2897,'user stories'!$H$2:$H$2897,$A272,'user stories'!$E$2:$E$2897,H$1,'user stories'!$C$2:$C$2897,"descoped")</f>
        <v>0</v>
      </c>
      <c r="I272">
        <f>SUMIFS('user stories'!$G$2:$G$2897,'user stories'!$H$2:$H$2897,$A272,'user stories'!$E$2:$E$2897,I$1,'user stories'!$C$2:$C$2897,"descoped")</f>
        <v>0</v>
      </c>
      <c r="J272">
        <f>SUMIFS('user stories'!$G$2:$G$2897,'user stories'!$H$2:$H$2897,$A272,'user stories'!$E$2:$E$2897,J$1,'user stories'!$C$2:$C$2897,"descoped")</f>
        <v>0</v>
      </c>
      <c r="K272">
        <f>SUMIFS('user stories'!$G$2:$G$2897,'user stories'!$H$2:$H$2897,$A272,'user stories'!$E$2:$E$2897,K$1,'user stories'!$C$2:$C$2897,"descoped")</f>
        <v>0</v>
      </c>
      <c r="L272">
        <f>SUMIFS('user stories'!$G$2:$G$2897,'user stories'!$H$2:$H$2897,$A272,'user stories'!$E$2:$E$2897,L$1,'user stories'!$C$2:$C$2897,"descoped")</f>
        <v>0</v>
      </c>
      <c r="M272">
        <f>SUMIFS('user stories'!$G$2:$G$2897,'user stories'!$H$2:$H$2897,$A272,'user stories'!$E$2:$E$2897,M$1,'user stories'!$C$2:$C$2897,"descoped")</f>
        <v>0</v>
      </c>
      <c r="N272">
        <f>SUMIFS('user stories'!$G$2:$G$2897,'user stories'!$H$2:$H$2897,$A272,'user stories'!$E$2:$E$2897,N$1,'user stories'!$C$2:$C$2897,"descoped")</f>
        <v>0</v>
      </c>
      <c r="O272">
        <f>SUMIFS('user stories'!$G$2:$G$2897,'user stories'!$H$2:$H$2897,$A272,'user stories'!$E$2:$E$2897,O$1,'user stories'!$C$2:$C$2897,"descoped")</f>
        <v>0</v>
      </c>
      <c r="P272">
        <f>SUMIFS('user stories'!$G$2:$G$2897,'user stories'!$H$2:$H$2897,$A272,'user stories'!$E$2:$E$2897,P$1,'user stories'!$C$2:$C$2897,"descoped")</f>
        <v>0</v>
      </c>
      <c r="Q272">
        <f>SUMIFS('user stories'!$G$2:$G$2897,'user stories'!$H$2:$H$2897,$A272,'user stories'!$E$2:$E$2897,Q$1,'user stories'!$C$2:$C$2897,"descoped")</f>
        <v>0</v>
      </c>
      <c r="R272">
        <f>SUMIFS('user stories'!$G$2:$G$2897,'user stories'!$H$2:$H$2897,$A272,'user stories'!$E$2:$E$2897,R$1,'user stories'!$C$2:$C$2897,"descoped")</f>
        <v>0</v>
      </c>
      <c r="S272">
        <f>SUMIFS('user stories'!$G$2:$G$2897,'user stories'!$H$2:$H$2897,$A272,'user stories'!$E$2:$E$2897,S$1,'user stories'!$C$2:$C$2897,"descoped")</f>
        <v>0</v>
      </c>
      <c r="T272">
        <f>SUMIFS('user stories'!$G$2:$G$2897,'user stories'!$H$2:$H$2897,$A272,'user stories'!$E$2:$E$2897,T$1,'user stories'!$C$2:$C$2897,"descoped")</f>
        <v>0</v>
      </c>
      <c r="U272">
        <f>SUMIFS('user stories'!$G$2:$G$2897,'user stories'!$H$2:$H$2897,$A272,'user stories'!$E$2:$E$2897,U$1,'user stories'!$C$2:$C$2897,"descoped")</f>
        <v>0</v>
      </c>
      <c r="V272">
        <f>SUMIFS('user stories'!$G$2:$G$2897,'user stories'!$H$2:$H$2897,$A272,'user stories'!$E$2:$E$2897,V$1,'user stories'!$C$2:$C$2897,"descoped")</f>
        <v>0</v>
      </c>
      <c r="W272">
        <f>SUMIFS('user stories'!$G$2:$G$2897,'user stories'!$H$2:$H$2897,$A272,'user stories'!$E$2:$E$2897,W$1,'user stories'!$C$2:$C$2897,"descoped")</f>
        <v>0</v>
      </c>
      <c r="X272">
        <f>SUMIFS('user stories'!$G$2:$G$2897,'user stories'!$H$2:$H$2897,$A272,'user stories'!$E$2:$E$2897,X$1,'user stories'!$C$2:$C$2897,"descoped")</f>
        <v>0</v>
      </c>
      <c r="Y272">
        <f>SUMIFS('user stories'!$G$2:$G$2897,'user stories'!$H$2:$H$2897,$A272,'user stories'!$E$2:$E$2897,Y$1,'user stories'!$C$2:$C$2897,"descoped")</f>
        <v>0</v>
      </c>
      <c r="Z272">
        <f>SUMIFS('user stories'!$G$2:$G$2897,'user stories'!$H$2:$H$2897,$A272,'user stories'!$E$2:$E$2897,Z$1,'user stories'!$C$2:$C$2897,"descoped")</f>
        <v>0</v>
      </c>
      <c r="AA272">
        <f>SUMIFS('user stories'!$G$2:$G$2897,'user stories'!$H$2:$H$2897,$A272,'user stories'!$E$2:$E$2897,AA$1,'user stories'!$C$2:$C$2897,"descoped")</f>
        <v>0</v>
      </c>
      <c r="AB272">
        <f>SUMIFS('user stories'!$G$2:$G$2897,'user stories'!$H$2:$H$2897,$A272,'user stories'!$E$2:$E$2897,AB$1,'user stories'!$C$2:$C$2897,"descoped")</f>
        <v>0</v>
      </c>
      <c r="AC272">
        <f>SUMIFS('user stories'!$G$2:$G$2897,'user stories'!$H$2:$H$2897,$A272,'user stories'!$E$2:$E$2897,AC$1,'user stories'!$C$2:$C$2897,"descoped")</f>
        <v>0</v>
      </c>
      <c r="AD272">
        <f>SUMIFS('user stories'!$G$2:$G$2897,'user stories'!$H$2:$H$2897,$A272,'user stories'!$E$2:$E$2897,AD$1,'user stories'!$C$2:$C$2897,"descoped")</f>
        <v>0</v>
      </c>
      <c r="AE272">
        <f>SUMIFS('user stories'!$G$2:$G$2897,'user stories'!$H$2:$H$2897,$A272,'user stories'!$E$2:$E$2897,AE$1,'user stories'!$C$2:$C$2897,"descoped")</f>
        <v>0</v>
      </c>
      <c r="AF272">
        <f>SUMIFS('user stories'!$G$2:$G$2897,'user stories'!$H$2:$H$2897,$A272,'user stories'!$E$2:$E$2897,AF$1,'user stories'!$C$2:$C$2897,"descoped")</f>
        <v>0</v>
      </c>
      <c r="AG272">
        <f>SUMIFS('user stories'!$G$2:$G$2897,'user stories'!$H$2:$H$2897,$A272,'user stories'!$E$2:$E$2897,AG$1,'user stories'!$C$2:$C$2897,"descoped")</f>
        <v>0</v>
      </c>
      <c r="AH272">
        <f>SUMIFS('user stories'!$G$2:$G$2897,'user stories'!$H$2:$H$2897,$A272,'user stories'!$E$2:$E$2897,AH$1,'user stories'!$C$2:$C$2897,"descoped")</f>
        <v>0</v>
      </c>
      <c r="AI272">
        <f>SUMIFS('user stories'!$G$2:$G$2897,'user stories'!$H$2:$H$2897,$A272,'user stories'!$E$2:$E$2897,AI$1,'user stories'!$C$2:$C$2897,"descoped")</f>
        <v>0</v>
      </c>
      <c r="AJ272">
        <f>SUMIFS('user stories'!$G$2:$G$2897,'user stories'!$H$2:$H$2897,$A272,'user stories'!$E$2:$E$2897,AJ$1,'user stories'!$C$2:$C$2897,"descoped")</f>
        <v>0</v>
      </c>
      <c r="AK272">
        <f>SUMIFS('user stories'!$G$2:$G$2897,'user stories'!$H$2:$H$2897,$A272,'user stories'!$E$2:$E$2897,AK$1,'user stories'!$C$2:$C$2897,"descoped")</f>
        <v>0</v>
      </c>
      <c r="AL272">
        <f>SUMIFS('user stories'!$G$2:$G$2897,'user stories'!$H$2:$H$2897,$A272,'user stories'!$E$2:$E$2897,AL$1,'user stories'!$C$2:$C$2897,"descoped")</f>
        <v>0</v>
      </c>
      <c r="AM272">
        <f>SUMIFS('user stories'!$G$2:$G$2897,'user stories'!$H$2:$H$2897,$A272,'user stories'!$E$2:$E$2897,AM$1,'user stories'!$C$2:$C$2897,"descoped")</f>
        <v>0</v>
      </c>
      <c r="AN272">
        <f>SUMIFS('user stories'!$G$2:$G$2897,'user stories'!$H$2:$H$2897,$A272,'user stories'!$E$2:$E$2897,AN$1,'user stories'!$C$2:$C$2897,"descoped")</f>
        <v>0</v>
      </c>
      <c r="AO272">
        <f>SUMIFS('user stories'!$G$2:$G$2897,'user stories'!$H$2:$H$2897,$A272,'user stories'!$E$2:$E$2897,AO$1,'user stories'!$C$2:$C$2897,"descoped")</f>
        <v>0</v>
      </c>
      <c r="AP272">
        <f>SUMIFS('user stories'!$G$2:$G$2897,'user stories'!$H$2:$H$2897,$A272,'user stories'!$E$2:$E$2897,AP$1,'user stories'!$C$2:$C$2897,"descoped")</f>
        <v>0</v>
      </c>
      <c r="AQ272">
        <f>SUMIFS('user stories'!$G$2:$G$2897,'user stories'!$H$2:$H$2897,$A272,'user stories'!$E$2:$E$2897,AQ$1,'user stories'!$C$2:$C$2897,"descoped")</f>
        <v>0</v>
      </c>
      <c r="AR272">
        <f>SUMIFS('user stories'!$G$2:$G$2897,'user stories'!$H$2:$H$2897,$A272,'user stories'!$E$2:$E$2897,AR$1,'user stories'!$C$2:$C$2897,"descoped")</f>
        <v>0</v>
      </c>
      <c r="AS272">
        <f>SUMIFS('user stories'!$G$2:$G$2897,'user stories'!$H$2:$H$2897,$A272,'user stories'!$E$2:$E$2897,AS$1,'user stories'!$C$2:$C$2897,"descoped")</f>
        <v>0</v>
      </c>
      <c r="AT272">
        <f>SUMIFS('user stories'!$G$2:$G$2897,'user stories'!$H$2:$H$2897,$A272,'user stories'!$E$2:$E$2897,AT$1,'user stories'!$C$2:$C$2897,"descoped")</f>
        <v>0</v>
      </c>
      <c r="AU272">
        <f>SUMIFS('user stories'!$G$2:$G$2897,'user stories'!$H$2:$H$2897,$A272,'user stories'!$E$2:$E$2897,AU$1,'user stories'!$C$2:$C$2897,"descoped")</f>
        <v>0</v>
      </c>
      <c r="AV272">
        <f>SUMIFS('user stories'!$G$2:$G$2897,'user stories'!$H$2:$H$2897,$A272,'user stories'!$E$2:$E$2897,AV$1,'user stories'!$C$2:$C$2897,"descoped")</f>
        <v>0</v>
      </c>
      <c r="AW272">
        <f>SUMIFS('user stories'!$G$2:$G$2897,'user stories'!$H$2:$H$2897,$A272,'user stories'!$E$2:$E$2897,AW$1,'user stories'!$C$2:$C$2897,"descoped")</f>
        <v>0</v>
      </c>
      <c r="AX272">
        <f>SUMIFS('user stories'!$G$2:$G$2897,'user stories'!$H$2:$H$2897,$A272,'user stories'!$E$2:$E$2897,AX$1,'user stories'!$C$2:$C$2897,"descoped")</f>
        <v>0</v>
      </c>
      <c r="AY272">
        <f>SUMIFS('user stories'!$G$2:$G$2897,'user stories'!$H$2:$H$2897,$A272,'user stories'!$E$2:$E$2897,AY$1,'user stories'!$C$2:$C$2897,"descoped")</f>
        <v>0</v>
      </c>
      <c r="AZ272">
        <f>SUMIFS('user stories'!$G$2:$G$2897,'user stories'!$H$2:$H$2897,$A272,'user stories'!$E$2:$E$2897,AZ$1,'user stories'!$C$2:$C$2897,"descoped")</f>
        <v>0</v>
      </c>
      <c r="BA272">
        <f>SUMIFS('user stories'!$G$2:$G$2897,'user stories'!$H$2:$H$2897,$A272,'user stories'!$E$2:$E$2897,BA$1,'user stories'!$C$2:$C$2897,"descoped")</f>
        <v>0</v>
      </c>
      <c r="BB272">
        <f>SUMIFS('user stories'!$G$2:$G$2897,'user stories'!$H$2:$H$2897,$A272,'user stories'!$E$2:$E$2897,BB$1,'user stories'!$C$2:$C$2897,"descoped")</f>
        <v>0</v>
      </c>
      <c r="BC272">
        <f>SUMIFS('user stories'!$G$2:$G$2897,'user stories'!$H$2:$H$2897,$A272,'user stories'!$E$2:$E$2897,BC$1,'user stories'!$C$2:$C$2897,"descoped")</f>
        <v>0</v>
      </c>
      <c r="BD272" s="4">
        <f t="shared" si="4"/>
        <v>0</v>
      </c>
    </row>
    <row r="273" spans="1:56" x14ac:dyDescent="0.25">
      <c r="A273" t="s">
        <v>686</v>
      </c>
      <c r="F273">
        <f>SUMIFS('user stories'!$G$2:$G$2897,'user stories'!$H$2:$H$2897,$A273,'user stories'!$E$2:$E$2897,F$1,'user stories'!$C$2:$C$2897,"descoped")</f>
        <v>0</v>
      </c>
      <c r="G273">
        <f>SUMIFS('user stories'!$G$2:$G$2897,'user stories'!$H$2:$H$2897,$A273,'user stories'!$E$2:$E$2897,G$1,'user stories'!$C$2:$C$2897,"descoped")</f>
        <v>0</v>
      </c>
      <c r="H273">
        <f>SUMIFS('user stories'!$G$2:$G$2897,'user stories'!$H$2:$H$2897,$A273,'user stories'!$E$2:$E$2897,H$1,'user stories'!$C$2:$C$2897,"descoped")</f>
        <v>0</v>
      </c>
      <c r="I273">
        <f>SUMIFS('user stories'!$G$2:$G$2897,'user stories'!$H$2:$H$2897,$A273,'user stories'!$E$2:$E$2897,I$1,'user stories'!$C$2:$C$2897,"descoped")</f>
        <v>0</v>
      </c>
      <c r="J273">
        <f>SUMIFS('user stories'!$G$2:$G$2897,'user stories'!$H$2:$H$2897,$A273,'user stories'!$E$2:$E$2897,J$1,'user stories'!$C$2:$C$2897,"descoped")</f>
        <v>0</v>
      </c>
      <c r="K273">
        <f>SUMIFS('user stories'!$G$2:$G$2897,'user stories'!$H$2:$H$2897,$A273,'user stories'!$E$2:$E$2897,K$1,'user stories'!$C$2:$C$2897,"descoped")</f>
        <v>0</v>
      </c>
      <c r="L273">
        <f>SUMIFS('user stories'!$G$2:$G$2897,'user stories'!$H$2:$H$2897,$A273,'user stories'!$E$2:$E$2897,L$1,'user stories'!$C$2:$C$2897,"descoped")</f>
        <v>0</v>
      </c>
      <c r="M273">
        <f>SUMIFS('user stories'!$G$2:$G$2897,'user stories'!$H$2:$H$2897,$A273,'user stories'!$E$2:$E$2897,M$1,'user stories'!$C$2:$C$2897,"descoped")</f>
        <v>0</v>
      </c>
      <c r="N273">
        <f>SUMIFS('user stories'!$G$2:$G$2897,'user stories'!$H$2:$H$2897,$A273,'user stories'!$E$2:$E$2897,N$1,'user stories'!$C$2:$C$2897,"descoped")</f>
        <v>0</v>
      </c>
      <c r="O273">
        <f>SUMIFS('user stories'!$G$2:$G$2897,'user stories'!$H$2:$H$2897,$A273,'user stories'!$E$2:$E$2897,O$1,'user stories'!$C$2:$C$2897,"descoped")</f>
        <v>0</v>
      </c>
      <c r="P273">
        <f>SUMIFS('user stories'!$G$2:$G$2897,'user stories'!$H$2:$H$2897,$A273,'user stories'!$E$2:$E$2897,P$1,'user stories'!$C$2:$C$2897,"descoped")</f>
        <v>0</v>
      </c>
      <c r="Q273">
        <f>SUMIFS('user stories'!$G$2:$G$2897,'user stories'!$H$2:$H$2897,$A273,'user stories'!$E$2:$E$2897,Q$1,'user stories'!$C$2:$C$2897,"descoped")</f>
        <v>0</v>
      </c>
      <c r="R273">
        <f>SUMIFS('user stories'!$G$2:$G$2897,'user stories'!$H$2:$H$2897,$A273,'user stories'!$E$2:$E$2897,R$1,'user stories'!$C$2:$C$2897,"descoped")</f>
        <v>0</v>
      </c>
      <c r="S273">
        <f>SUMIFS('user stories'!$G$2:$G$2897,'user stories'!$H$2:$H$2897,$A273,'user stories'!$E$2:$E$2897,S$1,'user stories'!$C$2:$C$2897,"descoped")</f>
        <v>0</v>
      </c>
      <c r="T273">
        <f>SUMIFS('user stories'!$G$2:$G$2897,'user stories'!$H$2:$H$2897,$A273,'user stories'!$E$2:$E$2897,T$1,'user stories'!$C$2:$C$2897,"descoped")</f>
        <v>0</v>
      </c>
      <c r="U273">
        <f>SUMIFS('user stories'!$G$2:$G$2897,'user stories'!$H$2:$H$2897,$A273,'user stories'!$E$2:$E$2897,U$1,'user stories'!$C$2:$C$2897,"descoped")</f>
        <v>0</v>
      </c>
      <c r="V273">
        <f>SUMIFS('user stories'!$G$2:$G$2897,'user stories'!$H$2:$H$2897,$A273,'user stories'!$E$2:$E$2897,V$1,'user stories'!$C$2:$C$2897,"descoped")</f>
        <v>0</v>
      </c>
      <c r="W273">
        <f>SUMIFS('user stories'!$G$2:$G$2897,'user stories'!$H$2:$H$2897,$A273,'user stories'!$E$2:$E$2897,W$1,'user stories'!$C$2:$C$2897,"descoped")</f>
        <v>0</v>
      </c>
      <c r="X273">
        <f>SUMIFS('user stories'!$G$2:$G$2897,'user stories'!$H$2:$H$2897,$A273,'user stories'!$E$2:$E$2897,X$1,'user stories'!$C$2:$C$2897,"descoped")</f>
        <v>0</v>
      </c>
      <c r="Y273">
        <f>SUMIFS('user stories'!$G$2:$G$2897,'user stories'!$H$2:$H$2897,$A273,'user stories'!$E$2:$E$2897,Y$1,'user stories'!$C$2:$C$2897,"descoped")</f>
        <v>0</v>
      </c>
      <c r="Z273">
        <f>SUMIFS('user stories'!$G$2:$G$2897,'user stories'!$H$2:$H$2897,$A273,'user stories'!$E$2:$E$2897,Z$1,'user stories'!$C$2:$C$2897,"descoped")</f>
        <v>0</v>
      </c>
      <c r="AA273">
        <f>SUMIFS('user stories'!$G$2:$G$2897,'user stories'!$H$2:$H$2897,$A273,'user stories'!$E$2:$E$2897,AA$1,'user stories'!$C$2:$C$2897,"descoped")</f>
        <v>0</v>
      </c>
      <c r="AB273">
        <f>SUMIFS('user stories'!$G$2:$G$2897,'user stories'!$H$2:$H$2897,$A273,'user stories'!$E$2:$E$2897,AB$1,'user stories'!$C$2:$C$2897,"descoped")</f>
        <v>0</v>
      </c>
      <c r="AC273">
        <f>SUMIFS('user stories'!$G$2:$G$2897,'user stories'!$H$2:$H$2897,$A273,'user stories'!$E$2:$E$2897,AC$1,'user stories'!$C$2:$C$2897,"descoped")</f>
        <v>0</v>
      </c>
      <c r="AD273">
        <f>SUMIFS('user stories'!$G$2:$G$2897,'user stories'!$H$2:$H$2897,$A273,'user stories'!$E$2:$E$2897,AD$1,'user stories'!$C$2:$C$2897,"descoped")</f>
        <v>0</v>
      </c>
      <c r="AE273">
        <f>SUMIFS('user stories'!$G$2:$G$2897,'user stories'!$H$2:$H$2897,$A273,'user stories'!$E$2:$E$2897,AE$1,'user stories'!$C$2:$C$2897,"descoped")</f>
        <v>0</v>
      </c>
      <c r="AF273">
        <f>SUMIFS('user stories'!$G$2:$G$2897,'user stories'!$H$2:$H$2897,$A273,'user stories'!$E$2:$E$2897,AF$1,'user stories'!$C$2:$C$2897,"descoped")</f>
        <v>0</v>
      </c>
      <c r="AG273">
        <f>SUMIFS('user stories'!$G$2:$G$2897,'user stories'!$H$2:$H$2897,$A273,'user stories'!$E$2:$E$2897,AG$1,'user stories'!$C$2:$C$2897,"descoped")</f>
        <v>0</v>
      </c>
      <c r="AH273">
        <f>SUMIFS('user stories'!$G$2:$G$2897,'user stories'!$H$2:$H$2897,$A273,'user stories'!$E$2:$E$2897,AH$1,'user stories'!$C$2:$C$2897,"descoped")</f>
        <v>0</v>
      </c>
      <c r="AI273">
        <f>SUMIFS('user stories'!$G$2:$G$2897,'user stories'!$H$2:$H$2897,$A273,'user stories'!$E$2:$E$2897,AI$1,'user stories'!$C$2:$C$2897,"descoped")</f>
        <v>0</v>
      </c>
      <c r="AJ273">
        <f>SUMIFS('user stories'!$G$2:$G$2897,'user stories'!$H$2:$H$2897,$A273,'user stories'!$E$2:$E$2897,AJ$1,'user stories'!$C$2:$C$2897,"descoped")</f>
        <v>0</v>
      </c>
      <c r="AK273">
        <f>SUMIFS('user stories'!$G$2:$G$2897,'user stories'!$H$2:$H$2897,$A273,'user stories'!$E$2:$E$2897,AK$1,'user stories'!$C$2:$C$2897,"descoped")</f>
        <v>0</v>
      </c>
      <c r="AL273">
        <f>SUMIFS('user stories'!$G$2:$G$2897,'user stories'!$H$2:$H$2897,$A273,'user stories'!$E$2:$E$2897,AL$1,'user stories'!$C$2:$C$2897,"descoped")</f>
        <v>0</v>
      </c>
      <c r="AM273">
        <f>SUMIFS('user stories'!$G$2:$G$2897,'user stories'!$H$2:$H$2897,$A273,'user stories'!$E$2:$E$2897,AM$1,'user stories'!$C$2:$C$2897,"descoped")</f>
        <v>0</v>
      </c>
      <c r="AN273">
        <f>SUMIFS('user stories'!$G$2:$G$2897,'user stories'!$H$2:$H$2897,$A273,'user stories'!$E$2:$E$2897,AN$1,'user stories'!$C$2:$C$2897,"descoped")</f>
        <v>0</v>
      </c>
      <c r="AO273">
        <f>SUMIFS('user stories'!$G$2:$G$2897,'user stories'!$H$2:$H$2897,$A273,'user stories'!$E$2:$E$2897,AO$1,'user stories'!$C$2:$C$2897,"descoped")</f>
        <v>0</v>
      </c>
      <c r="AP273">
        <f>SUMIFS('user stories'!$G$2:$G$2897,'user stories'!$H$2:$H$2897,$A273,'user stories'!$E$2:$E$2897,AP$1,'user stories'!$C$2:$C$2897,"descoped")</f>
        <v>0</v>
      </c>
      <c r="AQ273">
        <f>SUMIFS('user stories'!$G$2:$G$2897,'user stories'!$H$2:$H$2897,$A273,'user stories'!$E$2:$E$2897,AQ$1,'user stories'!$C$2:$C$2897,"descoped")</f>
        <v>0</v>
      </c>
      <c r="AR273">
        <f>SUMIFS('user stories'!$G$2:$G$2897,'user stories'!$H$2:$H$2897,$A273,'user stories'!$E$2:$E$2897,AR$1,'user stories'!$C$2:$C$2897,"descoped")</f>
        <v>0</v>
      </c>
      <c r="AS273">
        <f>SUMIFS('user stories'!$G$2:$G$2897,'user stories'!$H$2:$H$2897,$A273,'user stories'!$E$2:$E$2897,AS$1,'user stories'!$C$2:$C$2897,"descoped")</f>
        <v>0</v>
      </c>
      <c r="AT273">
        <f>SUMIFS('user stories'!$G$2:$G$2897,'user stories'!$H$2:$H$2897,$A273,'user stories'!$E$2:$E$2897,AT$1,'user stories'!$C$2:$C$2897,"descoped")</f>
        <v>0</v>
      </c>
      <c r="AU273">
        <f>SUMIFS('user stories'!$G$2:$G$2897,'user stories'!$H$2:$H$2897,$A273,'user stories'!$E$2:$E$2897,AU$1,'user stories'!$C$2:$C$2897,"descoped")</f>
        <v>0</v>
      </c>
      <c r="AV273">
        <f>SUMIFS('user stories'!$G$2:$G$2897,'user stories'!$H$2:$H$2897,$A273,'user stories'!$E$2:$E$2897,AV$1,'user stories'!$C$2:$C$2897,"descoped")</f>
        <v>0</v>
      </c>
      <c r="AW273">
        <f>SUMIFS('user stories'!$G$2:$G$2897,'user stories'!$H$2:$H$2897,$A273,'user stories'!$E$2:$E$2897,AW$1,'user stories'!$C$2:$C$2897,"descoped")</f>
        <v>0</v>
      </c>
      <c r="AX273">
        <f>SUMIFS('user stories'!$G$2:$G$2897,'user stories'!$H$2:$H$2897,$A273,'user stories'!$E$2:$E$2897,AX$1,'user stories'!$C$2:$C$2897,"descoped")</f>
        <v>0</v>
      </c>
      <c r="AY273">
        <f>SUMIFS('user stories'!$G$2:$G$2897,'user stories'!$H$2:$H$2897,$A273,'user stories'!$E$2:$E$2897,AY$1,'user stories'!$C$2:$C$2897,"descoped")</f>
        <v>0</v>
      </c>
      <c r="AZ273">
        <f>SUMIFS('user stories'!$G$2:$G$2897,'user stories'!$H$2:$H$2897,$A273,'user stories'!$E$2:$E$2897,AZ$1,'user stories'!$C$2:$C$2897,"descoped")</f>
        <v>0</v>
      </c>
      <c r="BA273">
        <f>SUMIFS('user stories'!$G$2:$G$2897,'user stories'!$H$2:$H$2897,$A273,'user stories'!$E$2:$E$2897,BA$1,'user stories'!$C$2:$C$2897,"descoped")</f>
        <v>0</v>
      </c>
      <c r="BB273">
        <f>SUMIFS('user stories'!$G$2:$G$2897,'user stories'!$H$2:$H$2897,$A273,'user stories'!$E$2:$E$2897,BB$1,'user stories'!$C$2:$C$2897,"descoped")</f>
        <v>0</v>
      </c>
      <c r="BC273">
        <f>SUMIFS('user stories'!$G$2:$G$2897,'user stories'!$H$2:$H$2897,$A273,'user stories'!$E$2:$E$2897,BC$1,'user stories'!$C$2:$C$2897,"descoped")</f>
        <v>0</v>
      </c>
      <c r="BD273" s="4">
        <f t="shared" si="4"/>
        <v>0</v>
      </c>
    </row>
    <row r="274" spans="1:56" x14ac:dyDescent="0.25">
      <c r="A274" t="s">
        <v>2508</v>
      </c>
      <c r="F274">
        <f>SUMIFS('user stories'!$G$2:$G$2897,'user stories'!$H$2:$H$2897,$A274,'user stories'!$E$2:$E$2897,F$1,'user stories'!$C$2:$C$2897,"descoped")</f>
        <v>0</v>
      </c>
      <c r="G274">
        <f>SUMIFS('user stories'!$G$2:$G$2897,'user stories'!$H$2:$H$2897,$A274,'user stories'!$E$2:$E$2897,G$1,'user stories'!$C$2:$C$2897,"descoped")</f>
        <v>0</v>
      </c>
      <c r="H274">
        <f>SUMIFS('user stories'!$G$2:$G$2897,'user stories'!$H$2:$H$2897,$A274,'user stories'!$E$2:$E$2897,H$1,'user stories'!$C$2:$C$2897,"descoped")</f>
        <v>0</v>
      </c>
      <c r="I274">
        <f>SUMIFS('user stories'!$G$2:$G$2897,'user stories'!$H$2:$H$2897,$A274,'user stories'!$E$2:$E$2897,I$1,'user stories'!$C$2:$C$2897,"descoped")</f>
        <v>0</v>
      </c>
      <c r="J274">
        <f>SUMIFS('user stories'!$G$2:$G$2897,'user stories'!$H$2:$H$2897,$A274,'user stories'!$E$2:$E$2897,J$1,'user stories'!$C$2:$C$2897,"descoped")</f>
        <v>0</v>
      </c>
      <c r="K274">
        <f>SUMIFS('user stories'!$G$2:$G$2897,'user stories'!$H$2:$H$2897,$A274,'user stories'!$E$2:$E$2897,K$1,'user stories'!$C$2:$C$2897,"descoped")</f>
        <v>0</v>
      </c>
      <c r="L274">
        <f>SUMIFS('user stories'!$G$2:$G$2897,'user stories'!$H$2:$H$2897,$A274,'user stories'!$E$2:$E$2897,L$1,'user stories'!$C$2:$C$2897,"descoped")</f>
        <v>0</v>
      </c>
      <c r="M274">
        <f>SUMIFS('user stories'!$G$2:$G$2897,'user stories'!$H$2:$H$2897,$A274,'user stories'!$E$2:$E$2897,M$1,'user stories'!$C$2:$C$2897,"descoped")</f>
        <v>0</v>
      </c>
      <c r="N274">
        <f>SUMIFS('user stories'!$G$2:$G$2897,'user stories'!$H$2:$H$2897,$A274,'user stories'!$E$2:$E$2897,N$1,'user stories'!$C$2:$C$2897,"descoped")</f>
        <v>0</v>
      </c>
      <c r="O274">
        <f>SUMIFS('user stories'!$G$2:$G$2897,'user stories'!$H$2:$H$2897,$A274,'user stories'!$E$2:$E$2897,O$1,'user stories'!$C$2:$C$2897,"descoped")</f>
        <v>0</v>
      </c>
      <c r="P274">
        <f>SUMIFS('user stories'!$G$2:$G$2897,'user stories'!$H$2:$H$2897,$A274,'user stories'!$E$2:$E$2897,P$1,'user stories'!$C$2:$C$2897,"descoped")</f>
        <v>0</v>
      </c>
      <c r="Q274">
        <f>SUMIFS('user stories'!$G$2:$G$2897,'user stories'!$H$2:$H$2897,$A274,'user stories'!$E$2:$E$2897,Q$1,'user stories'!$C$2:$C$2897,"descoped")</f>
        <v>0</v>
      </c>
      <c r="R274">
        <f>SUMIFS('user stories'!$G$2:$G$2897,'user stories'!$H$2:$H$2897,$A274,'user stories'!$E$2:$E$2897,R$1,'user stories'!$C$2:$C$2897,"descoped")</f>
        <v>0</v>
      </c>
      <c r="S274">
        <f>SUMIFS('user stories'!$G$2:$G$2897,'user stories'!$H$2:$H$2897,$A274,'user stories'!$E$2:$E$2897,S$1,'user stories'!$C$2:$C$2897,"descoped")</f>
        <v>0</v>
      </c>
      <c r="T274">
        <f>SUMIFS('user stories'!$G$2:$G$2897,'user stories'!$H$2:$H$2897,$A274,'user stories'!$E$2:$E$2897,T$1,'user stories'!$C$2:$C$2897,"descoped")</f>
        <v>0</v>
      </c>
      <c r="U274">
        <f>SUMIFS('user stories'!$G$2:$G$2897,'user stories'!$H$2:$H$2897,$A274,'user stories'!$E$2:$E$2897,U$1,'user stories'!$C$2:$C$2897,"descoped")</f>
        <v>0</v>
      </c>
      <c r="V274">
        <f>SUMIFS('user stories'!$G$2:$G$2897,'user stories'!$H$2:$H$2897,$A274,'user stories'!$E$2:$E$2897,V$1,'user stories'!$C$2:$C$2897,"descoped")</f>
        <v>0</v>
      </c>
      <c r="W274">
        <f>SUMIFS('user stories'!$G$2:$G$2897,'user stories'!$H$2:$H$2897,$A274,'user stories'!$E$2:$E$2897,W$1,'user stories'!$C$2:$C$2897,"descoped")</f>
        <v>0</v>
      </c>
      <c r="X274">
        <f>SUMIFS('user stories'!$G$2:$G$2897,'user stories'!$H$2:$H$2897,$A274,'user stories'!$E$2:$E$2897,X$1,'user stories'!$C$2:$C$2897,"descoped")</f>
        <v>0</v>
      </c>
      <c r="Y274">
        <f>SUMIFS('user stories'!$G$2:$G$2897,'user stories'!$H$2:$H$2897,$A274,'user stories'!$E$2:$E$2897,Y$1,'user stories'!$C$2:$C$2897,"descoped")</f>
        <v>0</v>
      </c>
      <c r="Z274">
        <f>SUMIFS('user stories'!$G$2:$G$2897,'user stories'!$H$2:$H$2897,$A274,'user stories'!$E$2:$E$2897,Z$1,'user stories'!$C$2:$C$2897,"descoped")</f>
        <v>0</v>
      </c>
      <c r="AA274">
        <f>SUMIFS('user stories'!$G$2:$G$2897,'user stories'!$H$2:$H$2897,$A274,'user stories'!$E$2:$E$2897,AA$1,'user stories'!$C$2:$C$2897,"descoped")</f>
        <v>0</v>
      </c>
      <c r="AB274">
        <f>SUMIFS('user stories'!$G$2:$G$2897,'user stories'!$H$2:$H$2897,$A274,'user stories'!$E$2:$E$2897,AB$1,'user stories'!$C$2:$C$2897,"descoped")</f>
        <v>0</v>
      </c>
      <c r="AC274">
        <f>SUMIFS('user stories'!$G$2:$G$2897,'user stories'!$H$2:$H$2897,$A274,'user stories'!$E$2:$E$2897,AC$1,'user stories'!$C$2:$C$2897,"descoped")</f>
        <v>0</v>
      </c>
      <c r="AD274">
        <f>SUMIFS('user stories'!$G$2:$G$2897,'user stories'!$H$2:$H$2897,$A274,'user stories'!$E$2:$E$2897,AD$1,'user stories'!$C$2:$C$2897,"descoped")</f>
        <v>0</v>
      </c>
      <c r="AE274">
        <f>SUMIFS('user stories'!$G$2:$G$2897,'user stories'!$H$2:$H$2897,$A274,'user stories'!$E$2:$E$2897,AE$1,'user stories'!$C$2:$C$2897,"descoped")</f>
        <v>0</v>
      </c>
      <c r="AF274">
        <f>SUMIFS('user stories'!$G$2:$G$2897,'user stories'!$H$2:$H$2897,$A274,'user stories'!$E$2:$E$2897,AF$1,'user stories'!$C$2:$C$2897,"descoped")</f>
        <v>0</v>
      </c>
      <c r="AG274">
        <f>SUMIFS('user stories'!$G$2:$G$2897,'user stories'!$H$2:$H$2897,$A274,'user stories'!$E$2:$E$2897,AG$1,'user stories'!$C$2:$C$2897,"descoped")</f>
        <v>0</v>
      </c>
      <c r="AH274">
        <f>SUMIFS('user stories'!$G$2:$G$2897,'user stories'!$H$2:$H$2897,$A274,'user stories'!$E$2:$E$2897,AH$1,'user stories'!$C$2:$C$2897,"descoped")</f>
        <v>0</v>
      </c>
      <c r="AI274">
        <f>SUMIFS('user stories'!$G$2:$G$2897,'user stories'!$H$2:$H$2897,$A274,'user stories'!$E$2:$E$2897,AI$1,'user stories'!$C$2:$C$2897,"descoped")</f>
        <v>0</v>
      </c>
      <c r="AJ274">
        <f>SUMIFS('user stories'!$G$2:$G$2897,'user stories'!$H$2:$H$2897,$A274,'user stories'!$E$2:$E$2897,AJ$1,'user stories'!$C$2:$C$2897,"descoped")</f>
        <v>0</v>
      </c>
      <c r="AK274">
        <f>SUMIFS('user stories'!$G$2:$G$2897,'user stories'!$H$2:$H$2897,$A274,'user stories'!$E$2:$E$2897,AK$1,'user stories'!$C$2:$C$2897,"descoped")</f>
        <v>0</v>
      </c>
      <c r="AL274">
        <f>SUMIFS('user stories'!$G$2:$G$2897,'user stories'!$H$2:$H$2897,$A274,'user stories'!$E$2:$E$2897,AL$1,'user stories'!$C$2:$C$2897,"descoped")</f>
        <v>0</v>
      </c>
      <c r="AM274">
        <f>SUMIFS('user stories'!$G$2:$G$2897,'user stories'!$H$2:$H$2897,$A274,'user stories'!$E$2:$E$2897,AM$1,'user stories'!$C$2:$C$2897,"descoped")</f>
        <v>0</v>
      </c>
      <c r="AN274">
        <f>SUMIFS('user stories'!$G$2:$G$2897,'user stories'!$H$2:$H$2897,$A274,'user stories'!$E$2:$E$2897,AN$1,'user stories'!$C$2:$C$2897,"descoped")</f>
        <v>0</v>
      </c>
      <c r="AO274">
        <f>SUMIFS('user stories'!$G$2:$G$2897,'user stories'!$H$2:$H$2897,$A274,'user stories'!$E$2:$E$2897,AO$1,'user stories'!$C$2:$C$2897,"descoped")</f>
        <v>0</v>
      </c>
      <c r="AP274">
        <f>SUMIFS('user stories'!$G$2:$G$2897,'user stories'!$H$2:$H$2897,$A274,'user stories'!$E$2:$E$2897,AP$1,'user stories'!$C$2:$C$2897,"descoped")</f>
        <v>0</v>
      </c>
      <c r="AQ274">
        <f>SUMIFS('user stories'!$G$2:$G$2897,'user stories'!$H$2:$H$2897,$A274,'user stories'!$E$2:$E$2897,AQ$1,'user stories'!$C$2:$C$2897,"descoped")</f>
        <v>0</v>
      </c>
      <c r="AR274">
        <f>SUMIFS('user stories'!$G$2:$G$2897,'user stories'!$H$2:$H$2897,$A274,'user stories'!$E$2:$E$2897,AR$1,'user stories'!$C$2:$C$2897,"descoped")</f>
        <v>0</v>
      </c>
      <c r="AS274">
        <f>SUMIFS('user stories'!$G$2:$G$2897,'user stories'!$H$2:$H$2897,$A274,'user stories'!$E$2:$E$2897,AS$1,'user stories'!$C$2:$C$2897,"descoped")</f>
        <v>0</v>
      </c>
      <c r="AT274">
        <f>SUMIFS('user stories'!$G$2:$G$2897,'user stories'!$H$2:$H$2897,$A274,'user stories'!$E$2:$E$2897,AT$1,'user stories'!$C$2:$C$2897,"descoped")</f>
        <v>0</v>
      </c>
      <c r="AU274">
        <f>SUMIFS('user stories'!$G$2:$G$2897,'user stories'!$H$2:$H$2897,$A274,'user stories'!$E$2:$E$2897,AU$1,'user stories'!$C$2:$C$2897,"descoped")</f>
        <v>0</v>
      </c>
      <c r="AV274">
        <f>SUMIFS('user stories'!$G$2:$G$2897,'user stories'!$H$2:$H$2897,$A274,'user stories'!$E$2:$E$2897,AV$1,'user stories'!$C$2:$C$2897,"descoped")</f>
        <v>0</v>
      </c>
      <c r="AW274">
        <f>SUMIFS('user stories'!$G$2:$G$2897,'user stories'!$H$2:$H$2897,$A274,'user stories'!$E$2:$E$2897,AW$1,'user stories'!$C$2:$C$2897,"descoped")</f>
        <v>0</v>
      </c>
      <c r="AX274">
        <f>SUMIFS('user stories'!$G$2:$G$2897,'user stories'!$H$2:$H$2897,$A274,'user stories'!$E$2:$E$2897,AX$1,'user stories'!$C$2:$C$2897,"descoped")</f>
        <v>0</v>
      </c>
      <c r="AY274">
        <f>SUMIFS('user stories'!$G$2:$G$2897,'user stories'!$H$2:$H$2897,$A274,'user stories'!$E$2:$E$2897,AY$1,'user stories'!$C$2:$C$2897,"descoped")</f>
        <v>0</v>
      </c>
      <c r="AZ274">
        <f>SUMIFS('user stories'!$G$2:$G$2897,'user stories'!$H$2:$H$2897,$A274,'user stories'!$E$2:$E$2897,AZ$1,'user stories'!$C$2:$C$2897,"descoped")</f>
        <v>0</v>
      </c>
      <c r="BA274">
        <f>SUMIFS('user stories'!$G$2:$G$2897,'user stories'!$H$2:$H$2897,$A274,'user stories'!$E$2:$E$2897,BA$1,'user stories'!$C$2:$C$2897,"descoped")</f>
        <v>0</v>
      </c>
      <c r="BB274">
        <f>SUMIFS('user stories'!$G$2:$G$2897,'user stories'!$H$2:$H$2897,$A274,'user stories'!$E$2:$E$2897,BB$1,'user stories'!$C$2:$C$2897,"descoped")</f>
        <v>0</v>
      </c>
      <c r="BC274">
        <f>SUMIFS('user stories'!$G$2:$G$2897,'user stories'!$H$2:$H$2897,$A274,'user stories'!$E$2:$E$2897,BC$1,'user stories'!$C$2:$C$2897,"descoped")</f>
        <v>0</v>
      </c>
      <c r="BD274" s="4">
        <f t="shared" si="4"/>
        <v>0</v>
      </c>
    </row>
    <row r="275" spans="1:56" x14ac:dyDescent="0.25">
      <c r="A275" t="s">
        <v>2509</v>
      </c>
      <c r="F275">
        <f>SUMIFS('user stories'!$G$2:$G$2897,'user stories'!$H$2:$H$2897,$A275,'user stories'!$E$2:$E$2897,F$1,'user stories'!$C$2:$C$2897,"descoped")</f>
        <v>0</v>
      </c>
      <c r="G275">
        <f>SUMIFS('user stories'!$G$2:$G$2897,'user stories'!$H$2:$H$2897,$A275,'user stories'!$E$2:$E$2897,G$1,'user stories'!$C$2:$C$2897,"descoped")</f>
        <v>0</v>
      </c>
      <c r="H275">
        <f>SUMIFS('user stories'!$G$2:$G$2897,'user stories'!$H$2:$H$2897,$A275,'user stories'!$E$2:$E$2897,H$1,'user stories'!$C$2:$C$2897,"descoped")</f>
        <v>0</v>
      </c>
      <c r="I275">
        <f>SUMIFS('user stories'!$G$2:$G$2897,'user stories'!$H$2:$H$2897,$A275,'user stories'!$E$2:$E$2897,I$1,'user stories'!$C$2:$C$2897,"descoped")</f>
        <v>0</v>
      </c>
      <c r="J275">
        <f>SUMIFS('user stories'!$G$2:$G$2897,'user stories'!$H$2:$H$2897,$A275,'user stories'!$E$2:$E$2897,J$1,'user stories'!$C$2:$C$2897,"descoped")</f>
        <v>0</v>
      </c>
      <c r="K275">
        <f>SUMIFS('user stories'!$G$2:$G$2897,'user stories'!$H$2:$H$2897,$A275,'user stories'!$E$2:$E$2897,K$1,'user stories'!$C$2:$C$2897,"descoped")</f>
        <v>0</v>
      </c>
      <c r="L275">
        <f>SUMIFS('user stories'!$G$2:$G$2897,'user stories'!$H$2:$H$2897,$A275,'user stories'!$E$2:$E$2897,L$1,'user stories'!$C$2:$C$2897,"descoped")</f>
        <v>0</v>
      </c>
      <c r="M275">
        <f>SUMIFS('user stories'!$G$2:$G$2897,'user stories'!$H$2:$H$2897,$A275,'user stories'!$E$2:$E$2897,M$1,'user stories'!$C$2:$C$2897,"descoped")</f>
        <v>0</v>
      </c>
      <c r="N275">
        <f>SUMIFS('user stories'!$G$2:$G$2897,'user stories'!$H$2:$H$2897,$A275,'user stories'!$E$2:$E$2897,N$1,'user stories'!$C$2:$C$2897,"descoped")</f>
        <v>0</v>
      </c>
      <c r="O275">
        <f>SUMIFS('user stories'!$G$2:$G$2897,'user stories'!$H$2:$H$2897,$A275,'user stories'!$E$2:$E$2897,O$1,'user stories'!$C$2:$C$2897,"descoped")</f>
        <v>0</v>
      </c>
      <c r="P275">
        <f>SUMIFS('user stories'!$G$2:$G$2897,'user stories'!$H$2:$H$2897,$A275,'user stories'!$E$2:$E$2897,P$1,'user stories'!$C$2:$C$2897,"descoped")</f>
        <v>0</v>
      </c>
      <c r="Q275">
        <f>SUMIFS('user stories'!$G$2:$G$2897,'user stories'!$H$2:$H$2897,$A275,'user stories'!$E$2:$E$2897,Q$1,'user stories'!$C$2:$C$2897,"descoped")</f>
        <v>0</v>
      </c>
      <c r="R275">
        <f>SUMIFS('user stories'!$G$2:$G$2897,'user stories'!$H$2:$H$2897,$A275,'user stories'!$E$2:$E$2897,R$1,'user stories'!$C$2:$C$2897,"descoped")</f>
        <v>0</v>
      </c>
      <c r="S275">
        <f>SUMIFS('user stories'!$G$2:$G$2897,'user stories'!$H$2:$H$2897,$A275,'user stories'!$E$2:$E$2897,S$1,'user stories'!$C$2:$C$2897,"descoped")</f>
        <v>0</v>
      </c>
      <c r="T275">
        <f>SUMIFS('user stories'!$G$2:$G$2897,'user stories'!$H$2:$H$2897,$A275,'user stories'!$E$2:$E$2897,T$1,'user stories'!$C$2:$C$2897,"descoped")</f>
        <v>0</v>
      </c>
      <c r="U275">
        <f>SUMIFS('user stories'!$G$2:$G$2897,'user stories'!$H$2:$H$2897,$A275,'user stories'!$E$2:$E$2897,U$1,'user stories'!$C$2:$C$2897,"descoped")</f>
        <v>0</v>
      </c>
      <c r="V275">
        <f>SUMIFS('user stories'!$G$2:$G$2897,'user stories'!$H$2:$H$2897,$A275,'user stories'!$E$2:$E$2897,V$1,'user stories'!$C$2:$C$2897,"descoped")</f>
        <v>0</v>
      </c>
      <c r="W275">
        <f>SUMIFS('user stories'!$G$2:$G$2897,'user stories'!$H$2:$H$2897,$A275,'user stories'!$E$2:$E$2897,W$1,'user stories'!$C$2:$C$2897,"descoped")</f>
        <v>0</v>
      </c>
      <c r="X275">
        <f>SUMIFS('user stories'!$G$2:$G$2897,'user stories'!$H$2:$H$2897,$A275,'user stories'!$E$2:$E$2897,X$1,'user stories'!$C$2:$C$2897,"descoped")</f>
        <v>0</v>
      </c>
      <c r="Y275">
        <f>SUMIFS('user stories'!$G$2:$G$2897,'user stories'!$H$2:$H$2897,$A275,'user stories'!$E$2:$E$2897,Y$1,'user stories'!$C$2:$C$2897,"descoped")</f>
        <v>0</v>
      </c>
      <c r="Z275">
        <f>SUMIFS('user stories'!$G$2:$G$2897,'user stories'!$H$2:$H$2897,$A275,'user stories'!$E$2:$E$2897,Z$1,'user stories'!$C$2:$C$2897,"descoped")</f>
        <v>0</v>
      </c>
      <c r="AA275">
        <f>SUMIFS('user stories'!$G$2:$G$2897,'user stories'!$H$2:$H$2897,$A275,'user stories'!$E$2:$E$2897,AA$1,'user stories'!$C$2:$C$2897,"descoped")</f>
        <v>0</v>
      </c>
      <c r="AB275">
        <f>SUMIFS('user stories'!$G$2:$G$2897,'user stories'!$H$2:$H$2897,$A275,'user stories'!$E$2:$E$2897,AB$1,'user stories'!$C$2:$C$2897,"descoped")</f>
        <v>0</v>
      </c>
      <c r="AC275">
        <f>SUMIFS('user stories'!$G$2:$G$2897,'user stories'!$H$2:$H$2897,$A275,'user stories'!$E$2:$E$2897,AC$1,'user stories'!$C$2:$C$2897,"descoped")</f>
        <v>0</v>
      </c>
      <c r="AD275">
        <f>SUMIFS('user stories'!$G$2:$G$2897,'user stories'!$H$2:$H$2897,$A275,'user stories'!$E$2:$E$2897,AD$1,'user stories'!$C$2:$C$2897,"descoped")</f>
        <v>0</v>
      </c>
      <c r="AE275">
        <f>SUMIFS('user stories'!$G$2:$G$2897,'user stories'!$H$2:$H$2897,$A275,'user stories'!$E$2:$E$2897,AE$1,'user stories'!$C$2:$C$2897,"descoped")</f>
        <v>0</v>
      </c>
      <c r="AF275">
        <f>SUMIFS('user stories'!$G$2:$G$2897,'user stories'!$H$2:$H$2897,$A275,'user stories'!$E$2:$E$2897,AF$1,'user stories'!$C$2:$C$2897,"descoped")</f>
        <v>0</v>
      </c>
      <c r="AG275">
        <f>SUMIFS('user stories'!$G$2:$G$2897,'user stories'!$H$2:$H$2897,$A275,'user stories'!$E$2:$E$2897,AG$1,'user stories'!$C$2:$C$2897,"descoped")</f>
        <v>0</v>
      </c>
      <c r="AH275">
        <f>SUMIFS('user stories'!$G$2:$G$2897,'user stories'!$H$2:$H$2897,$A275,'user stories'!$E$2:$E$2897,AH$1,'user stories'!$C$2:$C$2897,"descoped")</f>
        <v>0</v>
      </c>
      <c r="AI275">
        <f>SUMIFS('user stories'!$G$2:$G$2897,'user stories'!$H$2:$H$2897,$A275,'user stories'!$E$2:$E$2897,AI$1,'user stories'!$C$2:$C$2897,"descoped")</f>
        <v>0</v>
      </c>
      <c r="AJ275">
        <f>SUMIFS('user stories'!$G$2:$G$2897,'user stories'!$H$2:$H$2897,$A275,'user stories'!$E$2:$E$2897,AJ$1,'user stories'!$C$2:$C$2897,"descoped")</f>
        <v>0</v>
      </c>
      <c r="AK275">
        <f>SUMIFS('user stories'!$G$2:$G$2897,'user stories'!$H$2:$H$2897,$A275,'user stories'!$E$2:$E$2897,AK$1,'user stories'!$C$2:$C$2897,"descoped")</f>
        <v>0</v>
      </c>
      <c r="AL275">
        <f>SUMIFS('user stories'!$G$2:$G$2897,'user stories'!$H$2:$H$2897,$A275,'user stories'!$E$2:$E$2897,AL$1,'user stories'!$C$2:$C$2897,"descoped")</f>
        <v>0</v>
      </c>
      <c r="AM275">
        <f>SUMIFS('user stories'!$G$2:$G$2897,'user stories'!$H$2:$H$2897,$A275,'user stories'!$E$2:$E$2897,AM$1,'user stories'!$C$2:$C$2897,"descoped")</f>
        <v>0</v>
      </c>
      <c r="AN275">
        <f>SUMIFS('user stories'!$G$2:$G$2897,'user stories'!$H$2:$H$2897,$A275,'user stories'!$E$2:$E$2897,AN$1,'user stories'!$C$2:$C$2897,"descoped")</f>
        <v>0</v>
      </c>
      <c r="AO275">
        <f>SUMIFS('user stories'!$G$2:$G$2897,'user stories'!$H$2:$H$2897,$A275,'user stories'!$E$2:$E$2897,AO$1,'user stories'!$C$2:$C$2897,"descoped")</f>
        <v>0</v>
      </c>
      <c r="AP275">
        <f>SUMIFS('user stories'!$G$2:$G$2897,'user stories'!$H$2:$H$2897,$A275,'user stories'!$E$2:$E$2897,AP$1,'user stories'!$C$2:$C$2897,"descoped")</f>
        <v>0</v>
      </c>
      <c r="AQ275">
        <f>SUMIFS('user stories'!$G$2:$G$2897,'user stories'!$H$2:$H$2897,$A275,'user stories'!$E$2:$E$2897,AQ$1,'user stories'!$C$2:$C$2897,"descoped")</f>
        <v>0</v>
      </c>
      <c r="AR275">
        <f>SUMIFS('user stories'!$G$2:$G$2897,'user stories'!$H$2:$H$2897,$A275,'user stories'!$E$2:$E$2897,AR$1,'user stories'!$C$2:$C$2897,"descoped")</f>
        <v>0</v>
      </c>
      <c r="AS275">
        <f>SUMIFS('user stories'!$G$2:$G$2897,'user stories'!$H$2:$H$2897,$A275,'user stories'!$E$2:$E$2897,AS$1,'user stories'!$C$2:$C$2897,"descoped")</f>
        <v>0</v>
      </c>
      <c r="AT275">
        <f>SUMIFS('user stories'!$G$2:$G$2897,'user stories'!$H$2:$H$2897,$A275,'user stories'!$E$2:$E$2897,AT$1,'user stories'!$C$2:$C$2897,"descoped")</f>
        <v>0</v>
      </c>
      <c r="AU275">
        <f>SUMIFS('user stories'!$G$2:$G$2897,'user stories'!$H$2:$H$2897,$A275,'user stories'!$E$2:$E$2897,AU$1,'user stories'!$C$2:$C$2897,"descoped")</f>
        <v>0</v>
      </c>
      <c r="AV275">
        <f>SUMIFS('user stories'!$G$2:$G$2897,'user stories'!$H$2:$H$2897,$A275,'user stories'!$E$2:$E$2897,AV$1,'user stories'!$C$2:$C$2897,"descoped")</f>
        <v>0</v>
      </c>
      <c r="AW275">
        <f>SUMIFS('user stories'!$G$2:$G$2897,'user stories'!$H$2:$H$2897,$A275,'user stories'!$E$2:$E$2897,AW$1,'user stories'!$C$2:$C$2897,"descoped")</f>
        <v>0</v>
      </c>
      <c r="AX275">
        <f>SUMIFS('user stories'!$G$2:$G$2897,'user stories'!$H$2:$H$2897,$A275,'user stories'!$E$2:$E$2897,AX$1,'user stories'!$C$2:$C$2897,"descoped")</f>
        <v>0</v>
      </c>
      <c r="AY275">
        <f>SUMIFS('user stories'!$G$2:$G$2897,'user stories'!$H$2:$H$2897,$A275,'user stories'!$E$2:$E$2897,AY$1,'user stories'!$C$2:$C$2897,"descoped")</f>
        <v>0</v>
      </c>
      <c r="AZ275">
        <f>SUMIFS('user stories'!$G$2:$G$2897,'user stories'!$H$2:$H$2897,$A275,'user stories'!$E$2:$E$2897,AZ$1,'user stories'!$C$2:$C$2897,"descoped")</f>
        <v>0</v>
      </c>
      <c r="BA275">
        <f>SUMIFS('user stories'!$G$2:$G$2897,'user stories'!$H$2:$H$2897,$A275,'user stories'!$E$2:$E$2897,BA$1,'user stories'!$C$2:$C$2897,"descoped")</f>
        <v>0</v>
      </c>
      <c r="BB275">
        <f>SUMIFS('user stories'!$G$2:$G$2897,'user stories'!$H$2:$H$2897,$A275,'user stories'!$E$2:$E$2897,BB$1,'user stories'!$C$2:$C$2897,"descoped")</f>
        <v>0</v>
      </c>
      <c r="BC275">
        <f>SUMIFS('user stories'!$G$2:$G$2897,'user stories'!$H$2:$H$2897,$A275,'user stories'!$E$2:$E$2897,BC$1,'user stories'!$C$2:$C$2897,"descoped")</f>
        <v>0</v>
      </c>
      <c r="BD275" s="4">
        <f t="shared" si="4"/>
        <v>0</v>
      </c>
    </row>
    <row r="276" spans="1:56" x14ac:dyDescent="0.25">
      <c r="A276" t="s">
        <v>781</v>
      </c>
      <c r="F276">
        <f>SUMIFS('user stories'!$G$2:$G$2897,'user stories'!$H$2:$H$2897,$A276,'user stories'!$E$2:$E$2897,F$1,'user stories'!$C$2:$C$2897,"descoped")</f>
        <v>0</v>
      </c>
      <c r="G276">
        <f>SUMIFS('user stories'!$G$2:$G$2897,'user stories'!$H$2:$H$2897,$A276,'user stories'!$E$2:$E$2897,G$1,'user stories'!$C$2:$C$2897,"descoped")</f>
        <v>0</v>
      </c>
      <c r="H276">
        <f>SUMIFS('user stories'!$G$2:$G$2897,'user stories'!$H$2:$H$2897,$A276,'user stories'!$E$2:$E$2897,H$1,'user stories'!$C$2:$C$2897,"descoped")</f>
        <v>0</v>
      </c>
      <c r="I276">
        <f>SUMIFS('user stories'!$G$2:$G$2897,'user stories'!$H$2:$H$2897,$A276,'user stories'!$E$2:$E$2897,I$1,'user stories'!$C$2:$C$2897,"descoped")</f>
        <v>0</v>
      </c>
      <c r="J276">
        <f>SUMIFS('user stories'!$G$2:$G$2897,'user stories'!$H$2:$H$2897,$A276,'user stories'!$E$2:$E$2897,J$1,'user stories'!$C$2:$C$2897,"descoped")</f>
        <v>0</v>
      </c>
      <c r="K276">
        <f>SUMIFS('user stories'!$G$2:$G$2897,'user stories'!$H$2:$H$2897,$A276,'user stories'!$E$2:$E$2897,K$1,'user stories'!$C$2:$C$2897,"descoped")</f>
        <v>0</v>
      </c>
      <c r="L276">
        <f>SUMIFS('user stories'!$G$2:$G$2897,'user stories'!$H$2:$H$2897,$A276,'user stories'!$E$2:$E$2897,L$1,'user stories'!$C$2:$C$2897,"descoped")</f>
        <v>0</v>
      </c>
      <c r="M276">
        <f>SUMIFS('user stories'!$G$2:$G$2897,'user stories'!$H$2:$H$2897,$A276,'user stories'!$E$2:$E$2897,M$1,'user stories'!$C$2:$C$2897,"descoped")</f>
        <v>0</v>
      </c>
      <c r="N276">
        <f>SUMIFS('user stories'!$G$2:$G$2897,'user stories'!$H$2:$H$2897,$A276,'user stories'!$E$2:$E$2897,N$1,'user stories'!$C$2:$C$2897,"descoped")</f>
        <v>0</v>
      </c>
      <c r="O276">
        <f>SUMIFS('user stories'!$G$2:$G$2897,'user stories'!$H$2:$H$2897,$A276,'user stories'!$E$2:$E$2897,O$1,'user stories'!$C$2:$C$2897,"descoped")</f>
        <v>0</v>
      </c>
      <c r="P276">
        <f>SUMIFS('user stories'!$G$2:$G$2897,'user stories'!$H$2:$H$2897,$A276,'user stories'!$E$2:$E$2897,P$1,'user stories'!$C$2:$C$2897,"descoped")</f>
        <v>0</v>
      </c>
      <c r="Q276">
        <f>SUMIFS('user stories'!$G$2:$G$2897,'user stories'!$H$2:$H$2897,$A276,'user stories'!$E$2:$E$2897,Q$1,'user stories'!$C$2:$C$2897,"descoped")</f>
        <v>0</v>
      </c>
      <c r="R276">
        <f>SUMIFS('user stories'!$G$2:$G$2897,'user stories'!$H$2:$H$2897,$A276,'user stories'!$E$2:$E$2897,R$1,'user stories'!$C$2:$C$2897,"descoped")</f>
        <v>0</v>
      </c>
      <c r="S276">
        <f>SUMIFS('user stories'!$G$2:$G$2897,'user stories'!$H$2:$H$2897,$A276,'user stories'!$E$2:$E$2897,S$1,'user stories'!$C$2:$C$2897,"descoped")</f>
        <v>0</v>
      </c>
      <c r="T276">
        <f>SUMIFS('user stories'!$G$2:$G$2897,'user stories'!$H$2:$H$2897,$A276,'user stories'!$E$2:$E$2897,T$1,'user stories'!$C$2:$C$2897,"descoped")</f>
        <v>0</v>
      </c>
      <c r="U276">
        <f>SUMIFS('user stories'!$G$2:$G$2897,'user stories'!$H$2:$H$2897,$A276,'user stories'!$E$2:$E$2897,U$1,'user stories'!$C$2:$C$2897,"descoped")</f>
        <v>0</v>
      </c>
      <c r="V276">
        <f>SUMIFS('user stories'!$G$2:$G$2897,'user stories'!$H$2:$H$2897,$A276,'user stories'!$E$2:$E$2897,V$1,'user stories'!$C$2:$C$2897,"descoped")</f>
        <v>0</v>
      </c>
      <c r="W276">
        <f>SUMIFS('user stories'!$G$2:$G$2897,'user stories'!$H$2:$H$2897,$A276,'user stories'!$E$2:$E$2897,W$1,'user stories'!$C$2:$C$2897,"descoped")</f>
        <v>0</v>
      </c>
      <c r="X276">
        <f>SUMIFS('user stories'!$G$2:$G$2897,'user stories'!$H$2:$H$2897,$A276,'user stories'!$E$2:$E$2897,X$1,'user stories'!$C$2:$C$2897,"descoped")</f>
        <v>0</v>
      </c>
      <c r="Y276">
        <f>SUMIFS('user stories'!$G$2:$G$2897,'user stories'!$H$2:$H$2897,$A276,'user stories'!$E$2:$E$2897,Y$1,'user stories'!$C$2:$C$2897,"descoped")</f>
        <v>0</v>
      </c>
      <c r="Z276">
        <f>SUMIFS('user stories'!$G$2:$G$2897,'user stories'!$H$2:$H$2897,$A276,'user stories'!$E$2:$E$2897,Z$1,'user stories'!$C$2:$C$2897,"descoped")</f>
        <v>0</v>
      </c>
      <c r="AA276">
        <f>SUMIFS('user stories'!$G$2:$G$2897,'user stories'!$H$2:$H$2897,$A276,'user stories'!$E$2:$E$2897,AA$1,'user stories'!$C$2:$C$2897,"descoped")</f>
        <v>0</v>
      </c>
      <c r="AB276">
        <f>SUMIFS('user stories'!$G$2:$G$2897,'user stories'!$H$2:$H$2897,$A276,'user stories'!$E$2:$E$2897,AB$1,'user stories'!$C$2:$C$2897,"descoped")</f>
        <v>0</v>
      </c>
      <c r="AC276">
        <f>SUMIFS('user stories'!$G$2:$G$2897,'user stories'!$H$2:$H$2897,$A276,'user stories'!$E$2:$E$2897,AC$1,'user stories'!$C$2:$C$2897,"descoped")</f>
        <v>0</v>
      </c>
      <c r="AD276">
        <f>SUMIFS('user stories'!$G$2:$G$2897,'user stories'!$H$2:$H$2897,$A276,'user stories'!$E$2:$E$2897,AD$1,'user stories'!$C$2:$C$2897,"descoped")</f>
        <v>0</v>
      </c>
      <c r="AE276">
        <f>SUMIFS('user stories'!$G$2:$G$2897,'user stories'!$H$2:$H$2897,$A276,'user stories'!$E$2:$E$2897,AE$1,'user stories'!$C$2:$C$2897,"descoped")</f>
        <v>0</v>
      </c>
      <c r="AF276">
        <f>SUMIFS('user stories'!$G$2:$G$2897,'user stories'!$H$2:$H$2897,$A276,'user stories'!$E$2:$E$2897,AF$1,'user stories'!$C$2:$C$2897,"descoped")</f>
        <v>0</v>
      </c>
      <c r="AG276">
        <f>SUMIFS('user stories'!$G$2:$G$2897,'user stories'!$H$2:$H$2897,$A276,'user stories'!$E$2:$E$2897,AG$1,'user stories'!$C$2:$C$2897,"descoped")</f>
        <v>0</v>
      </c>
      <c r="AH276">
        <f>SUMIFS('user stories'!$G$2:$G$2897,'user stories'!$H$2:$H$2897,$A276,'user stories'!$E$2:$E$2897,AH$1,'user stories'!$C$2:$C$2897,"descoped")</f>
        <v>0</v>
      </c>
      <c r="AI276">
        <f>SUMIFS('user stories'!$G$2:$G$2897,'user stories'!$H$2:$H$2897,$A276,'user stories'!$E$2:$E$2897,AI$1,'user stories'!$C$2:$C$2897,"descoped")</f>
        <v>0</v>
      </c>
      <c r="AJ276">
        <f>SUMIFS('user stories'!$G$2:$G$2897,'user stories'!$H$2:$H$2897,$A276,'user stories'!$E$2:$E$2897,AJ$1,'user stories'!$C$2:$C$2897,"descoped")</f>
        <v>0</v>
      </c>
      <c r="AK276">
        <f>SUMIFS('user stories'!$G$2:$G$2897,'user stories'!$H$2:$H$2897,$A276,'user stories'!$E$2:$E$2897,AK$1,'user stories'!$C$2:$C$2897,"descoped")</f>
        <v>0</v>
      </c>
      <c r="AL276">
        <f>SUMIFS('user stories'!$G$2:$G$2897,'user stories'!$H$2:$H$2897,$A276,'user stories'!$E$2:$E$2897,AL$1,'user stories'!$C$2:$C$2897,"descoped")</f>
        <v>0</v>
      </c>
      <c r="AM276">
        <f>SUMIFS('user stories'!$G$2:$G$2897,'user stories'!$H$2:$H$2897,$A276,'user stories'!$E$2:$E$2897,AM$1,'user stories'!$C$2:$C$2897,"descoped")</f>
        <v>0</v>
      </c>
      <c r="AN276">
        <f>SUMIFS('user stories'!$G$2:$G$2897,'user stories'!$H$2:$H$2897,$A276,'user stories'!$E$2:$E$2897,AN$1,'user stories'!$C$2:$C$2897,"descoped")</f>
        <v>0</v>
      </c>
      <c r="AO276">
        <f>SUMIFS('user stories'!$G$2:$G$2897,'user stories'!$H$2:$H$2897,$A276,'user stories'!$E$2:$E$2897,AO$1,'user stories'!$C$2:$C$2897,"descoped")</f>
        <v>0</v>
      </c>
      <c r="AP276">
        <f>SUMIFS('user stories'!$G$2:$G$2897,'user stories'!$H$2:$H$2897,$A276,'user stories'!$E$2:$E$2897,AP$1,'user stories'!$C$2:$C$2897,"descoped")</f>
        <v>0</v>
      </c>
      <c r="AQ276">
        <f>SUMIFS('user stories'!$G$2:$G$2897,'user stories'!$H$2:$H$2897,$A276,'user stories'!$E$2:$E$2897,AQ$1,'user stories'!$C$2:$C$2897,"descoped")</f>
        <v>0</v>
      </c>
      <c r="AR276">
        <f>SUMIFS('user stories'!$G$2:$G$2897,'user stories'!$H$2:$H$2897,$A276,'user stories'!$E$2:$E$2897,AR$1,'user stories'!$C$2:$C$2897,"descoped")</f>
        <v>0</v>
      </c>
      <c r="AS276">
        <f>SUMIFS('user stories'!$G$2:$G$2897,'user stories'!$H$2:$H$2897,$A276,'user stories'!$E$2:$E$2897,AS$1,'user stories'!$C$2:$C$2897,"descoped")</f>
        <v>0</v>
      </c>
      <c r="AT276">
        <f>SUMIFS('user stories'!$G$2:$G$2897,'user stories'!$H$2:$H$2897,$A276,'user stories'!$E$2:$E$2897,AT$1,'user stories'!$C$2:$C$2897,"descoped")</f>
        <v>0</v>
      </c>
      <c r="AU276">
        <f>SUMIFS('user stories'!$G$2:$G$2897,'user stories'!$H$2:$H$2897,$A276,'user stories'!$E$2:$E$2897,AU$1,'user stories'!$C$2:$C$2897,"descoped")</f>
        <v>0</v>
      </c>
      <c r="AV276">
        <f>SUMIFS('user stories'!$G$2:$G$2897,'user stories'!$H$2:$H$2897,$A276,'user stories'!$E$2:$E$2897,AV$1,'user stories'!$C$2:$C$2897,"descoped")</f>
        <v>0</v>
      </c>
      <c r="AW276">
        <f>SUMIFS('user stories'!$G$2:$G$2897,'user stories'!$H$2:$H$2897,$A276,'user stories'!$E$2:$E$2897,AW$1,'user stories'!$C$2:$C$2897,"descoped")</f>
        <v>0</v>
      </c>
      <c r="AX276">
        <f>SUMIFS('user stories'!$G$2:$G$2897,'user stories'!$H$2:$H$2897,$A276,'user stories'!$E$2:$E$2897,AX$1,'user stories'!$C$2:$C$2897,"descoped")</f>
        <v>0</v>
      </c>
      <c r="AY276">
        <f>SUMIFS('user stories'!$G$2:$G$2897,'user stories'!$H$2:$H$2897,$A276,'user stories'!$E$2:$E$2897,AY$1,'user stories'!$C$2:$C$2897,"descoped")</f>
        <v>0</v>
      </c>
      <c r="AZ276">
        <f>SUMIFS('user stories'!$G$2:$G$2897,'user stories'!$H$2:$H$2897,$A276,'user stories'!$E$2:$E$2897,AZ$1,'user stories'!$C$2:$C$2897,"descoped")</f>
        <v>0</v>
      </c>
      <c r="BA276">
        <f>SUMIFS('user stories'!$G$2:$G$2897,'user stories'!$H$2:$H$2897,$A276,'user stories'!$E$2:$E$2897,BA$1,'user stories'!$C$2:$C$2897,"descoped")</f>
        <v>0</v>
      </c>
      <c r="BB276">
        <f>SUMIFS('user stories'!$G$2:$G$2897,'user stories'!$H$2:$H$2897,$A276,'user stories'!$E$2:$E$2897,BB$1,'user stories'!$C$2:$C$2897,"descoped")</f>
        <v>0</v>
      </c>
      <c r="BC276">
        <f>SUMIFS('user stories'!$G$2:$G$2897,'user stories'!$H$2:$H$2897,$A276,'user stories'!$E$2:$E$2897,BC$1,'user stories'!$C$2:$C$2897,"descoped")</f>
        <v>0</v>
      </c>
      <c r="BD276" s="4">
        <f t="shared" si="4"/>
        <v>0</v>
      </c>
    </row>
    <row r="277" spans="1:56" x14ac:dyDescent="0.25">
      <c r="A277" t="s">
        <v>761</v>
      </c>
      <c r="F277">
        <f>SUMIFS('user stories'!$G$2:$G$2897,'user stories'!$H$2:$H$2897,$A277,'user stories'!$E$2:$E$2897,F$1,'user stories'!$C$2:$C$2897,"descoped")</f>
        <v>0</v>
      </c>
      <c r="G277">
        <f>SUMIFS('user stories'!$G$2:$G$2897,'user stories'!$H$2:$H$2897,$A277,'user stories'!$E$2:$E$2897,G$1,'user stories'!$C$2:$C$2897,"descoped")</f>
        <v>0</v>
      </c>
      <c r="H277">
        <f>SUMIFS('user stories'!$G$2:$G$2897,'user stories'!$H$2:$H$2897,$A277,'user stories'!$E$2:$E$2897,H$1,'user stories'!$C$2:$C$2897,"descoped")</f>
        <v>0</v>
      </c>
      <c r="I277">
        <f>SUMIFS('user stories'!$G$2:$G$2897,'user stories'!$H$2:$H$2897,$A277,'user stories'!$E$2:$E$2897,I$1,'user stories'!$C$2:$C$2897,"descoped")</f>
        <v>0</v>
      </c>
      <c r="J277">
        <f>SUMIFS('user stories'!$G$2:$G$2897,'user stories'!$H$2:$H$2897,$A277,'user stories'!$E$2:$E$2897,J$1,'user stories'!$C$2:$C$2897,"descoped")</f>
        <v>0</v>
      </c>
      <c r="K277">
        <f>SUMIFS('user stories'!$G$2:$G$2897,'user stories'!$H$2:$H$2897,$A277,'user stories'!$E$2:$E$2897,K$1,'user stories'!$C$2:$C$2897,"descoped")</f>
        <v>0</v>
      </c>
      <c r="L277">
        <f>SUMIFS('user stories'!$G$2:$G$2897,'user stories'!$H$2:$H$2897,$A277,'user stories'!$E$2:$E$2897,L$1,'user stories'!$C$2:$C$2897,"descoped")</f>
        <v>0</v>
      </c>
      <c r="M277">
        <f>SUMIFS('user stories'!$G$2:$G$2897,'user stories'!$H$2:$H$2897,$A277,'user stories'!$E$2:$E$2897,M$1,'user stories'!$C$2:$C$2897,"descoped")</f>
        <v>0</v>
      </c>
      <c r="N277">
        <f>SUMIFS('user stories'!$G$2:$G$2897,'user stories'!$H$2:$H$2897,$A277,'user stories'!$E$2:$E$2897,N$1,'user stories'!$C$2:$C$2897,"descoped")</f>
        <v>0</v>
      </c>
      <c r="O277">
        <f>SUMIFS('user stories'!$G$2:$G$2897,'user stories'!$H$2:$H$2897,$A277,'user stories'!$E$2:$E$2897,O$1,'user stories'!$C$2:$C$2897,"descoped")</f>
        <v>0</v>
      </c>
      <c r="P277">
        <f>SUMIFS('user stories'!$G$2:$G$2897,'user stories'!$H$2:$H$2897,$A277,'user stories'!$E$2:$E$2897,P$1,'user stories'!$C$2:$C$2897,"descoped")</f>
        <v>0</v>
      </c>
      <c r="Q277">
        <f>SUMIFS('user stories'!$G$2:$G$2897,'user stories'!$H$2:$H$2897,$A277,'user stories'!$E$2:$E$2897,Q$1,'user stories'!$C$2:$C$2897,"descoped")</f>
        <v>0</v>
      </c>
      <c r="R277">
        <f>SUMIFS('user stories'!$G$2:$G$2897,'user stories'!$H$2:$H$2897,$A277,'user stories'!$E$2:$E$2897,R$1,'user stories'!$C$2:$C$2897,"descoped")</f>
        <v>0</v>
      </c>
      <c r="S277">
        <f>SUMIFS('user stories'!$G$2:$G$2897,'user stories'!$H$2:$H$2897,$A277,'user stories'!$E$2:$E$2897,S$1,'user stories'!$C$2:$C$2897,"descoped")</f>
        <v>0</v>
      </c>
      <c r="T277">
        <f>SUMIFS('user stories'!$G$2:$G$2897,'user stories'!$H$2:$H$2897,$A277,'user stories'!$E$2:$E$2897,T$1,'user stories'!$C$2:$C$2897,"descoped")</f>
        <v>0</v>
      </c>
      <c r="U277">
        <f>SUMIFS('user stories'!$G$2:$G$2897,'user stories'!$H$2:$H$2897,$A277,'user stories'!$E$2:$E$2897,U$1,'user stories'!$C$2:$C$2897,"descoped")</f>
        <v>0</v>
      </c>
      <c r="V277">
        <f>SUMIFS('user stories'!$G$2:$G$2897,'user stories'!$H$2:$H$2897,$A277,'user stories'!$E$2:$E$2897,V$1,'user stories'!$C$2:$C$2897,"descoped")</f>
        <v>0</v>
      </c>
      <c r="W277">
        <f>SUMIFS('user stories'!$G$2:$G$2897,'user stories'!$H$2:$H$2897,$A277,'user stories'!$E$2:$E$2897,W$1,'user stories'!$C$2:$C$2897,"descoped")</f>
        <v>0</v>
      </c>
      <c r="X277">
        <f>SUMIFS('user stories'!$G$2:$G$2897,'user stories'!$H$2:$H$2897,$A277,'user stories'!$E$2:$E$2897,X$1,'user stories'!$C$2:$C$2897,"descoped")</f>
        <v>0</v>
      </c>
      <c r="Y277">
        <f>SUMIFS('user stories'!$G$2:$G$2897,'user stories'!$H$2:$H$2897,$A277,'user stories'!$E$2:$E$2897,Y$1,'user stories'!$C$2:$C$2897,"descoped")</f>
        <v>0</v>
      </c>
      <c r="Z277">
        <f>SUMIFS('user stories'!$G$2:$G$2897,'user stories'!$H$2:$H$2897,$A277,'user stories'!$E$2:$E$2897,Z$1,'user stories'!$C$2:$C$2897,"descoped")</f>
        <v>0</v>
      </c>
      <c r="AA277">
        <f>SUMIFS('user stories'!$G$2:$G$2897,'user stories'!$H$2:$H$2897,$A277,'user stories'!$E$2:$E$2897,AA$1,'user stories'!$C$2:$C$2897,"descoped")</f>
        <v>0</v>
      </c>
      <c r="AB277">
        <f>SUMIFS('user stories'!$G$2:$G$2897,'user stories'!$H$2:$H$2897,$A277,'user stories'!$E$2:$E$2897,AB$1,'user stories'!$C$2:$C$2897,"descoped")</f>
        <v>0</v>
      </c>
      <c r="AC277">
        <f>SUMIFS('user stories'!$G$2:$G$2897,'user stories'!$H$2:$H$2897,$A277,'user stories'!$E$2:$E$2897,AC$1,'user stories'!$C$2:$C$2897,"descoped")</f>
        <v>0</v>
      </c>
      <c r="AD277">
        <f>SUMIFS('user stories'!$G$2:$G$2897,'user stories'!$H$2:$H$2897,$A277,'user stories'!$E$2:$E$2897,AD$1,'user stories'!$C$2:$C$2897,"descoped")</f>
        <v>0</v>
      </c>
      <c r="AE277">
        <f>SUMIFS('user stories'!$G$2:$G$2897,'user stories'!$H$2:$H$2897,$A277,'user stories'!$E$2:$E$2897,AE$1,'user stories'!$C$2:$C$2897,"descoped")</f>
        <v>0</v>
      </c>
      <c r="AF277">
        <f>SUMIFS('user stories'!$G$2:$G$2897,'user stories'!$H$2:$H$2897,$A277,'user stories'!$E$2:$E$2897,AF$1,'user stories'!$C$2:$C$2897,"descoped")</f>
        <v>0</v>
      </c>
      <c r="AG277">
        <f>SUMIFS('user stories'!$G$2:$G$2897,'user stories'!$H$2:$H$2897,$A277,'user stories'!$E$2:$E$2897,AG$1,'user stories'!$C$2:$C$2897,"descoped")</f>
        <v>0</v>
      </c>
      <c r="AH277">
        <f>SUMIFS('user stories'!$G$2:$G$2897,'user stories'!$H$2:$H$2897,$A277,'user stories'!$E$2:$E$2897,AH$1,'user stories'!$C$2:$C$2897,"descoped")</f>
        <v>0</v>
      </c>
      <c r="AI277">
        <f>SUMIFS('user stories'!$G$2:$G$2897,'user stories'!$H$2:$H$2897,$A277,'user stories'!$E$2:$E$2897,AI$1,'user stories'!$C$2:$C$2897,"descoped")</f>
        <v>0</v>
      </c>
      <c r="AJ277">
        <f>SUMIFS('user stories'!$G$2:$G$2897,'user stories'!$H$2:$H$2897,$A277,'user stories'!$E$2:$E$2897,AJ$1,'user stories'!$C$2:$C$2897,"descoped")</f>
        <v>0</v>
      </c>
      <c r="AK277">
        <f>SUMIFS('user stories'!$G$2:$G$2897,'user stories'!$H$2:$H$2897,$A277,'user stories'!$E$2:$E$2897,AK$1,'user stories'!$C$2:$C$2897,"descoped")</f>
        <v>0</v>
      </c>
      <c r="AL277">
        <f>SUMIFS('user stories'!$G$2:$G$2897,'user stories'!$H$2:$H$2897,$A277,'user stories'!$E$2:$E$2897,AL$1,'user stories'!$C$2:$C$2897,"descoped")</f>
        <v>0</v>
      </c>
      <c r="AM277">
        <f>SUMIFS('user stories'!$G$2:$G$2897,'user stories'!$H$2:$H$2897,$A277,'user stories'!$E$2:$E$2897,AM$1,'user stories'!$C$2:$C$2897,"descoped")</f>
        <v>0</v>
      </c>
      <c r="AN277">
        <f>SUMIFS('user stories'!$G$2:$G$2897,'user stories'!$H$2:$H$2897,$A277,'user stories'!$E$2:$E$2897,AN$1,'user stories'!$C$2:$C$2897,"descoped")</f>
        <v>0</v>
      </c>
      <c r="AO277">
        <f>SUMIFS('user stories'!$G$2:$G$2897,'user stories'!$H$2:$H$2897,$A277,'user stories'!$E$2:$E$2897,AO$1,'user stories'!$C$2:$C$2897,"descoped")</f>
        <v>0</v>
      </c>
      <c r="AP277">
        <f>SUMIFS('user stories'!$G$2:$G$2897,'user stories'!$H$2:$H$2897,$A277,'user stories'!$E$2:$E$2897,AP$1,'user stories'!$C$2:$C$2897,"descoped")</f>
        <v>0</v>
      </c>
      <c r="AQ277">
        <f>SUMIFS('user stories'!$G$2:$G$2897,'user stories'!$H$2:$H$2897,$A277,'user stories'!$E$2:$E$2897,AQ$1,'user stories'!$C$2:$C$2897,"descoped")</f>
        <v>0</v>
      </c>
      <c r="AR277">
        <f>SUMIFS('user stories'!$G$2:$G$2897,'user stories'!$H$2:$H$2897,$A277,'user stories'!$E$2:$E$2897,AR$1,'user stories'!$C$2:$C$2897,"descoped")</f>
        <v>0</v>
      </c>
      <c r="AS277">
        <f>SUMIFS('user stories'!$G$2:$G$2897,'user stories'!$H$2:$H$2897,$A277,'user stories'!$E$2:$E$2897,AS$1,'user stories'!$C$2:$C$2897,"descoped")</f>
        <v>0</v>
      </c>
      <c r="AT277">
        <f>SUMIFS('user stories'!$G$2:$G$2897,'user stories'!$H$2:$H$2897,$A277,'user stories'!$E$2:$E$2897,AT$1,'user stories'!$C$2:$C$2897,"descoped")</f>
        <v>0</v>
      </c>
      <c r="AU277">
        <f>SUMIFS('user stories'!$G$2:$G$2897,'user stories'!$H$2:$H$2897,$A277,'user stories'!$E$2:$E$2897,AU$1,'user stories'!$C$2:$C$2897,"descoped")</f>
        <v>0</v>
      </c>
      <c r="AV277">
        <f>SUMIFS('user stories'!$G$2:$G$2897,'user stories'!$H$2:$H$2897,$A277,'user stories'!$E$2:$E$2897,AV$1,'user stories'!$C$2:$C$2897,"descoped")</f>
        <v>0</v>
      </c>
      <c r="AW277">
        <f>SUMIFS('user stories'!$G$2:$G$2897,'user stories'!$H$2:$H$2897,$A277,'user stories'!$E$2:$E$2897,AW$1,'user stories'!$C$2:$C$2897,"descoped")</f>
        <v>0</v>
      </c>
      <c r="AX277">
        <f>SUMIFS('user stories'!$G$2:$G$2897,'user stories'!$H$2:$H$2897,$A277,'user stories'!$E$2:$E$2897,AX$1,'user stories'!$C$2:$C$2897,"descoped")</f>
        <v>0</v>
      </c>
      <c r="AY277">
        <f>SUMIFS('user stories'!$G$2:$G$2897,'user stories'!$H$2:$H$2897,$A277,'user stories'!$E$2:$E$2897,AY$1,'user stories'!$C$2:$C$2897,"descoped")</f>
        <v>0</v>
      </c>
      <c r="AZ277">
        <f>SUMIFS('user stories'!$G$2:$G$2897,'user stories'!$H$2:$H$2897,$A277,'user stories'!$E$2:$E$2897,AZ$1,'user stories'!$C$2:$C$2897,"descoped")</f>
        <v>0</v>
      </c>
      <c r="BA277">
        <f>SUMIFS('user stories'!$G$2:$G$2897,'user stories'!$H$2:$H$2897,$A277,'user stories'!$E$2:$E$2897,BA$1,'user stories'!$C$2:$C$2897,"descoped")</f>
        <v>0</v>
      </c>
      <c r="BB277">
        <f>SUMIFS('user stories'!$G$2:$G$2897,'user stories'!$H$2:$H$2897,$A277,'user stories'!$E$2:$E$2897,BB$1,'user stories'!$C$2:$C$2897,"descoped")</f>
        <v>0</v>
      </c>
      <c r="BC277">
        <f>SUMIFS('user stories'!$G$2:$G$2897,'user stories'!$H$2:$H$2897,$A277,'user stories'!$E$2:$E$2897,BC$1,'user stories'!$C$2:$C$2897,"descoped")</f>
        <v>0</v>
      </c>
      <c r="BD277" s="4">
        <f t="shared" si="4"/>
        <v>0</v>
      </c>
    </row>
    <row r="278" spans="1:56" x14ac:dyDescent="0.25">
      <c r="A278" t="s">
        <v>783</v>
      </c>
      <c r="F278">
        <f>SUMIFS('user stories'!$G$2:$G$2897,'user stories'!$H$2:$H$2897,$A278,'user stories'!$E$2:$E$2897,F$1,'user stories'!$C$2:$C$2897,"descoped")</f>
        <v>0</v>
      </c>
      <c r="G278">
        <f>SUMIFS('user stories'!$G$2:$G$2897,'user stories'!$H$2:$H$2897,$A278,'user stories'!$E$2:$E$2897,G$1,'user stories'!$C$2:$C$2897,"descoped")</f>
        <v>0</v>
      </c>
      <c r="H278">
        <f>SUMIFS('user stories'!$G$2:$G$2897,'user stories'!$H$2:$H$2897,$A278,'user stories'!$E$2:$E$2897,H$1,'user stories'!$C$2:$C$2897,"descoped")</f>
        <v>0</v>
      </c>
      <c r="I278">
        <f>SUMIFS('user stories'!$G$2:$G$2897,'user stories'!$H$2:$H$2897,$A278,'user stories'!$E$2:$E$2897,I$1,'user stories'!$C$2:$C$2897,"descoped")</f>
        <v>0</v>
      </c>
      <c r="J278">
        <f>SUMIFS('user stories'!$G$2:$G$2897,'user stories'!$H$2:$H$2897,$A278,'user stories'!$E$2:$E$2897,J$1,'user stories'!$C$2:$C$2897,"descoped")</f>
        <v>0</v>
      </c>
      <c r="K278">
        <f>SUMIFS('user stories'!$G$2:$G$2897,'user stories'!$H$2:$H$2897,$A278,'user stories'!$E$2:$E$2897,K$1,'user stories'!$C$2:$C$2897,"descoped")</f>
        <v>0</v>
      </c>
      <c r="L278">
        <f>SUMIFS('user stories'!$G$2:$G$2897,'user stories'!$H$2:$H$2897,$A278,'user stories'!$E$2:$E$2897,L$1,'user stories'!$C$2:$C$2897,"descoped")</f>
        <v>0</v>
      </c>
      <c r="M278">
        <f>SUMIFS('user stories'!$G$2:$G$2897,'user stories'!$H$2:$H$2897,$A278,'user stories'!$E$2:$E$2897,M$1,'user stories'!$C$2:$C$2897,"descoped")</f>
        <v>0</v>
      </c>
      <c r="N278">
        <f>SUMIFS('user stories'!$G$2:$G$2897,'user stories'!$H$2:$H$2897,$A278,'user stories'!$E$2:$E$2897,N$1,'user stories'!$C$2:$C$2897,"descoped")</f>
        <v>0</v>
      </c>
      <c r="O278">
        <f>SUMIFS('user stories'!$G$2:$G$2897,'user stories'!$H$2:$H$2897,$A278,'user stories'!$E$2:$E$2897,O$1,'user stories'!$C$2:$C$2897,"descoped")</f>
        <v>0</v>
      </c>
      <c r="P278">
        <f>SUMIFS('user stories'!$G$2:$G$2897,'user stories'!$H$2:$H$2897,$A278,'user stories'!$E$2:$E$2897,P$1,'user stories'!$C$2:$C$2897,"descoped")</f>
        <v>0</v>
      </c>
      <c r="Q278">
        <f>SUMIFS('user stories'!$G$2:$G$2897,'user stories'!$H$2:$H$2897,$A278,'user stories'!$E$2:$E$2897,Q$1,'user stories'!$C$2:$C$2897,"descoped")</f>
        <v>0</v>
      </c>
      <c r="R278">
        <f>SUMIFS('user stories'!$G$2:$G$2897,'user stories'!$H$2:$H$2897,$A278,'user stories'!$E$2:$E$2897,R$1,'user stories'!$C$2:$C$2897,"descoped")</f>
        <v>0</v>
      </c>
      <c r="S278">
        <f>SUMIFS('user stories'!$G$2:$G$2897,'user stories'!$H$2:$H$2897,$A278,'user stories'!$E$2:$E$2897,S$1,'user stories'!$C$2:$C$2897,"descoped")</f>
        <v>0</v>
      </c>
      <c r="T278">
        <f>SUMIFS('user stories'!$G$2:$G$2897,'user stories'!$H$2:$H$2897,$A278,'user stories'!$E$2:$E$2897,T$1,'user stories'!$C$2:$C$2897,"descoped")</f>
        <v>0</v>
      </c>
      <c r="U278">
        <f>SUMIFS('user stories'!$G$2:$G$2897,'user stories'!$H$2:$H$2897,$A278,'user stories'!$E$2:$E$2897,U$1,'user stories'!$C$2:$C$2897,"descoped")</f>
        <v>0</v>
      </c>
      <c r="V278">
        <f>SUMIFS('user stories'!$G$2:$G$2897,'user stories'!$H$2:$H$2897,$A278,'user stories'!$E$2:$E$2897,V$1,'user stories'!$C$2:$C$2897,"descoped")</f>
        <v>0</v>
      </c>
      <c r="W278">
        <f>SUMIFS('user stories'!$G$2:$G$2897,'user stories'!$H$2:$H$2897,$A278,'user stories'!$E$2:$E$2897,W$1,'user stories'!$C$2:$C$2897,"descoped")</f>
        <v>0</v>
      </c>
      <c r="X278">
        <f>SUMIFS('user stories'!$G$2:$G$2897,'user stories'!$H$2:$H$2897,$A278,'user stories'!$E$2:$E$2897,X$1,'user stories'!$C$2:$C$2897,"descoped")</f>
        <v>0</v>
      </c>
      <c r="Y278">
        <f>SUMIFS('user stories'!$G$2:$G$2897,'user stories'!$H$2:$H$2897,$A278,'user stories'!$E$2:$E$2897,Y$1,'user stories'!$C$2:$C$2897,"descoped")</f>
        <v>0</v>
      </c>
      <c r="Z278">
        <f>SUMIFS('user stories'!$G$2:$G$2897,'user stories'!$H$2:$H$2897,$A278,'user stories'!$E$2:$E$2897,Z$1,'user stories'!$C$2:$C$2897,"descoped")</f>
        <v>0</v>
      </c>
      <c r="AA278">
        <f>SUMIFS('user stories'!$G$2:$G$2897,'user stories'!$H$2:$H$2897,$A278,'user stories'!$E$2:$E$2897,AA$1,'user stories'!$C$2:$C$2897,"descoped")</f>
        <v>0</v>
      </c>
      <c r="AB278">
        <f>SUMIFS('user stories'!$G$2:$G$2897,'user stories'!$H$2:$H$2897,$A278,'user stories'!$E$2:$E$2897,AB$1,'user stories'!$C$2:$C$2897,"descoped")</f>
        <v>0</v>
      </c>
      <c r="AC278">
        <f>SUMIFS('user stories'!$G$2:$G$2897,'user stories'!$H$2:$H$2897,$A278,'user stories'!$E$2:$E$2897,AC$1,'user stories'!$C$2:$C$2897,"descoped")</f>
        <v>0</v>
      </c>
      <c r="AD278">
        <f>SUMIFS('user stories'!$G$2:$G$2897,'user stories'!$H$2:$H$2897,$A278,'user stories'!$E$2:$E$2897,AD$1,'user stories'!$C$2:$C$2897,"descoped")</f>
        <v>0</v>
      </c>
      <c r="AE278">
        <f>SUMIFS('user stories'!$G$2:$G$2897,'user stories'!$H$2:$H$2897,$A278,'user stories'!$E$2:$E$2897,AE$1,'user stories'!$C$2:$C$2897,"descoped")</f>
        <v>0</v>
      </c>
      <c r="AF278">
        <f>SUMIFS('user stories'!$G$2:$G$2897,'user stories'!$H$2:$H$2897,$A278,'user stories'!$E$2:$E$2897,AF$1,'user stories'!$C$2:$C$2897,"descoped")</f>
        <v>0</v>
      </c>
      <c r="AG278">
        <f>SUMIFS('user stories'!$G$2:$G$2897,'user stories'!$H$2:$H$2897,$A278,'user stories'!$E$2:$E$2897,AG$1,'user stories'!$C$2:$C$2897,"descoped")</f>
        <v>0</v>
      </c>
      <c r="AH278">
        <f>SUMIFS('user stories'!$G$2:$G$2897,'user stories'!$H$2:$H$2897,$A278,'user stories'!$E$2:$E$2897,AH$1,'user stories'!$C$2:$C$2897,"descoped")</f>
        <v>0</v>
      </c>
      <c r="AI278">
        <f>SUMIFS('user stories'!$G$2:$G$2897,'user stories'!$H$2:$H$2897,$A278,'user stories'!$E$2:$E$2897,AI$1,'user stories'!$C$2:$C$2897,"descoped")</f>
        <v>0</v>
      </c>
      <c r="AJ278">
        <f>SUMIFS('user stories'!$G$2:$G$2897,'user stories'!$H$2:$H$2897,$A278,'user stories'!$E$2:$E$2897,AJ$1,'user stories'!$C$2:$C$2897,"descoped")</f>
        <v>0</v>
      </c>
      <c r="AK278">
        <f>SUMIFS('user stories'!$G$2:$G$2897,'user stories'!$H$2:$H$2897,$A278,'user stories'!$E$2:$E$2897,AK$1,'user stories'!$C$2:$C$2897,"descoped")</f>
        <v>0</v>
      </c>
      <c r="AL278">
        <f>SUMIFS('user stories'!$G$2:$G$2897,'user stories'!$H$2:$H$2897,$A278,'user stories'!$E$2:$E$2897,AL$1,'user stories'!$C$2:$C$2897,"descoped")</f>
        <v>0</v>
      </c>
      <c r="AM278">
        <f>SUMIFS('user stories'!$G$2:$G$2897,'user stories'!$H$2:$H$2897,$A278,'user stories'!$E$2:$E$2897,AM$1,'user stories'!$C$2:$C$2897,"descoped")</f>
        <v>0</v>
      </c>
      <c r="AN278">
        <f>SUMIFS('user stories'!$G$2:$G$2897,'user stories'!$H$2:$H$2897,$A278,'user stories'!$E$2:$E$2897,AN$1,'user stories'!$C$2:$C$2897,"descoped")</f>
        <v>0</v>
      </c>
      <c r="AO278">
        <f>SUMIFS('user stories'!$G$2:$G$2897,'user stories'!$H$2:$H$2897,$A278,'user stories'!$E$2:$E$2897,AO$1,'user stories'!$C$2:$C$2897,"descoped")</f>
        <v>0</v>
      </c>
      <c r="AP278">
        <f>SUMIFS('user stories'!$G$2:$G$2897,'user stories'!$H$2:$H$2897,$A278,'user stories'!$E$2:$E$2897,AP$1,'user stories'!$C$2:$C$2897,"descoped")</f>
        <v>0</v>
      </c>
      <c r="AQ278">
        <f>SUMIFS('user stories'!$G$2:$G$2897,'user stories'!$H$2:$H$2897,$A278,'user stories'!$E$2:$E$2897,AQ$1,'user stories'!$C$2:$C$2897,"descoped")</f>
        <v>0</v>
      </c>
      <c r="AR278">
        <f>SUMIFS('user stories'!$G$2:$G$2897,'user stories'!$H$2:$H$2897,$A278,'user stories'!$E$2:$E$2897,AR$1,'user stories'!$C$2:$C$2897,"descoped")</f>
        <v>0</v>
      </c>
      <c r="AS278">
        <f>SUMIFS('user stories'!$G$2:$G$2897,'user stories'!$H$2:$H$2897,$A278,'user stories'!$E$2:$E$2897,AS$1,'user stories'!$C$2:$C$2897,"descoped")</f>
        <v>0</v>
      </c>
      <c r="AT278">
        <f>SUMIFS('user stories'!$G$2:$G$2897,'user stories'!$H$2:$H$2897,$A278,'user stories'!$E$2:$E$2897,AT$1,'user stories'!$C$2:$C$2897,"descoped")</f>
        <v>0</v>
      </c>
      <c r="AU278">
        <f>SUMIFS('user stories'!$G$2:$G$2897,'user stories'!$H$2:$H$2897,$A278,'user stories'!$E$2:$E$2897,AU$1,'user stories'!$C$2:$C$2897,"descoped")</f>
        <v>0</v>
      </c>
      <c r="AV278">
        <f>SUMIFS('user stories'!$G$2:$G$2897,'user stories'!$H$2:$H$2897,$A278,'user stories'!$E$2:$E$2897,AV$1,'user stories'!$C$2:$C$2897,"descoped")</f>
        <v>0</v>
      </c>
      <c r="AW278">
        <f>SUMIFS('user stories'!$G$2:$G$2897,'user stories'!$H$2:$H$2897,$A278,'user stories'!$E$2:$E$2897,AW$1,'user stories'!$C$2:$C$2897,"descoped")</f>
        <v>0</v>
      </c>
      <c r="AX278">
        <f>SUMIFS('user stories'!$G$2:$G$2897,'user stories'!$H$2:$H$2897,$A278,'user stories'!$E$2:$E$2897,AX$1,'user stories'!$C$2:$C$2897,"descoped")</f>
        <v>0</v>
      </c>
      <c r="AY278">
        <f>SUMIFS('user stories'!$G$2:$G$2897,'user stories'!$H$2:$H$2897,$A278,'user stories'!$E$2:$E$2897,AY$1,'user stories'!$C$2:$C$2897,"descoped")</f>
        <v>0</v>
      </c>
      <c r="AZ278">
        <f>SUMIFS('user stories'!$G$2:$G$2897,'user stories'!$H$2:$H$2897,$A278,'user stories'!$E$2:$E$2897,AZ$1,'user stories'!$C$2:$C$2897,"descoped")</f>
        <v>0</v>
      </c>
      <c r="BA278">
        <f>SUMIFS('user stories'!$G$2:$G$2897,'user stories'!$H$2:$H$2897,$A278,'user stories'!$E$2:$E$2897,BA$1,'user stories'!$C$2:$C$2897,"descoped")</f>
        <v>0</v>
      </c>
      <c r="BB278">
        <f>SUMIFS('user stories'!$G$2:$G$2897,'user stories'!$H$2:$H$2897,$A278,'user stories'!$E$2:$E$2897,BB$1,'user stories'!$C$2:$C$2897,"descoped")</f>
        <v>0</v>
      </c>
      <c r="BC278">
        <f>SUMIFS('user stories'!$G$2:$G$2897,'user stories'!$H$2:$H$2897,$A278,'user stories'!$E$2:$E$2897,BC$1,'user stories'!$C$2:$C$2897,"descoped")</f>
        <v>0</v>
      </c>
      <c r="BD278" s="4">
        <f t="shared" si="4"/>
        <v>0</v>
      </c>
    </row>
    <row r="279" spans="1:56" x14ac:dyDescent="0.25">
      <c r="A279" t="s">
        <v>776</v>
      </c>
      <c r="F279">
        <f>SUMIFS('user stories'!$G$2:$G$2897,'user stories'!$H$2:$H$2897,$A279,'user stories'!$E$2:$E$2897,F$1,'user stories'!$C$2:$C$2897,"descoped")</f>
        <v>0</v>
      </c>
      <c r="G279">
        <f>SUMIFS('user stories'!$G$2:$G$2897,'user stories'!$H$2:$H$2897,$A279,'user stories'!$E$2:$E$2897,G$1,'user stories'!$C$2:$C$2897,"descoped")</f>
        <v>0</v>
      </c>
      <c r="H279">
        <f>SUMIFS('user stories'!$G$2:$G$2897,'user stories'!$H$2:$H$2897,$A279,'user stories'!$E$2:$E$2897,H$1,'user stories'!$C$2:$C$2897,"descoped")</f>
        <v>0</v>
      </c>
      <c r="I279">
        <f>SUMIFS('user stories'!$G$2:$G$2897,'user stories'!$H$2:$H$2897,$A279,'user stories'!$E$2:$E$2897,I$1,'user stories'!$C$2:$C$2897,"descoped")</f>
        <v>0</v>
      </c>
      <c r="J279">
        <f>SUMIFS('user stories'!$G$2:$G$2897,'user stories'!$H$2:$H$2897,$A279,'user stories'!$E$2:$E$2897,J$1,'user stories'!$C$2:$C$2897,"descoped")</f>
        <v>0</v>
      </c>
      <c r="K279">
        <f>SUMIFS('user stories'!$G$2:$G$2897,'user stories'!$H$2:$H$2897,$A279,'user stories'!$E$2:$E$2897,K$1,'user stories'!$C$2:$C$2897,"descoped")</f>
        <v>0</v>
      </c>
      <c r="L279">
        <f>SUMIFS('user stories'!$G$2:$G$2897,'user stories'!$H$2:$H$2897,$A279,'user stories'!$E$2:$E$2897,L$1,'user stories'!$C$2:$C$2897,"descoped")</f>
        <v>0</v>
      </c>
      <c r="M279">
        <f>SUMIFS('user stories'!$G$2:$G$2897,'user stories'!$H$2:$H$2897,$A279,'user stories'!$E$2:$E$2897,M$1,'user stories'!$C$2:$C$2897,"descoped")</f>
        <v>0</v>
      </c>
      <c r="N279">
        <f>SUMIFS('user stories'!$G$2:$G$2897,'user stories'!$H$2:$H$2897,$A279,'user stories'!$E$2:$E$2897,N$1,'user stories'!$C$2:$C$2897,"descoped")</f>
        <v>0</v>
      </c>
      <c r="O279">
        <f>SUMIFS('user stories'!$G$2:$G$2897,'user stories'!$H$2:$H$2897,$A279,'user stories'!$E$2:$E$2897,O$1,'user stories'!$C$2:$C$2897,"descoped")</f>
        <v>0</v>
      </c>
      <c r="P279">
        <f>SUMIFS('user stories'!$G$2:$G$2897,'user stories'!$H$2:$H$2897,$A279,'user stories'!$E$2:$E$2897,P$1,'user stories'!$C$2:$C$2897,"descoped")</f>
        <v>0</v>
      </c>
      <c r="Q279">
        <f>SUMIFS('user stories'!$G$2:$G$2897,'user stories'!$H$2:$H$2897,$A279,'user stories'!$E$2:$E$2897,Q$1,'user stories'!$C$2:$C$2897,"descoped")</f>
        <v>0</v>
      </c>
      <c r="R279">
        <f>SUMIFS('user stories'!$G$2:$G$2897,'user stories'!$H$2:$H$2897,$A279,'user stories'!$E$2:$E$2897,R$1,'user stories'!$C$2:$C$2897,"descoped")</f>
        <v>0</v>
      </c>
      <c r="S279">
        <f>SUMIFS('user stories'!$G$2:$G$2897,'user stories'!$H$2:$H$2897,$A279,'user stories'!$E$2:$E$2897,S$1,'user stories'!$C$2:$C$2897,"descoped")</f>
        <v>0</v>
      </c>
      <c r="T279">
        <f>SUMIFS('user stories'!$G$2:$G$2897,'user stories'!$H$2:$H$2897,$A279,'user stories'!$E$2:$E$2897,T$1,'user stories'!$C$2:$C$2897,"descoped")</f>
        <v>0</v>
      </c>
      <c r="U279">
        <f>SUMIFS('user stories'!$G$2:$G$2897,'user stories'!$H$2:$H$2897,$A279,'user stories'!$E$2:$E$2897,U$1,'user stories'!$C$2:$C$2897,"descoped")</f>
        <v>0</v>
      </c>
      <c r="V279">
        <f>SUMIFS('user stories'!$G$2:$G$2897,'user stories'!$H$2:$H$2897,$A279,'user stories'!$E$2:$E$2897,V$1,'user stories'!$C$2:$C$2897,"descoped")</f>
        <v>0</v>
      </c>
      <c r="W279">
        <f>SUMIFS('user stories'!$G$2:$G$2897,'user stories'!$H$2:$H$2897,$A279,'user stories'!$E$2:$E$2897,W$1,'user stories'!$C$2:$C$2897,"descoped")</f>
        <v>0</v>
      </c>
      <c r="X279">
        <f>SUMIFS('user stories'!$G$2:$G$2897,'user stories'!$H$2:$H$2897,$A279,'user stories'!$E$2:$E$2897,X$1,'user stories'!$C$2:$C$2897,"descoped")</f>
        <v>0</v>
      </c>
      <c r="Y279">
        <f>SUMIFS('user stories'!$G$2:$G$2897,'user stories'!$H$2:$H$2897,$A279,'user stories'!$E$2:$E$2897,Y$1,'user stories'!$C$2:$C$2897,"descoped")</f>
        <v>0</v>
      </c>
      <c r="Z279">
        <f>SUMIFS('user stories'!$G$2:$G$2897,'user stories'!$H$2:$H$2897,$A279,'user stories'!$E$2:$E$2897,Z$1,'user stories'!$C$2:$C$2897,"descoped")</f>
        <v>0</v>
      </c>
      <c r="AA279">
        <f>SUMIFS('user stories'!$G$2:$G$2897,'user stories'!$H$2:$H$2897,$A279,'user stories'!$E$2:$E$2897,AA$1,'user stories'!$C$2:$C$2897,"descoped")</f>
        <v>0</v>
      </c>
      <c r="AB279">
        <f>SUMIFS('user stories'!$G$2:$G$2897,'user stories'!$H$2:$H$2897,$A279,'user stories'!$E$2:$E$2897,AB$1,'user stories'!$C$2:$C$2897,"descoped")</f>
        <v>0</v>
      </c>
      <c r="AC279">
        <f>SUMIFS('user stories'!$G$2:$G$2897,'user stories'!$H$2:$H$2897,$A279,'user stories'!$E$2:$E$2897,AC$1,'user stories'!$C$2:$C$2897,"descoped")</f>
        <v>0</v>
      </c>
      <c r="AD279">
        <f>SUMIFS('user stories'!$G$2:$G$2897,'user stories'!$H$2:$H$2897,$A279,'user stories'!$E$2:$E$2897,AD$1,'user stories'!$C$2:$C$2897,"descoped")</f>
        <v>0</v>
      </c>
      <c r="AE279">
        <f>SUMIFS('user stories'!$G$2:$G$2897,'user stories'!$H$2:$H$2897,$A279,'user stories'!$E$2:$E$2897,AE$1,'user stories'!$C$2:$C$2897,"descoped")</f>
        <v>0</v>
      </c>
      <c r="AF279">
        <f>SUMIFS('user stories'!$G$2:$G$2897,'user stories'!$H$2:$H$2897,$A279,'user stories'!$E$2:$E$2897,AF$1,'user stories'!$C$2:$C$2897,"descoped")</f>
        <v>0</v>
      </c>
      <c r="AG279">
        <f>SUMIFS('user stories'!$G$2:$G$2897,'user stories'!$H$2:$H$2897,$A279,'user stories'!$E$2:$E$2897,AG$1,'user stories'!$C$2:$C$2897,"descoped")</f>
        <v>0</v>
      </c>
      <c r="AH279">
        <f>SUMIFS('user stories'!$G$2:$G$2897,'user stories'!$H$2:$H$2897,$A279,'user stories'!$E$2:$E$2897,AH$1,'user stories'!$C$2:$C$2897,"descoped")</f>
        <v>0</v>
      </c>
      <c r="AI279">
        <f>SUMIFS('user stories'!$G$2:$G$2897,'user stories'!$H$2:$H$2897,$A279,'user stories'!$E$2:$E$2897,AI$1,'user stories'!$C$2:$C$2897,"descoped")</f>
        <v>0</v>
      </c>
      <c r="AJ279">
        <f>SUMIFS('user stories'!$G$2:$G$2897,'user stories'!$H$2:$H$2897,$A279,'user stories'!$E$2:$E$2897,AJ$1,'user stories'!$C$2:$C$2897,"descoped")</f>
        <v>0</v>
      </c>
      <c r="AK279">
        <f>SUMIFS('user stories'!$G$2:$G$2897,'user stories'!$H$2:$H$2897,$A279,'user stories'!$E$2:$E$2897,AK$1,'user stories'!$C$2:$C$2897,"descoped")</f>
        <v>0</v>
      </c>
      <c r="AL279">
        <f>SUMIFS('user stories'!$G$2:$G$2897,'user stories'!$H$2:$H$2897,$A279,'user stories'!$E$2:$E$2897,AL$1,'user stories'!$C$2:$C$2897,"descoped")</f>
        <v>0</v>
      </c>
      <c r="AM279">
        <f>SUMIFS('user stories'!$G$2:$G$2897,'user stories'!$H$2:$H$2897,$A279,'user stories'!$E$2:$E$2897,AM$1,'user stories'!$C$2:$C$2897,"descoped")</f>
        <v>0</v>
      </c>
      <c r="AN279">
        <f>SUMIFS('user stories'!$G$2:$G$2897,'user stories'!$H$2:$H$2897,$A279,'user stories'!$E$2:$E$2897,AN$1,'user stories'!$C$2:$C$2897,"descoped")</f>
        <v>0</v>
      </c>
      <c r="AO279">
        <f>SUMIFS('user stories'!$G$2:$G$2897,'user stories'!$H$2:$H$2897,$A279,'user stories'!$E$2:$E$2897,AO$1,'user stories'!$C$2:$C$2897,"descoped")</f>
        <v>0</v>
      </c>
      <c r="AP279">
        <f>SUMIFS('user stories'!$G$2:$G$2897,'user stories'!$H$2:$H$2897,$A279,'user stories'!$E$2:$E$2897,AP$1,'user stories'!$C$2:$C$2897,"descoped")</f>
        <v>0</v>
      </c>
      <c r="AQ279">
        <f>SUMIFS('user stories'!$G$2:$G$2897,'user stories'!$H$2:$H$2897,$A279,'user stories'!$E$2:$E$2897,AQ$1,'user stories'!$C$2:$C$2897,"descoped")</f>
        <v>0</v>
      </c>
      <c r="AR279">
        <f>SUMIFS('user stories'!$G$2:$G$2897,'user stories'!$H$2:$H$2897,$A279,'user stories'!$E$2:$E$2897,AR$1,'user stories'!$C$2:$C$2897,"descoped")</f>
        <v>0</v>
      </c>
      <c r="AS279">
        <f>SUMIFS('user stories'!$G$2:$G$2897,'user stories'!$H$2:$H$2897,$A279,'user stories'!$E$2:$E$2897,AS$1,'user stories'!$C$2:$C$2897,"descoped")</f>
        <v>0</v>
      </c>
      <c r="AT279">
        <f>SUMIFS('user stories'!$G$2:$G$2897,'user stories'!$H$2:$H$2897,$A279,'user stories'!$E$2:$E$2897,AT$1,'user stories'!$C$2:$C$2897,"descoped")</f>
        <v>0</v>
      </c>
      <c r="AU279">
        <f>SUMIFS('user stories'!$G$2:$G$2897,'user stories'!$H$2:$H$2897,$A279,'user stories'!$E$2:$E$2897,AU$1,'user stories'!$C$2:$C$2897,"descoped")</f>
        <v>0</v>
      </c>
      <c r="AV279">
        <f>SUMIFS('user stories'!$G$2:$G$2897,'user stories'!$H$2:$H$2897,$A279,'user stories'!$E$2:$E$2897,AV$1,'user stories'!$C$2:$C$2897,"descoped")</f>
        <v>0</v>
      </c>
      <c r="AW279">
        <f>SUMIFS('user stories'!$G$2:$G$2897,'user stories'!$H$2:$H$2897,$A279,'user stories'!$E$2:$E$2897,AW$1,'user stories'!$C$2:$C$2897,"descoped")</f>
        <v>0</v>
      </c>
      <c r="AX279">
        <f>SUMIFS('user stories'!$G$2:$G$2897,'user stories'!$H$2:$H$2897,$A279,'user stories'!$E$2:$E$2897,AX$1,'user stories'!$C$2:$C$2897,"descoped")</f>
        <v>0</v>
      </c>
      <c r="AY279">
        <f>SUMIFS('user stories'!$G$2:$G$2897,'user stories'!$H$2:$H$2897,$A279,'user stories'!$E$2:$E$2897,AY$1,'user stories'!$C$2:$C$2897,"descoped")</f>
        <v>0</v>
      </c>
      <c r="AZ279">
        <f>SUMIFS('user stories'!$G$2:$G$2897,'user stories'!$H$2:$H$2897,$A279,'user stories'!$E$2:$E$2897,AZ$1,'user stories'!$C$2:$C$2897,"descoped")</f>
        <v>0</v>
      </c>
      <c r="BA279">
        <f>SUMIFS('user stories'!$G$2:$G$2897,'user stories'!$H$2:$H$2897,$A279,'user stories'!$E$2:$E$2897,BA$1,'user stories'!$C$2:$C$2897,"descoped")</f>
        <v>0</v>
      </c>
      <c r="BB279">
        <f>SUMIFS('user stories'!$G$2:$G$2897,'user stories'!$H$2:$H$2897,$A279,'user stories'!$E$2:$E$2897,BB$1,'user stories'!$C$2:$C$2897,"descoped")</f>
        <v>0</v>
      </c>
      <c r="BC279">
        <f>SUMIFS('user stories'!$G$2:$G$2897,'user stories'!$H$2:$H$2897,$A279,'user stories'!$E$2:$E$2897,BC$1,'user stories'!$C$2:$C$2897,"descoped")</f>
        <v>0</v>
      </c>
      <c r="BD279" s="4">
        <f t="shared" si="4"/>
        <v>0</v>
      </c>
    </row>
    <row r="280" spans="1:56" x14ac:dyDescent="0.25">
      <c r="A280" t="s">
        <v>619</v>
      </c>
      <c r="F280">
        <f>SUMIFS('user stories'!$G$2:$G$2897,'user stories'!$H$2:$H$2897,$A280,'user stories'!$E$2:$E$2897,F$1,'user stories'!$C$2:$C$2897,"descoped")</f>
        <v>0</v>
      </c>
      <c r="G280">
        <f>SUMIFS('user stories'!$G$2:$G$2897,'user stories'!$H$2:$H$2897,$A280,'user stories'!$E$2:$E$2897,G$1,'user stories'!$C$2:$C$2897,"descoped")</f>
        <v>0</v>
      </c>
      <c r="H280">
        <f>SUMIFS('user stories'!$G$2:$G$2897,'user stories'!$H$2:$H$2897,$A280,'user stories'!$E$2:$E$2897,H$1,'user stories'!$C$2:$C$2897,"descoped")</f>
        <v>0</v>
      </c>
      <c r="I280">
        <f>SUMIFS('user stories'!$G$2:$G$2897,'user stories'!$H$2:$H$2897,$A280,'user stories'!$E$2:$E$2897,I$1,'user stories'!$C$2:$C$2897,"descoped")</f>
        <v>0</v>
      </c>
      <c r="J280">
        <f>SUMIFS('user stories'!$G$2:$G$2897,'user stories'!$H$2:$H$2897,$A280,'user stories'!$E$2:$E$2897,J$1,'user stories'!$C$2:$C$2897,"descoped")</f>
        <v>0</v>
      </c>
      <c r="K280">
        <f>SUMIFS('user stories'!$G$2:$G$2897,'user stories'!$H$2:$H$2897,$A280,'user stories'!$E$2:$E$2897,K$1,'user stories'!$C$2:$C$2897,"descoped")</f>
        <v>0</v>
      </c>
      <c r="L280">
        <f>SUMIFS('user stories'!$G$2:$G$2897,'user stories'!$H$2:$H$2897,$A280,'user stories'!$E$2:$E$2897,L$1,'user stories'!$C$2:$C$2897,"descoped")</f>
        <v>0</v>
      </c>
      <c r="M280">
        <f>SUMIFS('user stories'!$G$2:$G$2897,'user stories'!$H$2:$H$2897,$A280,'user stories'!$E$2:$E$2897,M$1,'user stories'!$C$2:$C$2897,"descoped")</f>
        <v>0</v>
      </c>
      <c r="N280">
        <f>SUMIFS('user stories'!$G$2:$G$2897,'user stories'!$H$2:$H$2897,$A280,'user stories'!$E$2:$E$2897,N$1,'user stories'!$C$2:$C$2897,"descoped")</f>
        <v>0</v>
      </c>
      <c r="O280">
        <f>SUMIFS('user stories'!$G$2:$G$2897,'user stories'!$H$2:$H$2897,$A280,'user stories'!$E$2:$E$2897,O$1,'user stories'!$C$2:$C$2897,"descoped")</f>
        <v>0</v>
      </c>
      <c r="P280">
        <f>SUMIFS('user stories'!$G$2:$G$2897,'user stories'!$H$2:$H$2897,$A280,'user stories'!$E$2:$E$2897,P$1,'user stories'!$C$2:$C$2897,"descoped")</f>
        <v>0</v>
      </c>
      <c r="Q280">
        <f>SUMIFS('user stories'!$G$2:$G$2897,'user stories'!$H$2:$H$2897,$A280,'user stories'!$E$2:$E$2897,Q$1,'user stories'!$C$2:$C$2897,"descoped")</f>
        <v>0</v>
      </c>
      <c r="R280">
        <f>SUMIFS('user stories'!$G$2:$G$2897,'user stories'!$H$2:$H$2897,$A280,'user stories'!$E$2:$E$2897,R$1,'user stories'!$C$2:$C$2897,"descoped")</f>
        <v>0</v>
      </c>
      <c r="S280">
        <f>SUMIFS('user stories'!$G$2:$G$2897,'user stories'!$H$2:$H$2897,$A280,'user stories'!$E$2:$E$2897,S$1,'user stories'!$C$2:$C$2897,"descoped")</f>
        <v>0</v>
      </c>
      <c r="T280">
        <f>SUMIFS('user stories'!$G$2:$G$2897,'user stories'!$H$2:$H$2897,$A280,'user stories'!$E$2:$E$2897,T$1,'user stories'!$C$2:$C$2897,"descoped")</f>
        <v>0</v>
      </c>
      <c r="U280">
        <f>SUMIFS('user stories'!$G$2:$G$2897,'user stories'!$H$2:$H$2897,$A280,'user stories'!$E$2:$E$2897,U$1,'user stories'!$C$2:$C$2897,"descoped")</f>
        <v>0</v>
      </c>
      <c r="V280">
        <f>SUMIFS('user stories'!$G$2:$G$2897,'user stories'!$H$2:$H$2897,$A280,'user stories'!$E$2:$E$2897,V$1,'user stories'!$C$2:$C$2897,"descoped")</f>
        <v>0</v>
      </c>
      <c r="W280">
        <f>SUMIFS('user stories'!$G$2:$G$2897,'user stories'!$H$2:$H$2897,$A280,'user stories'!$E$2:$E$2897,W$1,'user stories'!$C$2:$C$2897,"descoped")</f>
        <v>0</v>
      </c>
      <c r="X280">
        <f>SUMIFS('user stories'!$G$2:$G$2897,'user stories'!$H$2:$H$2897,$A280,'user stories'!$E$2:$E$2897,X$1,'user stories'!$C$2:$C$2897,"descoped")</f>
        <v>0</v>
      </c>
      <c r="Y280">
        <f>SUMIFS('user stories'!$G$2:$G$2897,'user stories'!$H$2:$H$2897,$A280,'user stories'!$E$2:$E$2897,Y$1,'user stories'!$C$2:$C$2897,"descoped")</f>
        <v>0</v>
      </c>
      <c r="Z280">
        <f>SUMIFS('user stories'!$G$2:$G$2897,'user stories'!$H$2:$H$2897,$A280,'user stories'!$E$2:$E$2897,Z$1,'user stories'!$C$2:$C$2897,"descoped")</f>
        <v>0</v>
      </c>
      <c r="AA280">
        <f>SUMIFS('user stories'!$G$2:$G$2897,'user stories'!$H$2:$H$2897,$A280,'user stories'!$E$2:$E$2897,AA$1,'user stories'!$C$2:$C$2897,"descoped")</f>
        <v>0</v>
      </c>
      <c r="AB280">
        <f>SUMIFS('user stories'!$G$2:$G$2897,'user stories'!$H$2:$H$2897,$A280,'user stories'!$E$2:$E$2897,AB$1,'user stories'!$C$2:$C$2897,"descoped")</f>
        <v>0</v>
      </c>
      <c r="AC280">
        <f>SUMIFS('user stories'!$G$2:$G$2897,'user stories'!$H$2:$H$2897,$A280,'user stories'!$E$2:$E$2897,AC$1,'user stories'!$C$2:$C$2897,"descoped")</f>
        <v>0</v>
      </c>
      <c r="AD280">
        <f>SUMIFS('user stories'!$G$2:$G$2897,'user stories'!$H$2:$H$2897,$A280,'user stories'!$E$2:$E$2897,AD$1,'user stories'!$C$2:$C$2897,"descoped")</f>
        <v>0</v>
      </c>
      <c r="AE280">
        <f>SUMIFS('user stories'!$G$2:$G$2897,'user stories'!$H$2:$H$2897,$A280,'user stories'!$E$2:$E$2897,AE$1,'user stories'!$C$2:$C$2897,"descoped")</f>
        <v>0</v>
      </c>
      <c r="AF280">
        <f>SUMIFS('user stories'!$G$2:$G$2897,'user stories'!$H$2:$H$2897,$A280,'user stories'!$E$2:$E$2897,AF$1,'user stories'!$C$2:$C$2897,"descoped")</f>
        <v>0</v>
      </c>
      <c r="AG280">
        <f>SUMIFS('user stories'!$G$2:$G$2897,'user stories'!$H$2:$H$2897,$A280,'user stories'!$E$2:$E$2897,AG$1,'user stories'!$C$2:$C$2897,"descoped")</f>
        <v>0</v>
      </c>
      <c r="AH280">
        <f>SUMIFS('user stories'!$G$2:$G$2897,'user stories'!$H$2:$H$2897,$A280,'user stories'!$E$2:$E$2897,AH$1,'user stories'!$C$2:$C$2897,"descoped")</f>
        <v>0</v>
      </c>
      <c r="AI280">
        <f>SUMIFS('user stories'!$G$2:$G$2897,'user stories'!$H$2:$H$2897,$A280,'user stories'!$E$2:$E$2897,AI$1,'user stories'!$C$2:$C$2897,"descoped")</f>
        <v>0</v>
      </c>
      <c r="AJ280">
        <f>SUMIFS('user stories'!$G$2:$G$2897,'user stories'!$H$2:$H$2897,$A280,'user stories'!$E$2:$E$2897,AJ$1,'user stories'!$C$2:$C$2897,"descoped")</f>
        <v>0</v>
      </c>
      <c r="AK280">
        <f>SUMIFS('user stories'!$G$2:$G$2897,'user stories'!$H$2:$H$2897,$A280,'user stories'!$E$2:$E$2897,AK$1,'user stories'!$C$2:$C$2897,"descoped")</f>
        <v>0</v>
      </c>
      <c r="AL280">
        <f>SUMIFS('user stories'!$G$2:$G$2897,'user stories'!$H$2:$H$2897,$A280,'user stories'!$E$2:$E$2897,AL$1,'user stories'!$C$2:$C$2897,"descoped")</f>
        <v>3</v>
      </c>
      <c r="AM280">
        <f>SUMIFS('user stories'!$G$2:$G$2897,'user stories'!$H$2:$H$2897,$A280,'user stories'!$E$2:$E$2897,AM$1,'user stories'!$C$2:$C$2897,"descoped")</f>
        <v>0</v>
      </c>
      <c r="AN280">
        <f>SUMIFS('user stories'!$G$2:$G$2897,'user stories'!$H$2:$H$2897,$A280,'user stories'!$E$2:$E$2897,AN$1,'user stories'!$C$2:$C$2897,"descoped")</f>
        <v>0</v>
      </c>
      <c r="AO280">
        <f>SUMIFS('user stories'!$G$2:$G$2897,'user stories'!$H$2:$H$2897,$A280,'user stories'!$E$2:$E$2897,AO$1,'user stories'!$C$2:$C$2897,"descoped")</f>
        <v>0</v>
      </c>
      <c r="AP280">
        <f>SUMIFS('user stories'!$G$2:$G$2897,'user stories'!$H$2:$H$2897,$A280,'user stories'!$E$2:$E$2897,AP$1,'user stories'!$C$2:$C$2897,"descoped")</f>
        <v>0</v>
      </c>
      <c r="AQ280">
        <f>SUMIFS('user stories'!$G$2:$G$2897,'user stories'!$H$2:$H$2897,$A280,'user stories'!$E$2:$E$2897,AQ$1,'user stories'!$C$2:$C$2897,"descoped")</f>
        <v>0</v>
      </c>
      <c r="AR280">
        <f>SUMIFS('user stories'!$G$2:$G$2897,'user stories'!$H$2:$H$2897,$A280,'user stories'!$E$2:$E$2897,AR$1,'user stories'!$C$2:$C$2897,"descoped")</f>
        <v>0</v>
      </c>
      <c r="AS280">
        <f>SUMIFS('user stories'!$G$2:$G$2897,'user stories'!$H$2:$H$2897,$A280,'user stories'!$E$2:$E$2897,AS$1,'user stories'!$C$2:$C$2897,"descoped")</f>
        <v>0</v>
      </c>
      <c r="AT280">
        <f>SUMIFS('user stories'!$G$2:$G$2897,'user stories'!$H$2:$H$2897,$A280,'user stories'!$E$2:$E$2897,AT$1,'user stories'!$C$2:$C$2897,"descoped")</f>
        <v>0</v>
      </c>
      <c r="AU280">
        <f>SUMIFS('user stories'!$G$2:$G$2897,'user stories'!$H$2:$H$2897,$A280,'user stories'!$E$2:$E$2897,AU$1,'user stories'!$C$2:$C$2897,"descoped")</f>
        <v>0</v>
      </c>
      <c r="AV280">
        <f>SUMIFS('user stories'!$G$2:$G$2897,'user stories'!$H$2:$H$2897,$A280,'user stories'!$E$2:$E$2897,AV$1,'user stories'!$C$2:$C$2897,"descoped")</f>
        <v>0</v>
      </c>
      <c r="AW280">
        <f>SUMIFS('user stories'!$G$2:$G$2897,'user stories'!$H$2:$H$2897,$A280,'user stories'!$E$2:$E$2897,AW$1,'user stories'!$C$2:$C$2897,"descoped")</f>
        <v>0</v>
      </c>
      <c r="AX280">
        <f>SUMIFS('user stories'!$G$2:$G$2897,'user stories'!$H$2:$H$2897,$A280,'user stories'!$E$2:$E$2897,AX$1,'user stories'!$C$2:$C$2897,"descoped")</f>
        <v>0</v>
      </c>
      <c r="AY280">
        <f>SUMIFS('user stories'!$G$2:$G$2897,'user stories'!$H$2:$H$2897,$A280,'user stories'!$E$2:$E$2897,AY$1,'user stories'!$C$2:$C$2897,"descoped")</f>
        <v>0</v>
      </c>
      <c r="AZ280">
        <f>SUMIFS('user stories'!$G$2:$G$2897,'user stories'!$H$2:$H$2897,$A280,'user stories'!$E$2:$E$2897,AZ$1,'user stories'!$C$2:$C$2897,"descoped")</f>
        <v>0</v>
      </c>
      <c r="BA280">
        <f>SUMIFS('user stories'!$G$2:$G$2897,'user stories'!$H$2:$H$2897,$A280,'user stories'!$E$2:$E$2897,BA$1,'user stories'!$C$2:$C$2897,"descoped")</f>
        <v>0</v>
      </c>
      <c r="BB280">
        <f>SUMIFS('user stories'!$G$2:$G$2897,'user stories'!$H$2:$H$2897,$A280,'user stories'!$E$2:$E$2897,BB$1,'user stories'!$C$2:$C$2897,"descoped")</f>
        <v>0</v>
      </c>
      <c r="BC280">
        <f>SUMIFS('user stories'!$G$2:$G$2897,'user stories'!$H$2:$H$2897,$A280,'user stories'!$E$2:$E$2897,BC$1,'user stories'!$C$2:$C$2897,"descoped")</f>
        <v>0</v>
      </c>
      <c r="BD280" s="4">
        <f t="shared" si="4"/>
        <v>3</v>
      </c>
    </row>
    <row r="281" spans="1:56" x14ac:dyDescent="0.25">
      <c r="A281" t="s">
        <v>120</v>
      </c>
      <c r="F281">
        <f>SUMIFS('user stories'!$G$2:$G$2897,'user stories'!$H$2:$H$2897,$A281,'user stories'!$E$2:$E$2897,F$1,'user stories'!$C$2:$C$2897,"descoped")</f>
        <v>0</v>
      </c>
      <c r="G281">
        <f>SUMIFS('user stories'!$G$2:$G$2897,'user stories'!$H$2:$H$2897,$A281,'user stories'!$E$2:$E$2897,G$1,'user stories'!$C$2:$C$2897,"descoped")</f>
        <v>0</v>
      </c>
      <c r="H281">
        <f>SUMIFS('user stories'!$G$2:$G$2897,'user stories'!$H$2:$H$2897,$A281,'user stories'!$E$2:$E$2897,H$1,'user stories'!$C$2:$C$2897,"descoped")</f>
        <v>0</v>
      </c>
      <c r="I281">
        <f>SUMIFS('user stories'!$G$2:$G$2897,'user stories'!$H$2:$H$2897,$A281,'user stories'!$E$2:$E$2897,I$1,'user stories'!$C$2:$C$2897,"descoped")</f>
        <v>0</v>
      </c>
      <c r="J281">
        <f>SUMIFS('user stories'!$G$2:$G$2897,'user stories'!$H$2:$H$2897,$A281,'user stories'!$E$2:$E$2897,J$1,'user stories'!$C$2:$C$2897,"descoped")</f>
        <v>0</v>
      </c>
      <c r="K281">
        <f>SUMIFS('user stories'!$G$2:$G$2897,'user stories'!$H$2:$H$2897,$A281,'user stories'!$E$2:$E$2897,K$1,'user stories'!$C$2:$C$2897,"descoped")</f>
        <v>0</v>
      </c>
      <c r="L281">
        <f>SUMIFS('user stories'!$G$2:$G$2897,'user stories'!$H$2:$H$2897,$A281,'user stories'!$E$2:$E$2897,L$1,'user stories'!$C$2:$C$2897,"descoped")</f>
        <v>0</v>
      </c>
      <c r="M281">
        <f>SUMIFS('user stories'!$G$2:$G$2897,'user stories'!$H$2:$H$2897,$A281,'user stories'!$E$2:$E$2897,M$1,'user stories'!$C$2:$C$2897,"descoped")</f>
        <v>0</v>
      </c>
      <c r="N281">
        <f>SUMIFS('user stories'!$G$2:$G$2897,'user stories'!$H$2:$H$2897,$A281,'user stories'!$E$2:$E$2897,N$1,'user stories'!$C$2:$C$2897,"descoped")</f>
        <v>0</v>
      </c>
      <c r="O281">
        <f>SUMIFS('user stories'!$G$2:$G$2897,'user stories'!$H$2:$H$2897,$A281,'user stories'!$E$2:$E$2897,O$1,'user stories'!$C$2:$C$2897,"descoped")</f>
        <v>0</v>
      </c>
      <c r="P281">
        <f>SUMIFS('user stories'!$G$2:$G$2897,'user stories'!$H$2:$H$2897,$A281,'user stories'!$E$2:$E$2897,P$1,'user stories'!$C$2:$C$2897,"descoped")</f>
        <v>0</v>
      </c>
      <c r="Q281">
        <f>SUMIFS('user stories'!$G$2:$G$2897,'user stories'!$H$2:$H$2897,$A281,'user stories'!$E$2:$E$2897,Q$1,'user stories'!$C$2:$C$2897,"descoped")</f>
        <v>0</v>
      </c>
      <c r="R281">
        <f>SUMIFS('user stories'!$G$2:$G$2897,'user stories'!$H$2:$H$2897,$A281,'user stories'!$E$2:$E$2897,R$1,'user stories'!$C$2:$C$2897,"descoped")</f>
        <v>0</v>
      </c>
      <c r="S281">
        <f>SUMIFS('user stories'!$G$2:$G$2897,'user stories'!$H$2:$H$2897,$A281,'user stories'!$E$2:$E$2897,S$1,'user stories'!$C$2:$C$2897,"descoped")</f>
        <v>0</v>
      </c>
      <c r="T281">
        <f>SUMIFS('user stories'!$G$2:$G$2897,'user stories'!$H$2:$H$2897,$A281,'user stories'!$E$2:$E$2897,T$1,'user stories'!$C$2:$C$2897,"descoped")</f>
        <v>0</v>
      </c>
      <c r="U281">
        <f>SUMIFS('user stories'!$G$2:$G$2897,'user stories'!$H$2:$H$2897,$A281,'user stories'!$E$2:$E$2897,U$1,'user stories'!$C$2:$C$2897,"descoped")</f>
        <v>0</v>
      </c>
      <c r="V281">
        <f>SUMIFS('user stories'!$G$2:$G$2897,'user stories'!$H$2:$H$2897,$A281,'user stories'!$E$2:$E$2897,V$1,'user stories'!$C$2:$C$2897,"descoped")</f>
        <v>0</v>
      </c>
      <c r="W281">
        <f>SUMIFS('user stories'!$G$2:$G$2897,'user stories'!$H$2:$H$2897,$A281,'user stories'!$E$2:$E$2897,W$1,'user stories'!$C$2:$C$2897,"descoped")</f>
        <v>0</v>
      </c>
      <c r="X281">
        <f>SUMIFS('user stories'!$G$2:$G$2897,'user stories'!$H$2:$H$2897,$A281,'user stories'!$E$2:$E$2897,X$1,'user stories'!$C$2:$C$2897,"descoped")</f>
        <v>0</v>
      </c>
      <c r="Y281">
        <f>SUMIFS('user stories'!$G$2:$G$2897,'user stories'!$H$2:$H$2897,$A281,'user stories'!$E$2:$E$2897,Y$1,'user stories'!$C$2:$C$2897,"descoped")</f>
        <v>0</v>
      </c>
      <c r="Z281">
        <f>SUMIFS('user stories'!$G$2:$G$2897,'user stories'!$H$2:$H$2897,$A281,'user stories'!$E$2:$E$2897,Z$1,'user stories'!$C$2:$C$2897,"descoped")</f>
        <v>0</v>
      </c>
      <c r="AA281">
        <f>SUMIFS('user stories'!$G$2:$G$2897,'user stories'!$H$2:$H$2897,$A281,'user stories'!$E$2:$E$2897,AA$1,'user stories'!$C$2:$C$2897,"descoped")</f>
        <v>0</v>
      </c>
      <c r="AB281">
        <f>SUMIFS('user stories'!$G$2:$G$2897,'user stories'!$H$2:$H$2897,$A281,'user stories'!$E$2:$E$2897,AB$1,'user stories'!$C$2:$C$2897,"descoped")</f>
        <v>0</v>
      </c>
      <c r="AC281">
        <f>SUMIFS('user stories'!$G$2:$G$2897,'user stories'!$H$2:$H$2897,$A281,'user stories'!$E$2:$E$2897,AC$1,'user stories'!$C$2:$C$2897,"descoped")</f>
        <v>0</v>
      </c>
      <c r="AD281">
        <f>SUMIFS('user stories'!$G$2:$G$2897,'user stories'!$H$2:$H$2897,$A281,'user stories'!$E$2:$E$2897,AD$1,'user stories'!$C$2:$C$2897,"descoped")</f>
        <v>0</v>
      </c>
      <c r="AE281">
        <f>SUMIFS('user stories'!$G$2:$G$2897,'user stories'!$H$2:$H$2897,$A281,'user stories'!$E$2:$E$2897,AE$1,'user stories'!$C$2:$C$2897,"descoped")</f>
        <v>0</v>
      </c>
      <c r="AF281">
        <f>SUMIFS('user stories'!$G$2:$G$2897,'user stories'!$H$2:$H$2897,$A281,'user stories'!$E$2:$E$2897,AF$1,'user stories'!$C$2:$C$2897,"descoped")</f>
        <v>0</v>
      </c>
      <c r="AG281">
        <f>SUMIFS('user stories'!$G$2:$G$2897,'user stories'!$H$2:$H$2897,$A281,'user stories'!$E$2:$E$2897,AG$1,'user stories'!$C$2:$C$2897,"descoped")</f>
        <v>0</v>
      </c>
      <c r="AH281">
        <f>SUMIFS('user stories'!$G$2:$G$2897,'user stories'!$H$2:$H$2897,$A281,'user stories'!$E$2:$E$2897,AH$1,'user stories'!$C$2:$C$2897,"descoped")</f>
        <v>0</v>
      </c>
      <c r="AI281">
        <f>SUMIFS('user stories'!$G$2:$G$2897,'user stories'!$H$2:$H$2897,$A281,'user stories'!$E$2:$E$2897,AI$1,'user stories'!$C$2:$C$2897,"descoped")</f>
        <v>0</v>
      </c>
      <c r="AJ281">
        <f>SUMIFS('user stories'!$G$2:$G$2897,'user stories'!$H$2:$H$2897,$A281,'user stories'!$E$2:$E$2897,AJ$1,'user stories'!$C$2:$C$2897,"descoped")</f>
        <v>0</v>
      </c>
      <c r="AK281">
        <f>SUMIFS('user stories'!$G$2:$G$2897,'user stories'!$H$2:$H$2897,$A281,'user stories'!$E$2:$E$2897,AK$1,'user stories'!$C$2:$C$2897,"descoped")</f>
        <v>0</v>
      </c>
      <c r="AL281">
        <f>SUMIFS('user stories'!$G$2:$G$2897,'user stories'!$H$2:$H$2897,$A281,'user stories'!$E$2:$E$2897,AL$1,'user stories'!$C$2:$C$2897,"descoped")</f>
        <v>0</v>
      </c>
      <c r="AM281">
        <f>SUMIFS('user stories'!$G$2:$G$2897,'user stories'!$H$2:$H$2897,$A281,'user stories'!$E$2:$E$2897,AM$1,'user stories'!$C$2:$C$2897,"descoped")</f>
        <v>0</v>
      </c>
      <c r="AN281">
        <f>SUMIFS('user stories'!$G$2:$G$2897,'user stories'!$H$2:$H$2897,$A281,'user stories'!$E$2:$E$2897,AN$1,'user stories'!$C$2:$C$2897,"descoped")</f>
        <v>0</v>
      </c>
      <c r="AO281">
        <f>SUMIFS('user stories'!$G$2:$G$2897,'user stories'!$H$2:$H$2897,$A281,'user stories'!$E$2:$E$2897,AO$1,'user stories'!$C$2:$C$2897,"descoped")</f>
        <v>0</v>
      </c>
      <c r="AP281">
        <f>SUMIFS('user stories'!$G$2:$G$2897,'user stories'!$H$2:$H$2897,$A281,'user stories'!$E$2:$E$2897,AP$1,'user stories'!$C$2:$C$2897,"descoped")</f>
        <v>0</v>
      </c>
      <c r="AQ281">
        <f>SUMIFS('user stories'!$G$2:$G$2897,'user stories'!$H$2:$H$2897,$A281,'user stories'!$E$2:$E$2897,AQ$1,'user stories'!$C$2:$C$2897,"descoped")</f>
        <v>0</v>
      </c>
      <c r="AR281">
        <f>SUMIFS('user stories'!$G$2:$G$2897,'user stories'!$H$2:$H$2897,$A281,'user stories'!$E$2:$E$2897,AR$1,'user stories'!$C$2:$C$2897,"descoped")</f>
        <v>0</v>
      </c>
      <c r="AS281">
        <f>SUMIFS('user stories'!$G$2:$G$2897,'user stories'!$H$2:$H$2897,$A281,'user stories'!$E$2:$E$2897,AS$1,'user stories'!$C$2:$C$2897,"descoped")</f>
        <v>0</v>
      </c>
      <c r="AT281">
        <f>SUMIFS('user stories'!$G$2:$G$2897,'user stories'!$H$2:$H$2897,$A281,'user stories'!$E$2:$E$2897,AT$1,'user stories'!$C$2:$C$2897,"descoped")</f>
        <v>0</v>
      </c>
      <c r="AU281">
        <f>SUMIFS('user stories'!$G$2:$G$2897,'user stories'!$H$2:$H$2897,$A281,'user stories'!$E$2:$E$2897,AU$1,'user stories'!$C$2:$C$2897,"descoped")</f>
        <v>0</v>
      </c>
      <c r="AV281">
        <f>SUMIFS('user stories'!$G$2:$G$2897,'user stories'!$H$2:$H$2897,$A281,'user stories'!$E$2:$E$2897,AV$1,'user stories'!$C$2:$C$2897,"descoped")</f>
        <v>0</v>
      </c>
      <c r="AW281">
        <f>SUMIFS('user stories'!$G$2:$G$2897,'user stories'!$H$2:$H$2897,$A281,'user stories'!$E$2:$E$2897,AW$1,'user stories'!$C$2:$C$2897,"descoped")</f>
        <v>0</v>
      </c>
      <c r="AX281">
        <f>SUMIFS('user stories'!$G$2:$G$2897,'user stories'!$H$2:$H$2897,$A281,'user stories'!$E$2:$E$2897,AX$1,'user stories'!$C$2:$C$2897,"descoped")</f>
        <v>0</v>
      </c>
      <c r="AY281">
        <f>SUMIFS('user stories'!$G$2:$G$2897,'user stories'!$H$2:$H$2897,$A281,'user stories'!$E$2:$E$2897,AY$1,'user stories'!$C$2:$C$2897,"descoped")</f>
        <v>0</v>
      </c>
      <c r="AZ281">
        <f>SUMIFS('user stories'!$G$2:$G$2897,'user stories'!$H$2:$H$2897,$A281,'user stories'!$E$2:$E$2897,AZ$1,'user stories'!$C$2:$C$2897,"descoped")</f>
        <v>0</v>
      </c>
      <c r="BA281">
        <f>SUMIFS('user stories'!$G$2:$G$2897,'user stories'!$H$2:$H$2897,$A281,'user stories'!$E$2:$E$2897,BA$1,'user stories'!$C$2:$C$2897,"descoped")</f>
        <v>0</v>
      </c>
      <c r="BB281">
        <f>SUMIFS('user stories'!$G$2:$G$2897,'user stories'!$H$2:$H$2897,$A281,'user stories'!$E$2:$E$2897,BB$1,'user stories'!$C$2:$C$2897,"descoped")</f>
        <v>0</v>
      </c>
      <c r="BC281">
        <f>SUMIFS('user stories'!$G$2:$G$2897,'user stories'!$H$2:$H$2897,$A281,'user stories'!$E$2:$E$2897,BC$1,'user stories'!$C$2:$C$2897,"descoped")</f>
        <v>0</v>
      </c>
      <c r="BD281" s="4">
        <f t="shared" ref="BD281:BD344" si="5">SUM(F281:BC281)</f>
        <v>0</v>
      </c>
    </row>
    <row r="282" spans="1:56" x14ac:dyDescent="0.25">
      <c r="A282" t="s">
        <v>765</v>
      </c>
      <c r="H282">
        <f>SUMIFS('user stories'!$G$2:$G$2897,'user stories'!$H$2:$H$2897,$A282,'user stories'!$E$2:$E$2897,H$1,'user stories'!$C$2:$C$2897,"descoped")</f>
        <v>0</v>
      </c>
      <c r="I282">
        <f>SUMIFS('user stories'!$G$2:$G$2897,'user stories'!$H$2:$H$2897,$A282,'user stories'!$E$2:$E$2897,I$1,'user stories'!$C$2:$C$2897,"descoped")</f>
        <v>0</v>
      </c>
      <c r="J282">
        <f>SUMIFS('user stories'!$G$2:$G$2897,'user stories'!$H$2:$H$2897,$A282,'user stories'!$E$2:$E$2897,J$1,'user stories'!$C$2:$C$2897,"descoped")</f>
        <v>0</v>
      </c>
      <c r="K282">
        <f>SUMIFS('user stories'!$G$2:$G$2897,'user stories'!$H$2:$H$2897,$A282,'user stories'!$E$2:$E$2897,K$1,'user stories'!$C$2:$C$2897,"descoped")</f>
        <v>0</v>
      </c>
      <c r="L282">
        <f>SUMIFS('user stories'!$G$2:$G$2897,'user stories'!$H$2:$H$2897,$A282,'user stories'!$E$2:$E$2897,L$1,'user stories'!$C$2:$C$2897,"descoped")</f>
        <v>0</v>
      </c>
      <c r="M282">
        <f>SUMIFS('user stories'!$G$2:$G$2897,'user stories'!$H$2:$H$2897,$A282,'user stories'!$E$2:$E$2897,M$1,'user stories'!$C$2:$C$2897,"descoped")</f>
        <v>0</v>
      </c>
      <c r="N282">
        <f>SUMIFS('user stories'!$G$2:$G$2897,'user stories'!$H$2:$H$2897,$A282,'user stories'!$E$2:$E$2897,N$1,'user stories'!$C$2:$C$2897,"descoped")</f>
        <v>0</v>
      </c>
      <c r="O282">
        <f>SUMIFS('user stories'!$G$2:$G$2897,'user stories'!$H$2:$H$2897,$A282,'user stories'!$E$2:$E$2897,O$1,'user stories'!$C$2:$C$2897,"descoped")</f>
        <v>0</v>
      </c>
      <c r="P282">
        <f>SUMIFS('user stories'!$G$2:$G$2897,'user stories'!$H$2:$H$2897,$A282,'user stories'!$E$2:$E$2897,P$1,'user stories'!$C$2:$C$2897,"descoped")</f>
        <v>0</v>
      </c>
      <c r="Q282">
        <f>SUMIFS('user stories'!$G$2:$G$2897,'user stories'!$H$2:$H$2897,$A282,'user stories'!$E$2:$E$2897,Q$1,'user stories'!$C$2:$C$2897,"descoped")</f>
        <v>0</v>
      </c>
      <c r="R282">
        <f>SUMIFS('user stories'!$G$2:$G$2897,'user stories'!$H$2:$H$2897,$A282,'user stories'!$E$2:$E$2897,R$1,'user stories'!$C$2:$C$2897,"descoped")</f>
        <v>0</v>
      </c>
      <c r="S282">
        <f>SUMIFS('user stories'!$G$2:$G$2897,'user stories'!$H$2:$H$2897,$A282,'user stories'!$E$2:$E$2897,S$1,'user stories'!$C$2:$C$2897,"descoped")</f>
        <v>0</v>
      </c>
      <c r="T282">
        <f>SUMIFS('user stories'!$G$2:$G$2897,'user stories'!$H$2:$H$2897,$A282,'user stories'!$E$2:$E$2897,T$1,'user stories'!$C$2:$C$2897,"descoped")</f>
        <v>0</v>
      </c>
      <c r="U282">
        <f>SUMIFS('user stories'!$G$2:$G$2897,'user stories'!$H$2:$H$2897,$A282,'user stories'!$E$2:$E$2897,U$1,'user stories'!$C$2:$C$2897,"descoped")</f>
        <v>0</v>
      </c>
      <c r="V282">
        <f>SUMIFS('user stories'!$G$2:$G$2897,'user stories'!$H$2:$H$2897,$A282,'user stories'!$E$2:$E$2897,V$1,'user stories'!$C$2:$C$2897,"descoped")</f>
        <v>0</v>
      </c>
      <c r="W282">
        <f>SUMIFS('user stories'!$G$2:$G$2897,'user stories'!$H$2:$H$2897,$A282,'user stories'!$E$2:$E$2897,W$1,'user stories'!$C$2:$C$2897,"descoped")</f>
        <v>0</v>
      </c>
      <c r="X282">
        <f>SUMIFS('user stories'!$G$2:$G$2897,'user stories'!$H$2:$H$2897,$A282,'user stories'!$E$2:$E$2897,X$1,'user stories'!$C$2:$C$2897,"descoped")</f>
        <v>0</v>
      </c>
      <c r="Y282">
        <f>SUMIFS('user stories'!$G$2:$G$2897,'user stories'!$H$2:$H$2897,$A282,'user stories'!$E$2:$E$2897,Y$1,'user stories'!$C$2:$C$2897,"descoped")</f>
        <v>0</v>
      </c>
      <c r="Z282">
        <f>SUMIFS('user stories'!$G$2:$G$2897,'user stories'!$H$2:$H$2897,$A282,'user stories'!$E$2:$E$2897,Z$1,'user stories'!$C$2:$C$2897,"descoped")</f>
        <v>0</v>
      </c>
      <c r="AA282">
        <f>SUMIFS('user stories'!$G$2:$G$2897,'user stories'!$H$2:$H$2897,$A282,'user stories'!$E$2:$E$2897,AA$1,'user stories'!$C$2:$C$2897,"descoped")</f>
        <v>0</v>
      </c>
      <c r="AB282">
        <f>SUMIFS('user stories'!$G$2:$G$2897,'user stories'!$H$2:$H$2897,$A282,'user stories'!$E$2:$E$2897,AB$1,'user stories'!$C$2:$C$2897,"descoped")</f>
        <v>0</v>
      </c>
      <c r="AC282">
        <f>SUMIFS('user stories'!$G$2:$G$2897,'user stories'!$H$2:$H$2897,$A282,'user stories'!$E$2:$E$2897,AC$1,'user stories'!$C$2:$C$2897,"descoped")</f>
        <v>0</v>
      </c>
      <c r="AD282">
        <f>SUMIFS('user stories'!$G$2:$G$2897,'user stories'!$H$2:$H$2897,$A282,'user stories'!$E$2:$E$2897,AD$1,'user stories'!$C$2:$C$2897,"descoped")</f>
        <v>0</v>
      </c>
      <c r="AE282">
        <f>SUMIFS('user stories'!$G$2:$G$2897,'user stories'!$H$2:$H$2897,$A282,'user stories'!$E$2:$E$2897,AE$1,'user stories'!$C$2:$C$2897,"descoped")</f>
        <v>0</v>
      </c>
      <c r="AF282">
        <f>SUMIFS('user stories'!$G$2:$G$2897,'user stories'!$H$2:$H$2897,$A282,'user stories'!$E$2:$E$2897,AF$1,'user stories'!$C$2:$C$2897,"descoped")</f>
        <v>0</v>
      </c>
      <c r="AG282">
        <f>SUMIFS('user stories'!$G$2:$G$2897,'user stories'!$H$2:$H$2897,$A282,'user stories'!$E$2:$E$2897,AG$1,'user stories'!$C$2:$C$2897,"descoped")</f>
        <v>0</v>
      </c>
      <c r="AH282">
        <f>SUMIFS('user stories'!$G$2:$G$2897,'user stories'!$H$2:$H$2897,$A282,'user stories'!$E$2:$E$2897,AH$1,'user stories'!$C$2:$C$2897,"descoped")</f>
        <v>0</v>
      </c>
      <c r="AI282">
        <f>SUMIFS('user stories'!$G$2:$G$2897,'user stories'!$H$2:$H$2897,$A282,'user stories'!$E$2:$E$2897,AI$1,'user stories'!$C$2:$C$2897,"descoped")</f>
        <v>0</v>
      </c>
      <c r="AJ282">
        <f>SUMIFS('user stories'!$G$2:$G$2897,'user stories'!$H$2:$H$2897,$A282,'user stories'!$E$2:$E$2897,AJ$1,'user stories'!$C$2:$C$2897,"descoped")</f>
        <v>0</v>
      </c>
      <c r="AK282">
        <f>SUMIFS('user stories'!$G$2:$G$2897,'user stories'!$H$2:$H$2897,$A282,'user stories'!$E$2:$E$2897,AK$1,'user stories'!$C$2:$C$2897,"descoped")</f>
        <v>0</v>
      </c>
      <c r="AL282">
        <f>SUMIFS('user stories'!$G$2:$G$2897,'user stories'!$H$2:$H$2897,$A282,'user stories'!$E$2:$E$2897,AL$1,'user stories'!$C$2:$C$2897,"descoped")</f>
        <v>0</v>
      </c>
      <c r="AM282">
        <f>SUMIFS('user stories'!$G$2:$G$2897,'user stories'!$H$2:$H$2897,$A282,'user stories'!$E$2:$E$2897,AM$1,'user stories'!$C$2:$C$2897,"descoped")</f>
        <v>0</v>
      </c>
      <c r="AN282">
        <f>SUMIFS('user stories'!$G$2:$G$2897,'user stories'!$H$2:$H$2897,$A282,'user stories'!$E$2:$E$2897,AN$1,'user stories'!$C$2:$C$2897,"descoped")</f>
        <v>0</v>
      </c>
      <c r="AO282">
        <f>SUMIFS('user stories'!$G$2:$G$2897,'user stories'!$H$2:$H$2897,$A282,'user stories'!$E$2:$E$2897,AO$1,'user stories'!$C$2:$C$2897,"descoped")</f>
        <v>0</v>
      </c>
      <c r="AP282">
        <f>SUMIFS('user stories'!$G$2:$G$2897,'user stories'!$H$2:$H$2897,$A282,'user stories'!$E$2:$E$2897,AP$1,'user stories'!$C$2:$C$2897,"descoped")</f>
        <v>0</v>
      </c>
      <c r="AQ282">
        <f>SUMIFS('user stories'!$G$2:$G$2897,'user stories'!$H$2:$H$2897,$A282,'user stories'!$E$2:$E$2897,AQ$1,'user stories'!$C$2:$C$2897,"descoped")</f>
        <v>0</v>
      </c>
      <c r="AR282">
        <f>SUMIFS('user stories'!$G$2:$G$2897,'user stories'!$H$2:$H$2897,$A282,'user stories'!$E$2:$E$2897,AR$1,'user stories'!$C$2:$C$2897,"descoped")</f>
        <v>0</v>
      </c>
      <c r="AS282">
        <f>SUMIFS('user stories'!$G$2:$G$2897,'user stories'!$H$2:$H$2897,$A282,'user stories'!$E$2:$E$2897,AS$1,'user stories'!$C$2:$C$2897,"descoped")</f>
        <v>0</v>
      </c>
      <c r="AT282">
        <f>SUMIFS('user stories'!$G$2:$G$2897,'user stories'!$H$2:$H$2897,$A282,'user stories'!$E$2:$E$2897,AT$1,'user stories'!$C$2:$C$2897,"descoped")</f>
        <v>0</v>
      </c>
      <c r="AU282">
        <f>SUMIFS('user stories'!$G$2:$G$2897,'user stories'!$H$2:$H$2897,$A282,'user stories'!$E$2:$E$2897,AU$1,'user stories'!$C$2:$C$2897,"descoped")</f>
        <v>0</v>
      </c>
      <c r="AV282">
        <f>SUMIFS('user stories'!$G$2:$G$2897,'user stories'!$H$2:$H$2897,$A282,'user stories'!$E$2:$E$2897,AV$1,'user stories'!$C$2:$C$2897,"descoped")</f>
        <v>0</v>
      </c>
      <c r="AW282">
        <f>SUMIFS('user stories'!$G$2:$G$2897,'user stories'!$H$2:$H$2897,$A282,'user stories'!$E$2:$E$2897,AW$1,'user stories'!$C$2:$C$2897,"descoped")</f>
        <v>0</v>
      </c>
      <c r="AX282">
        <f>SUMIFS('user stories'!$G$2:$G$2897,'user stories'!$H$2:$H$2897,$A282,'user stories'!$E$2:$E$2897,AX$1,'user stories'!$C$2:$C$2897,"descoped")</f>
        <v>0</v>
      </c>
      <c r="AY282">
        <f>SUMIFS('user stories'!$G$2:$G$2897,'user stories'!$H$2:$H$2897,$A282,'user stories'!$E$2:$E$2897,AY$1,'user stories'!$C$2:$C$2897,"descoped")</f>
        <v>0</v>
      </c>
      <c r="AZ282">
        <f>SUMIFS('user stories'!$G$2:$G$2897,'user stories'!$H$2:$H$2897,$A282,'user stories'!$E$2:$E$2897,AZ$1,'user stories'!$C$2:$C$2897,"descoped")</f>
        <v>0</v>
      </c>
      <c r="BA282">
        <f>SUMIFS('user stories'!$G$2:$G$2897,'user stories'!$H$2:$H$2897,$A282,'user stories'!$E$2:$E$2897,BA$1,'user stories'!$C$2:$C$2897,"descoped")</f>
        <v>0</v>
      </c>
      <c r="BB282">
        <f>SUMIFS('user stories'!$G$2:$G$2897,'user stories'!$H$2:$H$2897,$A282,'user stories'!$E$2:$E$2897,BB$1,'user stories'!$C$2:$C$2897,"descoped")</f>
        <v>0</v>
      </c>
      <c r="BC282">
        <f>SUMIFS('user stories'!$G$2:$G$2897,'user stories'!$H$2:$H$2897,$A282,'user stories'!$E$2:$E$2897,BC$1,'user stories'!$C$2:$C$2897,"descoped")</f>
        <v>0</v>
      </c>
      <c r="BD282" s="4">
        <f t="shared" si="5"/>
        <v>0</v>
      </c>
    </row>
    <row r="283" spans="1:56" x14ac:dyDescent="0.25">
      <c r="A283" t="s">
        <v>748</v>
      </c>
      <c r="H283">
        <f>SUMIFS('user stories'!$G$2:$G$2897,'user stories'!$H$2:$H$2897,$A283,'user stories'!$E$2:$E$2897,H$1,'user stories'!$C$2:$C$2897,"descoped")</f>
        <v>0</v>
      </c>
      <c r="I283">
        <f>SUMIFS('user stories'!$G$2:$G$2897,'user stories'!$H$2:$H$2897,$A283,'user stories'!$E$2:$E$2897,I$1,'user stories'!$C$2:$C$2897,"descoped")</f>
        <v>0</v>
      </c>
      <c r="J283">
        <f>SUMIFS('user stories'!$G$2:$G$2897,'user stories'!$H$2:$H$2897,$A283,'user stories'!$E$2:$E$2897,J$1,'user stories'!$C$2:$C$2897,"descoped")</f>
        <v>0</v>
      </c>
      <c r="K283">
        <f>SUMIFS('user stories'!$G$2:$G$2897,'user stories'!$H$2:$H$2897,$A283,'user stories'!$E$2:$E$2897,K$1,'user stories'!$C$2:$C$2897,"descoped")</f>
        <v>0</v>
      </c>
      <c r="L283">
        <f>SUMIFS('user stories'!$G$2:$G$2897,'user stories'!$H$2:$H$2897,$A283,'user stories'!$E$2:$E$2897,L$1,'user stories'!$C$2:$C$2897,"descoped")</f>
        <v>0</v>
      </c>
      <c r="M283">
        <f>SUMIFS('user stories'!$G$2:$G$2897,'user stories'!$H$2:$H$2897,$A283,'user stories'!$E$2:$E$2897,M$1,'user stories'!$C$2:$C$2897,"descoped")</f>
        <v>0</v>
      </c>
      <c r="N283">
        <f>SUMIFS('user stories'!$G$2:$G$2897,'user stories'!$H$2:$H$2897,$A283,'user stories'!$E$2:$E$2897,N$1,'user stories'!$C$2:$C$2897,"descoped")</f>
        <v>0</v>
      </c>
      <c r="O283">
        <f>SUMIFS('user stories'!$G$2:$G$2897,'user stories'!$H$2:$H$2897,$A283,'user stories'!$E$2:$E$2897,O$1,'user stories'!$C$2:$C$2897,"descoped")</f>
        <v>0</v>
      </c>
      <c r="P283">
        <f>SUMIFS('user stories'!$G$2:$G$2897,'user stories'!$H$2:$H$2897,$A283,'user stories'!$E$2:$E$2897,P$1,'user stories'!$C$2:$C$2897,"descoped")</f>
        <v>0</v>
      </c>
      <c r="Q283">
        <f>SUMIFS('user stories'!$G$2:$G$2897,'user stories'!$H$2:$H$2897,$A283,'user stories'!$E$2:$E$2897,Q$1,'user stories'!$C$2:$C$2897,"descoped")</f>
        <v>0</v>
      </c>
      <c r="R283">
        <f>SUMIFS('user stories'!$G$2:$G$2897,'user stories'!$H$2:$H$2897,$A283,'user stories'!$E$2:$E$2897,R$1,'user stories'!$C$2:$C$2897,"descoped")</f>
        <v>0</v>
      </c>
      <c r="S283">
        <f>SUMIFS('user stories'!$G$2:$G$2897,'user stories'!$H$2:$H$2897,$A283,'user stories'!$E$2:$E$2897,S$1,'user stories'!$C$2:$C$2897,"descoped")</f>
        <v>0</v>
      </c>
      <c r="T283">
        <f>SUMIFS('user stories'!$G$2:$G$2897,'user stories'!$H$2:$H$2897,$A283,'user stories'!$E$2:$E$2897,T$1,'user stories'!$C$2:$C$2897,"descoped")</f>
        <v>0</v>
      </c>
      <c r="U283">
        <f>SUMIFS('user stories'!$G$2:$G$2897,'user stories'!$H$2:$H$2897,$A283,'user stories'!$E$2:$E$2897,U$1,'user stories'!$C$2:$C$2897,"descoped")</f>
        <v>0</v>
      </c>
      <c r="V283">
        <f>SUMIFS('user stories'!$G$2:$G$2897,'user stories'!$H$2:$H$2897,$A283,'user stories'!$E$2:$E$2897,V$1,'user stories'!$C$2:$C$2897,"descoped")</f>
        <v>0</v>
      </c>
      <c r="W283">
        <f>SUMIFS('user stories'!$G$2:$G$2897,'user stories'!$H$2:$H$2897,$A283,'user stories'!$E$2:$E$2897,W$1,'user stories'!$C$2:$C$2897,"descoped")</f>
        <v>0</v>
      </c>
      <c r="X283">
        <f>SUMIFS('user stories'!$G$2:$G$2897,'user stories'!$H$2:$H$2897,$A283,'user stories'!$E$2:$E$2897,X$1,'user stories'!$C$2:$C$2897,"descoped")</f>
        <v>0</v>
      </c>
      <c r="Y283">
        <f>SUMIFS('user stories'!$G$2:$G$2897,'user stories'!$H$2:$H$2897,$A283,'user stories'!$E$2:$E$2897,Y$1,'user stories'!$C$2:$C$2897,"descoped")</f>
        <v>0</v>
      </c>
      <c r="Z283">
        <f>SUMIFS('user stories'!$G$2:$G$2897,'user stories'!$H$2:$H$2897,$A283,'user stories'!$E$2:$E$2897,Z$1,'user stories'!$C$2:$C$2897,"descoped")</f>
        <v>0</v>
      </c>
      <c r="AA283">
        <f>SUMIFS('user stories'!$G$2:$G$2897,'user stories'!$H$2:$H$2897,$A283,'user stories'!$E$2:$E$2897,AA$1,'user stories'!$C$2:$C$2897,"descoped")</f>
        <v>0</v>
      </c>
      <c r="AB283">
        <f>SUMIFS('user stories'!$G$2:$G$2897,'user stories'!$H$2:$H$2897,$A283,'user stories'!$E$2:$E$2897,AB$1,'user stories'!$C$2:$C$2897,"descoped")</f>
        <v>0</v>
      </c>
      <c r="AC283">
        <f>SUMIFS('user stories'!$G$2:$G$2897,'user stories'!$H$2:$H$2897,$A283,'user stories'!$E$2:$E$2897,AC$1,'user stories'!$C$2:$C$2897,"descoped")</f>
        <v>0</v>
      </c>
      <c r="AD283">
        <f>SUMIFS('user stories'!$G$2:$G$2897,'user stories'!$H$2:$H$2897,$A283,'user stories'!$E$2:$E$2897,AD$1,'user stories'!$C$2:$C$2897,"descoped")</f>
        <v>0</v>
      </c>
      <c r="AE283">
        <f>SUMIFS('user stories'!$G$2:$G$2897,'user stories'!$H$2:$H$2897,$A283,'user stories'!$E$2:$E$2897,AE$1,'user stories'!$C$2:$C$2897,"descoped")</f>
        <v>0</v>
      </c>
      <c r="AF283">
        <f>SUMIFS('user stories'!$G$2:$G$2897,'user stories'!$H$2:$H$2897,$A283,'user stories'!$E$2:$E$2897,AF$1,'user stories'!$C$2:$C$2897,"descoped")</f>
        <v>0</v>
      </c>
      <c r="AG283">
        <f>SUMIFS('user stories'!$G$2:$G$2897,'user stories'!$H$2:$H$2897,$A283,'user stories'!$E$2:$E$2897,AG$1,'user stories'!$C$2:$C$2897,"descoped")</f>
        <v>0</v>
      </c>
      <c r="AH283">
        <f>SUMIFS('user stories'!$G$2:$G$2897,'user stories'!$H$2:$H$2897,$A283,'user stories'!$E$2:$E$2897,AH$1,'user stories'!$C$2:$C$2897,"descoped")</f>
        <v>0</v>
      </c>
      <c r="AI283">
        <f>SUMIFS('user stories'!$G$2:$G$2897,'user stories'!$H$2:$H$2897,$A283,'user stories'!$E$2:$E$2897,AI$1,'user stories'!$C$2:$C$2897,"descoped")</f>
        <v>0</v>
      </c>
      <c r="AJ283">
        <f>SUMIFS('user stories'!$G$2:$G$2897,'user stories'!$H$2:$H$2897,$A283,'user stories'!$E$2:$E$2897,AJ$1,'user stories'!$C$2:$C$2897,"descoped")</f>
        <v>0</v>
      </c>
      <c r="AK283">
        <f>SUMIFS('user stories'!$G$2:$G$2897,'user stories'!$H$2:$H$2897,$A283,'user stories'!$E$2:$E$2897,AK$1,'user stories'!$C$2:$C$2897,"descoped")</f>
        <v>0</v>
      </c>
      <c r="AL283">
        <f>SUMIFS('user stories'!$G$2:$G$2897,'user stories'!$H$2:$H$2897,$A283,'user stories'!$E$2:$E$2897,AL$1,'user stories'!$C$2:$C$2897,"descoped")</f>
        <v>0</v>
      </c>
      <c r="AM283">
        <f>SUMIFS('user stories'!$G$2:$G$2897,'user stories'!$H$2:$H$2897,$A283,'user stories'!$E$2:$E$2897,AM$1,'user stories'!$C$2:$C$2897,"descoped")</f>
        <v>0</v>
      </c>
      <c r="AN283">
        <f>SUMIFS('user stories'!$G$2:$G$2897,'user stories'!$H$2:$H$2897,$A283,'user stories'!$E$2:$E$2897,AN$1,'user stories'!$C$2:$C$2897,"descoped")</f>
        <v>0</v>
      </c>
      <c r="AO283">
        <f>SUMIFS('user stories'!$G$2:$G$2897,'user stories'!$H$2:$H$2897,$A283,'user stories'!$E$2:$E$2897,AO$1,'user stories'!$C$2:$C$2897,"descoped")</f>
        <v>0</v>
      </c>
      <c r="AP283">
        <f>SUMIFS('user stories'!$G$2:$G$2897,'user stories'!$H$2:$H$2897,$A283,'user stories'!$E$2:$E$2897,AP$1,'user stories'!$C$2:$C$2897,"descoped")</f>
        <v>0</v>
      </c>
      <c r="AQ283">
        <f>SUMIFS('user stories'!$G$2:$G$2897,'user stories'!$H$2:$H$2897,$A283,'user stories'!$E$2:$E$2897,AQ$1,'user stories'!$C$2:$C$2897,"descoped")</f>
        <v>0</v>
      </c>
      <c r="AR283">
        <f>SUMIFS('user stories'!$G$2:$G$2897,'user stories'!$H$2:$H$2897,$A283,'user stories'!$E$2:$E$2897,AR$1,'user stories'!$C$2:$C$2897,"descoped")</f>
        <v>0</v>
      </c>
      <c r="AS283">
        <f>SUMIFS('user stories'!$G$2:$G$2897,'user stories'!$H$2:$H$2897,$A283,'user stories'!$E$2:$E$2897,AS$1,'user stories'!$C$2:$C$2897,"descoped")</f>
        <v>0</v>
      </c>
      <c r="AT283">
        <f>SUMIFS('user stories'!$G$2:$G$2897,'user stories'!$H$2:$H$2897,$A283,'user stories'!$E$2:$E$2897,AT$1,'user stories'!$C$2:$C$2897,"descoped")</f>
        <v>0</v>
      </c>
      <c r="AU283">
        <f>SUMIFS('user stories'!$G$2:$G$2897,'user stories'!$H$2:$H$2897,$A283,'user stories'!$E$2:$E$2897,AU$1,'user stories'!$C$2:$C$2897,"descoped")</f>
        <v>0</v>
      </c>
      <c r="AV283">
        <f>SUMIFS('user stories'!$G$2:$G$2897,'user stories'!$H$2:$H$2897,$A283,'user stories'!$E$2:$E$2897,AV$1,'user stories'!$C$2:$C$2897,"descoped")</f>
        <v>0</v>
      </c>
      <c r="AW283">
        <f>SUMIFS('user stories'!$G$2:$G$2897,'user stories'!$H$2:$H$2897,$A283,'user stories'!$E$2:$E$2897,AW$1,'user stories'!$C$2:$C$2897,"descoped")</f>
        <v>0</v>
      </c>
      <c r="AX283">
        <f>SUMIFS('user stories'!$G$2:$G$2897,'user stories'!$H$2:$H$2897,$A283,'user stories'!$E$2:$E$2897,AX$1,'user stories'!$C$2:$C$2897,"descoped")</f>
        <v>0</v>
      </c>
      <c r="AY283">
        <f>SUMIFS('user stories'!$G$2:$G$2897,'user stories'!$H$2:$H$2897,$A283,'user stories'!$E$2:$E$2897,AY$1,'user stories'!$C$2:$C$2897,"descoped")</f>
        <v>0</v>
      </c>
      <c r="AZ283">
        <f>SUMIFS('user stories'!$G$2:$G$2897,'user stories'!$H$2:$H$2897,$A283,'user stories'!$E$2:$E$2897,AZ$1,'user stories'!$C$2:$C$2897,"descoped")</f>
        <v>0</v>
      </c>
      <c r="BA283">
        <f>SUMIFS('user stories'!$G$2:$G$2897,'user stories'!$H$2:$H$2897,$A283,'user stories'!$E$2:$E$2897,BA$1,'user stories'!$C$2:$C$2897,"descoped")</f>
        <v>0</v>
      </c>
      <c r="BB283">
        <f>SUMIFS('user stories'!$G$2:$G$2897,'user stories'!$H$2:$H$2897,$A283,'user stories'!$E$2:$E$2897,BB$1,'user stories'!$C$2:$C$2897,"descoped")</f>
        <v>0</v>
      </c>
      <c r="BC283">
        <f>SUMIFS('user stories'!$G$2:$G$2897,'user stories'!$H$2:$H$2897,$A283,'user stories'!$E$2:$E$2897,BC$1,'user stories'!$C$2:$C$2897,"descoped")</f>
        <v>0</v>
      </c>
      <c r="BD283" s="4">
        <f t="shared" si="5"/>
        <v>0</v>
      </c>
    </row>
    <row r="284" spans="1:56" x14ac:dyDescent="0.25">
      <c r="A284" t="s">
        <v>831</v>
      </c>
      <c r="H284">
        <f>SUMIFS('user stories'!$G$2:$G$2897,'user stories'!$H$2:$H$2897,$A284,'user stories'!$E$2:$E$2897,H$1,'user stories'!$C$2:$C$2897,"descoped")</f>
        <v>0</v>
      </c>
      <c r="I284">
        <f>SUMIFS('user stories'!$G$2:$G$2897,'user stories'!$H$2:$H$2897,$A284,'user stories'!$E$2:$E$2897,I$1,'user stories'!$C$2:$C$2897,"descoped")</f>
        <v>0</v>
      </c>
      <c r="J284">
        <f>SUMIFS('user stories'!$G$2:$G$2897,'user stories'!$H$2:$H$2897,$A284,'user stories'!$E$2:$E$2897,J$1,'user stories'!$C$2:$C$2897,"descoped")</f>
        <v>0</v>
      </c>
      <c r="K284">
        <f>SUMIFS('user stories'!$G$2:$G$2897,'user stories'!$H$2:$H$2897,$A284,'user stories'!$E$2:$E$2897,K$1,'user stories'!$C$2:$C$2897,"descoped")</f>
        <v>0</v>
      </c>
      <c r="L284">
        <f>SUMIFS('user stories'!$G$2:$G$2897,'user stories'!$H$2:$H$2897,$A284,'user stories'!$E$2:$E$2897,L$1,'user stories'!$C$2:$C$2897,"descoped")</f>
        <v>0</v>
      </c>
      <c r="M284">
        <f>SUMIFS('user stories'!$G$2:$G$2897,'user stories'!$H$2:$H$2897,$A284,'user stories'!$E$2:$E$2897,M$1,'user stories'!$C$2:$C$2897,"descoped")</f>
        <v>0</v>
      </c>
      <c r="N284">
        <f>SUMIFS('user stories'!$G$2:$G$2897,'user stories'!$H$2:$H$2897,$A284,'user stories'!$E$2:$E$2897,N$1,'user stories'!$C$2:$C$2897,"descoped")</f>
        <v>0</v>
      </c>
      <c r="O284">
        <f>SUMIFS('user stories'!$G$2:$G$2897,'user stories'!$H$2:$H$2897,$A284,'user stories'!$E$2:$E$2897,O$1,'user stories'!$C$2:$C$2897,"descoped")</f>
        <v>0</v>
      </c>
      <c r="P284">
        <f>SUMIFS('user stories'!$G$2:$G$2897,'user stories'!$H$2:$H$2897,$A284,'user stories'!$E$2:$E$2897,P$1,'user stories'!$C$2:$C$2897,"descoped")</f>
        <v>0</v>
      </c>
      <c r="Q284">
        <f>SUMIFS('user stories'!$G$2:$G$2897,'user stories'!$H$2:$H$2897,$A284,'user stories'!$E$2:$E$2897,Q$1,'user stories'!$C$2:$C$2897,"descoped")</f>
        <v>0</v>
      </c>
      <c r="R284">
        <f>SUMIFS('user stories'!$G$2:$G$2897,'user stories'!$H$2:$H$2897,$A284,'user stories'!$E$2:$E$2897,R$1,'user stories'!$C$2:$C$2897,"descoped")</f>
        <v>0</v>
      </c>
      <c r="S284">
        <f>SUMIFS('user stories'!$G$2:$G$2897,'user stories'!$H$2:$H$2897,$A284,'user stories'!$E$2:$E$2897,S$1,'user stories'!$C$2:$C$2897,"descoped")</f>
        <v>0</v>
      </c>
      <c r="T284">
        <f>SUMIFS('user stories'!$G$2:$G$2897,'user stories'!$H$2:$H$2897,$A284,'user stories'!$E$2:$E$2897,T$1,'user stories'!$C$2:$C$2897,"descoped")</f>
        <v>0</v>
      </c>
      <c r="U284">
        <f>SUMIFS('user stories'!$G$2:$G$2897,'user stories'!$H$2:$H$2897,$A284,'user stories'!$E$2:$E$2897,U$1,'user stories'!$C$2:$C$2897,"descoped")</f>
        <v>0</v>
      </c>
      <c r="V284">
        <f>SUMIFS('user stories'!$G$2:$G$2897,'user stories'!$H$2:$H$2897,$A284,'user stories'!$E$2:$E$2897,V$1,'user stories'!$C$2:$C$2897,"descoped")</f>
        <v>0</v>
      </c>
      <c r="W284">
        <f>SUMIFS('user stories'!$G$2:$G$2897,'user stories'!$H$2:$H$2897,$A284,'user stories'!$E$2:$E$2897,W$1,'user stories'!$C$2:$C$2897,"descoped")</f>
        <v>0</v>
      </c>
      <c r="X284">
        <f>SUMIFS('user stories'!$G$2:$G$2897,'user stories'!$H$2:$H$2897,$A284,'user stories'!$E$2:$E$2897,X$1,'user stories'!$C$2:$C$2897,"descoped")</f>
        <v>0</v>
      </c>
      <c r="Y284">
        <f>SUMIFS('user stories'!$G$2:$G$2897,'user stories'!$H$2:$H$2897,$A284,'user stories'!$E$2:$E$2897,Y$1,'user stories'!$C$2:$C$2897,"descoped")</f>
        <v>0</v>
      </c>
      <c r="Z284">
        <f>SUMIFS('user stories'!$G$2:$G$2897,'user stories'!$H$2:$H$2897,$A284,'user stories'!$E$2:$E$2897,Z$1,'user stories'!$C$2:$C$2897,"descoped")</f>
        <v>0</v>
      </c>
      <c r="AA284">
        <f>SUMIFS('user stories'!$G$2:$G$2897,'user stories'!$H$2:$H$2897,$A284,'user stories'!$E$2:$E$2897,AA$1,'user stories'!$C$2:$C$2897,"descoped")</f>
        <v>0</v>
      </c>
      <c r="AB284">
        <f>SUMIFS('user stories'!$G$2:$G$2897,'user stories'!$H$2:$H$2897,$A284,'user stories'!$E$2:$E$2897,AB$1,'user stories'!$C$2:$C$2897,"descoped")</f>
        <v>0</v>
      </c>
      <c r="AC284">
        <f>SUMIFS('user stories'!$G$2:$G$2897,'user stories'!$H$2:$H$2897,$A284,'user stories'!$E$2:$E$2897,AC$1,'user stories'!$C$2:$C$2897,"descoped")</f>
        <v>0</v>
      </c>
      <c r="AD284">
        <f>SUMIFS('user stories'!$G$2:$G$2897,'user stories'!$H$2:$H$2897,$A284,'user stories'!$E$2:$E$2897,AD$1,'user stories'!$C$2:$C$2897,"descoped")</f>
        <v>0</v>
      </c>
      <c r="AE284">
        <f>SUMIFS('user stories'!$G$2:$G$2897,'user stories'!$H$2:$H$2897,$A284,'user stories'!$E$2:$E$2897,AE$1,'user stories'!$C$2:$C$2897,"descoped")</f>
        <v>0</v>
      </c>
      <c r="AF284">
        <f>SUMIFS('user stories'!$G$2:$G$2897,'user stories'!$H$2:$H$2897,$A284,'user stories'!$E$2:$E$2897,AF$1,'user stories'!$C$2:$C$2897,"descoped")</f>
        <v>0</v>
      </c>
      <c r="AG284">
        <f>SUMIFS('user stories'!$G$2:$G$2897,'user stories'!$H$2:$H$2897,$A284,'user stories'!$E$2:$E$2897,AG$1,'user stories'!$C$2:$C$2897,"descoped")</f>
        <v>0</v>
      </c>
      <c r="AH284">
        <f>SUMIFS('user stories'!$G$2:$G$2897,'user stories'!$H$2:$H$2897,$A284,'user stories'!$E$2:$E$2897,AH$1,'user stories'!$C$2:$C$2897,"descoped")</f>
        <v>0</v>
      </c>
      <c r="AI284">
        <f>SUMIFS('user stories'!$G$2:$G$2897,'user stories'!$H$2:$H$2897,$A284,'user stories'!$E$2:$E$2897,AI$1,'user stories'!$C$2:$C$2897,"descoped")</f>
        <v>0</v>
      </c>
      <c r="AJ284">
        <f>SUMIFS('user stories'!$G$2:$G$2897,'user stories'!$H$2:$H$2897,$A284,'user stories'!$E$2:$E$2897,AJ$1,'user stories'!$C$2:$C$2897,"descoped")</f>
        <v>0</v>
      </c>
      <c r="AK284">
        <f>SUMIFS('user stories'!$G$2:$G$2897,'user stories'!$H$2:$H$2897,$A284,'user stories'!$E$2:$E$2897,AK$1,'user stories'!$C$2:$C$2897,"descoped")</f>
        <v>0</v>
      </c>
      <c r="AL284">
        <f>SUMIFS('user stories'!$G$2:$G$2897,'user stories'!$H$2:$H$2897,$A284,'user stories'!$E$2:$E$2897,AL$1,'user stories'!$C$2:$C$2897,"descoped")</f>
        <v>0</v>
      </c>
      <c r="AM284">
        <f>SUMIFS('user stories'!$G$2:$G$2897,'user stories'!$H$2:$H$2897,$A284,'user stories'!$E$2:$E$2897,AM$1,'user stories'!$C$2:$C$2897,"descoped")</f>
        <v>0</v>
      </c>
      <c r="AN284">
        <f>SUMIFS('user stories'!$G$2:$G$2897,'user stories'!$H$2:$H$2897,$A284,'user stories'!$E$2:$E$2897,AN$1,'user stories'!$C$2:$C$2897,"descoped")</f>
        <v>0</v>
      </c>
      <c r="AO284">
        <f>SUMIFS('user stories'!$G$2:$G$2897,'user stories'!$H$2:$H$2897,$A284,'user stories'!$E$2:$E$2897,AO$1,'user stories'!$C$2:$C$2897,"descoped")</f>
        <v>0</v>
      </c>
      <c r="AP284">
        <f>SUMIFS('user stories'!$G$2:$G$2897,'user stories'!$H$2:$H$2897,$A284,'user stories'!$E$2:$E$2897,AP$1,'user stories'!$C$2:$C$2897,"descoped")</f>
        <v>0</v>
      </c>
      <c r="AQ284">
        <f>SUMIFS('user stories'!$G$2:$G$2897,'user stories'!$H$2:$H$2897,$A284,'user stories'!$E$2:$E$2897,AQ$1,'user stories'!$C$2:$C$2897,"descoped")</f>
        <v>0</v>
      </c>
      <c r="AR284">
        <f>SUMIFS('user stories'!$G$2:$G$2897,'user stories'!$H$2:$H$2897,$A284,'user stories'!$E$2:$E$2897,AR$1,'user stories'!$C$2:$C$2897,"descoped")</f>
        <v>0</v>
      </c>
      <c r="AS284">
        <f>SUMIFS('user stories'!$G$2:$G$2897,'user stories'!$H$2:$H$2897,$A284,'user stories'!$E$2:$E$2897,AS$1,'user stories'!$C$2:$C$2897,"descoped")</f>
        <v>0</v>
      </c>
      <c r="AT284">
        <f>SUMIFS('user stories'!$G$2:$G$2897,'user stories'!$H$2:$H$2897,$A284,'user stories'!$E$2:$E$2897,AT$1,'user stories'!$C$2:$C$2897,"descoped")</f>
        <v>0</v>
      </c>
      <c r="AU284">
        <f>SUMIFS('user stories'!$G$2:$G$2897,'user stories'!$H$2:$H$2897,$A284,'user stories'!$E$2:$E$2897,AU$1,'user stories'!$C$2:$C$2897,"descoped")</f>
        <v>0</v>
      </c>
      <c r="AV284">
        <f>SUMIFS('user stories'!$G$2:$G$2897,'user stories'!$H$2:$H$2897,$A284,'user stories'!$E$2:$E$2897,AV$1,'user stories'!$C$2:$C$2897,"descoped")</f>
        <v>0</v>
      </c>
      <c r="AW284">
        <f>SUMIFS('user stories'!$G$2:$G$2897,'user stories'!$H$2:$H$2897,$A284,'user stories'!$E$2:$E$2897,AW$1,'user stories'!$C$2:$C$2897,"descoped")</f>
        <v>0</v>
      </c>
      <c r="AX284">
        <f>SUMIFS('user stories'!$G$2:$G$2897,'user stories'!$H$2:$H$2897,$A284,'user stories'!$E$2:$E$2897,AX$1,'user stories'!$C$2:$C$2897,"descoped")</f>
        <v>0</v>
      </c>
      <c r="AY284">
        <f>SUMIFS('user stories'!$G$2:$G$2897,'user stories'!$H$2:$H$2897,$A284,'user stories'!$E$2:$E$2897,AY$1,'user stories'!$C$2:$C$2897,"descoped")</f>
        <v>0</v>
      </c>
      <c r="AZ284">
        <f>SUMIFS('user stories'!$G$2:$G$2897,'user stories'!$H$2:$H$2897,$A284,'user stories'!$E$2:$E$2897,AZ$1,'user stories'!$C$2:$C$2897,"descoped")</f>
        <v>0</v>
      </c>
      <c r="BA284">
        <f>SUMIFS('user stories'!$G$2:$G$2897,'user stories'!$H$2:$H$2897,$A284,'user stories'!$E$2:$E$2897,BA$1,'user stories'!$C$2:$C$2897,"descoped")</f>
        <v>0</v>
      </c>
      <c r="BB284">
        <f>SUMIFS('user stories'!$G$2:$G$2897,'user stories'!$H$2:$H$2897,$A284,'user stories'!$E$2:$E$2897,BB$1,'user stories'!$C$2:$C$2897,"descoped")</f>
        <v>0</v>
      </c>
      <c r="BC284">
        <f>SUMIFS('user stories'!$G$2:$G$2897,'user stories'!$H$2:$H$2897,$A284,'user stories'!$E$2:$E$2897,BC$1,'user stories'!$C$2:$C$2897,"descoped")</f>
        <v>0</v>
      </c>
      <c r="BD284" s="4">
        <f t="shared" si="5"/>
        <v>0</v>
      </c>
    </row>
    <row r="285" spans="1:56" x14ac:dyDescent="0.25">
      <c r="A285" t="s">
        <v>834</v>
      </c>
      <c r="H285">
        <f>SUMIFS('user stories'!$G$2:$G$2897,'user stories'!$H$2:$H$2897,$A285,'user stories'!$E$2:$E$2897,H$1,'user stories'!$C$2:$C$2897,"descoped")</f>
        <v>0</v>
      </c>
      <c r="I285">
        <f>SUMIFS('user stories'!$G$2:$G$2897,'user stories'!$H$2:$H$2897,$A285,'user stories'!$E$2:$E$2897,I$1,'user stories'!$C$2:$C$2897,"descoped")</f>
        <v>0</v>
      </c>
      <c r="J285">
        <f>SUMIFS('user stories'!$G$2:$G$2897,'user stories'!$H$2:$H$2897,$A285,'user stories'!$E$2:$E$2897,J$1,'user stories'!$C$2:$C$2897,"descoped")</f>
        <v>0</v>
      </c>
      <c r="K285">
        <f>SUMIFS('user stories'!$G$2:$G$2897,'user stories'!$H$2:$H$2897,$A285,'user stories'!$E$2:$E$2897,K$1,'user stories'!$C$2:$C$2897,"descoped")</f>
        <v>0</v>
      </c>
      <c r="L285">
        <f>SUMIFS('user stories'!$G$2:$G$2897,'user stories'!$H$2:$H$2897,$A285,'user stories'!$E$2:$E$2897,L$1,'user stories'!$C$2:$C$2897,"descoped")</f>
        <v>0</v>
      </c>
      <c r="M285">
        <f>SUMIFS('user stories'!$G$2:$G$2897,'user stories'!$H$2:$H$2897,$A285,'user stories'!$E$2:$E$2897,M$1,'user stories'!$C$2:$C$2897,"descoped")</f>
        <v>0</v>
      </c>
      <c r="N285">
        <f>SUMIFS('user stories'!$G$2:$G$2897,'user stories'!$H$2:$H$2897,$A285,'user stories'!$E$2:$E$2897,N$1,'user stories'!$C$2:$C$2897,"descoped")</f>
        <v>0</v>
      </c>
      <c r="O285">
        <f>SUMIFS('user stories'!$G$2:$G$2897,'user stories'!$H$2:$H$2897,$A285,'user stories'!$E$2:$E$2897,O$1,'user stories'!$C$2:$C$2897,"descoped")</f>
        <v>0</v>
      </c>
      <c r="P285">
        <f>SUMIFS('user stories'!$G$2:$G$2897,'user stories'!$H$2:$H$2897,$A285,'user stories'!$E$2:$E$2897,P$1,'user stories'!$C$2:$C$2897,"descoped")</f>
        <v>0</v>
      </c>
      <c r="Q285">
        <f>SUMIFS('user stories'!$G$2:$G$2897,'user stories'!$H$2:$H$2897,$A285,'user stories'!$E$2:$E$2897,Q$1,'user stories'!$C$2:$C$2897,"descoped")</f>
        <v>0</v>
      </c>
      <c r="R285">
        <f>SUMIFS('user stories'!$G$2:$G$2897,'user stories'!$H$2:$H$2897,$A285,'user stories'!$E$2:$E$2897,R$1,'user stories'!$C$2:$C$2897,"descoped")</f>
        <v>0</v>
      </c>
      <c r="S285">
        <f>SUMIFS('user stories'!$G$2:$G$2897,'user stories'!$H$2:$H$2897,$A285,'user stories'!$E$2:$E$2897,S$1,'user stories'!$C$2:$C$2897,"descoped")</f>
        <v>0</v>
      </c>
      <c r="T285">
        <f>SUMIFS('user stories'!$G$2:$G$2897,'user stories'!$H$2:$H$2897,$A285,'user stories'!$E$2:$E$2897,T$1,'user stories'!$C$2:$C$2897,"descoped")</f>
        <v>0</v>
      </c>
      <c r="U285">
        <f>SUMIFS('user stories'!$G$2:$G$2897,'user stories'!$H$2:$H$2897,$A285,'user stories'!$E$2:$E$2897,U$1,'user stories'!$C$2:$C$2897,"descoped")</f>
        <v>0</v>
      </c>
      <c r="V285">
        <f>SUMIFS('user stories'!$G$2:$G$2897,'user stories'!$H$2:$H$2897,$A285,'user stories'!$E$2:$E$2897,V$1,'user stories'!$C$2:$C$2897,"descoped")</f>
        <v>0</v>
      </c>
      <c r="W285">
        <f>SUMIFS('user stories'!$G$2:$G$2897,'user stories'!$H$2:$H$2897,$A285,'user stories'!$E$2:$E$2897,W$1,'user stories'!$C$2:$C$2897,"descoped")</f>
        <v>0</v>
      </c>
      <c r="X285">
        <f>SUMIFS('user stories'!$G$2:$G$2897,'user stories'!$H$2:$H$2897,$A285,'user stories'!$E$2:$E$2897,X$1,'user stories'!$C$2:$C$2897,"descoped")</f>
        <v>0</v>
      </c>
      <c r="Y285">
        <f>SUMIFS('user stories'!$G$2:$G$2897,'user stories'!$H$2:$H$2897,$A285,'user stories'!$E$2:$E$2897,Y$1,'user stories'!$C$2:$C$2897,"descoped")</f>
        <v>0</v>
      </c>
      <c r="Z285">
        <f>SUMIFS('user stories'!$G$2:$G$2897,'user stories'!$H$2:$H$2897,$A285,'user stories'!$E$2:$E$2897,Z$1,'user stories'!$C$2:$C$2897,"descoped")</f>
        <v>0</v>
      </c>
      <c r="AA285">
        <f>SUMIFS('user stories'!$G$2:$G$2897,'user stories'!$H$2:$H$2897,$A285,'user stories'!$E$2:$E$2897,AA$1,'user stories'!$C$2:$C$2897,"descoped")</f>
        <v>0</v>
      </c>
      <c r="AB285">
        <f>SUMIFS('user stories'!$G$2:$G$2897,'user stories'!$H$2:$H$2897,$A285,'user stories'!$E$2:$E$2897,AB$1,'user stories'!$C$2:$C$2897,"descoped")</f>
        <v>0</v>
      </c>
      <c r="AC285">
        <f>SUMIFS('user stories'!$G$2:$G$2897,'user stories'!$H$2:$H$2897,$A285,'user stories'!$E$2:$E$2897,AC$1,'user stories'!$C$2:$C$2897,"descoped")</f>
        <v>0</v>
      </c>
      <c r="AD285">
        <f>SUMIFS('user stories'!$G$2:$G$2897,'user stories'!$H$2:$H$2897,$A285,'user stories'!$E$2:$E$2897,AD$1,'user stories'!$C$2:$C$2897,"descoped")</f>
        <v>0</v>
      </c>
      <c r="AE285">
        <f>SUMIFS('user stories'!$G$2:$G$2897,'user stories'!$H$2:$H$2897,$A285,'user stories'!$E$2:$E$2897,AE$1,'user stories'!$C$2:$C$2897,"descoped")</f>
        <v>0</v>
      </c>
      <c r="AF285">
        <f>SUMIFS('user stories'!$G$2:$G$2897,'user stories'!$H$2:$H$2897,$A285,'user stories'!$E$2:$E$2897,AF$1,'user stories'!$C$2:$C$2897,"descoped")</f>
        <v>0</v>
      </c>
      <c r="AG285">
        <f>SUMIFS('user stories'!$G$2:$G$2897,'user stories'!$H$2:$H$2897,$A285,'user stories'!$E$2:$E$2897,AG$1,'user stories'!$C$2:$C$2897,"descoped")</f>
        <v>0</v>
      </c>
      <c r="AH285">
        <f>SUMIFS('user stories'!$G$2:$G$2897,'user stories'!$H$2:$H$2897,$A285,'user stories'!$E$2:$E$2897,AH$1,'user stories'!$C$2:$C$2897,"descoped")</f>
        <v>0</v>
      </c>
      <c r="AI285">
        <f>SUMIFS('user stories'!$G$2:$G$2897,'user stories'!$H$2:$H$2897,$A285,'user stories'!$E$2:$E$2897,AI$1,'user stories'!$C$2:$C$2897,"descoped")</f>
        <v>0</v>
      </c>
      <c r="AJ285">
        <f>SUMIFS('user stories'!$G$2:$G$2897,'user stories'!$H$2:$H$2897,$A285,'user stories'!$E$2:$E$2897,AJ$1,'user stories'!$C$2:$C$2897,"descoped")</f>
        <v>0</v>
      </c>
      <c r="AK285">
        <f>SUMIFS('user stories'!$G$2:$G$2897,'user stories'!$H$2:$H$2897,$A285,'user stories'!$E$2:$E$2897,AK$1,'user stories'!$C$2:$C$2897,"descoped")</f>
        <v>0</v>
      </c>
      <c r="AL285">
        <f>SUMIFS('user stories'!$G$2:$G$2897,'user stories'!$H$2:$H$2897,$A285,'user stories'!$E$2:$E$2897,AL$1,'user stories'!$C$2:$C$2897,"descoped")</f>
        <v>0</v>
      </c>
      <c r="AM285">
        <f>SUMIFS('user stories'!$G$2:$G$2897,'user stories'!$H$2:$H$2897,$A285,'user stories'!$E$2:$E$2897,AM$1,'user stories'!$C$2:$C$2897,"descoped")</f>
        <v>0</v>
      </c>
      <c r="AN285">
        <f>SUMIFS('user stories'!$G$2:$G$2897,'user stories'!$H$2:$H$2897,$A285,'user stories'!$E$2:$E$2897,AN$1,'user stories'!$C$2:$C$2897,"descoped")</f>
        <v>0</v>
      </c>
      <c r="AO285">
        <f>SUMIFS('user stories'!$G$2:$G$2897,'user stories'!$H$2:$H$2897,$A285,'user stories'!$E$2:$E$2897,AO$1,'user stories'!$C$2:$C$2897,"descoped")</f>
        <v>0</v>
      </c>
      <c r="AP285">
        <f>SUMIFS('user stories'!$G$2:$G$2897,'user stories'!$H$2:$H$2897,$A285,'user stories'!$E$2:$E$2897,AP$1,'user stories'!$C$2:$C$2897,"descoped")</f>
        <v>0</v>
      </c>
      <c r="AQ285">
        <f>SUMIFS('user stories'!$G$2:$G$2897,'user stories'!$H$2:$H$2897,$A285,'user stories'!$E$2:$E$2897,AQ$1,'user stories'!$C$2:$C$2897,"descoped")</f>
        <v>0</v>
      </c>
      <c r="AR285">
        <f>SUMIFS('user stories'!$G$2:$G$2897,'user stories'!$H$2:$H$2897,$A285,'user stories'!$E$2:$E$2897,AR$1,'user stories'!$C$2:$C$2897,"descoped")</f>
        <v>0</v>
      </c>
      <c r="AS285">
        <f>SUMIFS('user stories'!$G$2:$G$2897,'user stories'!$H$2:$H$2897,$A285,'user stories'!$E$2:$E$2897,AS$1,'user stories'!$C$2:$C$2897,"descoped")</f>
        <v>0</v>
      </c>
      <c r="AT285">
        <f>SUMIFS('user stories'!$G$2:$G$2897,'user stories'!$H$2:$H$2897,$A285,'user stories'!$E$2:$E$2897,AT$1,'user stories'!$C$2:$C$2897,"descoped")</f>
        <v>0</v>
      </c>
      <c r="AU285">
        <f>SUMIFS('user stories'!$G$2:$G$2897,'user stories'!$H$2:$H$2897,$A285,'user stories'!$E$2:$E$2897,AU$1,'user stories'!$C$2:$C$2897,"descoped")</f>
        <v>0</v>
      </c>
      <c r="AV285">
        <f>SUMIFS('user stories'!$G$2:$G$2897,'user stories'!$H$2:$H$2897,$A285,'user stories'!$E$2:$E$2897,AV$1,'user stories'!$C$2:$C$2897,"descoped")</f>
        <v>0</v>
      </c>
      <c r="AW285">
        <f>SUMIFS('user stories'!$G$2:$G$2897,'user stories'!$H$2:$H$2897,$A285,'user stories'!$E$2:$E$2897,AW$1,'user stories'!$C$2:$C$2897,"descoped")</f>
        <v>0</v>
      </c>
      <c r="AX285">
        <f>SUMIFS('user stories'!$G$2:$G$2897,'user stories'!$H$2:$H$2897,$A285,'user stories'!$E$2:$E$2897,AX$1,'user stories'!$C$2:$C$2897,"descoped")</f>
        <v>0</v>
      </c>
      <c r="AY285">
        <f>SUMIFS('user stories'!$G$2:$G$2897,'user stories'!$H$2:$H$2897,$A285,'user stories'!$E$2:$E$2897,AY$1,'user stories'!$C$2:$C$2897,"descoped")</f>
        <v>0</v>
      </c>
      <c r="AZ285">
        <f>SUMIFS('user stories'!$G$2:$G$2897,'user stories'!$H$2:$H$2897,$A285,'user stories'!$E$2:$E$2897,AZ$1,'user stories'!$C$2:$C$2897,"descoped")</f>
        <v>0</v>
      </c>
      <c r="BA285">
        <f>SUMIFS('user stories'!$G$2:$G$2897,'user stories'!$H$2:$H$2897,$A285,'user stories'!$E$2:$E$2897,BA$1,'user stories'!$C$2:$C$2897,"descoped")</f>
        <v>0</v>
      </c>
      <c r="BB285">
        <f>SUMIFS('user stories'!$G$2:$G$2897,'user stories'!$H$2:$H$2897,$A285,'user stories'!$E$2:$E$2897,BB$1,'user stories'!$C$2:$C$2897,"descoped")</f>
        <v>0</v>
      </c>
      <c r="BC285">
        <f>SUMIFS('user stories'!$G$2:$G$2897,'user stories'!$H$2:$H$2897,$A285,'user stories'!$E$2:$E$2897,BC$1,'user stories'!$C$2:$C$2897,"descoped")</f>
        <v>0</v>
      </c>
      <c r="BD285" s="4">
        <f t="shared" si="5"/>
        <v>0</v>
      </c>
    </row>
    <row r="286" spans="1:56" x14ac:dyDescent="0.25">
      <c r="A286" t="s">
        <v>266</v>
      </c>
      <c r="H286">
        <f>SUMIFS('user stories'!$G$2:$G$2897,'user stories'!$H$2:$H$2897,$A286,'user stories'!$E$2:$E$2897,H$1,'user stories'!$C$2:$C$2897,"descoped")</f>
        <v>0</v>
      </c>
      <c r="I286">
        <f>SUMIFS('user stories'!$G$2:$G$2897,'user stories'!$H$2:$H$2897,$A286,'user stories'!$E$2:$E$2897,I$1,'user stories'!$C$2:$C$2897,"descoped")</f>
        <v>0</v>
      </c>
      <c r="J286">
        <f>SUMIFS('user stories'!$G$2:$G$2897,'user stories'!$H$2:$H$2897,$A286,'user stories'!$E$2:$E$2897,J$1,'user stories'!$C$2:$C$2897,"descoped")</f>
        <v>0</v>
      </c>
      <c r="K286">
        <f>SUMIFS('user stories'!$G$2:$G$2897,'user stories'!$H$2:$H$2897,$A286,'user stories'!$E$2:$E$2897,K$1,'user stories'!$C$2:$C$2897,"descoped")</f>
        <v>0</v>
      </c>
      <c r="L286">
        <f>SUMIFS('user stories'!$G$2:$G$2897,'user stories'!$H$2:$H$2897,$A286,'user stories'!$E$2:$E$2897,L$1,'user stories'!$C$2:$C$2897,"descoped")</f>
        <v>0</v>
      </c>
      <c r="M286">
        <f>SUMIFS('user stories'!$G$2:$G$2897,'user stories'!$H$2:$H$2897,$A286,'user stories'!$E$2:$E$2897,M$1,'user stories'!$C$2:$C$2897,"descoped")</f>
        <v>0</v>
      </c>
      <c r="N286">
        <f>SUMIFS('user stories'!$G$2:$G$2897,'user stories'!$H$2:$H$2897,$A286,'user stories'!$E$2:$E$2897,N$1,'user stories'!$C$2:$C$2897,"descoped")</f>
        <v>0</v>
      </c>
      <c r="O286">
        <f>SUMIFS('user stories'!$G$2:$G$2897,'user stories'!$H$2:$H$2897,$A286,'user stories'!$E$2:$E$2897,O$1,'user stories'!$C$2:$C$2897,"descoped")</f>
        <v>0</v>
      </c>
      <c r="P286">
        <f>SUMIFS('user stories'!$G$2:$G$2897,'user stories'!$H$2:$H$2897,$A286,'user stories'!$E$2:$E$2897,P$1,'user stories'!$C$2:$C$2897,"descoped")</f>
        <v>0</v>
      </c>
      <c r="Q286">
        <f>SUMIFS('user stories'!$G$2:$G$2897,'user stories'!$H$2:$H$2897,$A286,'user stories'!$E$2:$E$2897,Q$1,'user stories'!$C$2:$C$2897,"descoped")</f>
        <v>0</v>
      </c>
      <c r="R286">
        <f>SUMIFS('user stories'!$G$2:$G$2897,'user stories'!$H$2:$H$2897,$A286,'user stories'!$E$2:$E$2897,R$1,'user stories'!$C$2:$C$2897,"descoped")</f>
        <v>0</v>
      </c>
      <c r="S286">
        <f>SUMIFS('user stories'!$G$2:$G$2897,'user stories'!$H$2:$H$2897,$A286,'user stories'!$E$2:$E$2897,S$1,'user stories'!$C$2:$C$2897,"descoped")</f>
        <v>0</v>
      </c>
      <c r="T286">
        <f>SUMIFS('user stories'!$G$2:$G$2897,'user stories'!$H$2:$H$2897,$A286,'user stories'!$E$2:$E$2897,T$1,'user stories'!$C$2:$C$2897,"descoped")</f>
        <v>0</v>
      </c>
      <c r="U286">
        <f>SUMIFS('user stories'!$G$2:$G$2897,'user stories'!$H$2:$H$2897,$A286,'user stories'!$E$2:$E$2897,U$1,'user stories'!$C$2:$C$2897,"descoped")</f>
        <v>0</v>
      </c>
      <c r="V286">
        <f>SUMIFS('user stories'!$G$2:$G$2897,'user stories'!$H$2:$H$2897,$A286,'user stories'!$E$2:$E$2897,V$1,'user stories'!$C$2:$C$2897,"descoped")</f>
        <v>0</v>
      </c>
      <c r="W286">
        <f>SUMIFS('user stories'!$G$2:$G$2897,'user stories'!$H$2:$H$2897,$A286,'user stories'!$E$2:$E$2897,W$1,'user stories'!$C$2:$C$2897,"descoped")</f>
        <v>0</v>
      </c>
      <c r="X286">
        <f>SUMIFS('user stories'!$G$2:$G$2897,'user stories'!$H$2:$H$2897,$A286,'user stories'!$E$2:$E$2897,X$1,'user stories'!$C$2:$C$2897,"descoped")</f>
        <v>0</v>
      </c>
      <c r="Y286">
        <f>SUMIFS('user stories'!$G$2:$G$2897,'user stories'!$H$2:$H$2897,$A286,'user stories'!$E$2:$E$2897,Y$1,'user stories'!$C$2:$C$2897,"descoped")</f>
        <v>0</v>
      </c>
      <c r="Z286">
        <f>SUMIFS('user stories'!$G$2:$G$2897,'user stories'!$H$2:$H$2897,$A286,'user stories'!$E$2:$E$2897,Z$1,'user stories'!$C$2:$C$2897,"descoped")</f>
        <v>0</v>
      </c>
      <c r="AA286">
        <f>SUMIFS('user stories'!$G$2:$G$2897,'user stories'!$H$2:$H$2897,$A286,'user stories'!$E$2:$E$2897,AA$1,'user stories'!$C$2:$C$2897,"descoped")</f>
        <v>0</v>
      </c>
      <c r="AB286">
        <f>SUMIFS('user stories'!$G$2:$G$2897,'user stories'!$H$2:$H$2897,$A286,'user stories'!$E$2:$E$2897,AB$1,'user stories'!$C$2:$C$2897,"descoped")</f>
        <v>0</v>
      </c>
      <c r="AC286">
        <f>SUMIFS('user stories'!$G$2:$G$2897,'user stories'!$H$2:$H$2897,$A286,'user stories'!$E$2:$E$2897,AC$1,'user stories'!$C$2:$C$2897,"descoped")</f>
        <v>0</v>
      </c>
      <c r="AD286">
        <f>SUMIFS('user stories'!$G$2:$G$2897,'user stories'!$H$2:$H$2897,$A286,'user stories'!$E$2:$E$2897,AD$1,'user stories'!$C$2:$C$2897,"descoped")</f>
        <v>0</v>
      </c>
      <c r="AE286">
        <f>SUMIFS('user stories'!$G$2:$G$2897,'user stories'!$H$2:$H$2897,$A286,'user stories'!$E$2:$E$2897,AE$1,'user stories'!$C$2:$C$2897,"descoped")</f>
        <v>0</v>
      </c>
      <c r="AF286">
        <f>SUMIFS('user stories'!$G$2:$G$2897,'user stories'!$H$2:$H$2897,$A286,'user stories'!$E$2:$E$2897,AF$1,'user stories'!$C$2:$C$2897,"descoped")</f>
        <v>0</v>
      </c>
      <c r="AG286">
        <f>SUMIFS('user stories'!$G$2:$G$2897,'user stories'!$H$2:$H$2897,$A286,'user stories'!$E$2:$E$2897,AG$1,'user stories'!$C$2:$C$2897,"descoped")</f>
        <v>0</v>
      </c>
      <c r="AH286">
        <f>SUMIFS('user stories'!$G$2:$G$2897,'user stories'!$H$2:$H$2897,$A286,'user stories'!$E$2:$E$2897,AH$1,'user stories'!$C$2:$C$2897,"descoped")</f>
        <v>0</v>
      </c>
      <c r="AI286">
        <f>SUMIFS('user stories'!$G$2:$G$2897,'user stories'!$H$2:$H$2897,$A286,'user stories'!$E$2:$E$2897,AI$1,'user stories'!$C$2:$C$2897,"descoped")</f>
        <v>0</v>
      </c>
      <c r="AJ286">
        <f>SUMIFS('user stories'!$G$2:$G$2897,'user stories'!$H$2:$H$2897,$A286,'user stories'!$E$2:$E$2897,AJ$1,'user stories'!$C$2:$C$2897,"descoped")</f>
        <v>0</v>
      </c>
      <c r="AK286">
        <f>SUMIFS('user stories'!$G$2:$G$2897,'user stories'!$H$2:$H$2897,$A286,'user stories'!$E$2:$E$2897,AK$1,'user stories'!$C$2:$C$2897,"descoped")</f>
        <v>0</v>
      </c>
      <c r="AL286">
        <f>SUMIFS('user stories'!$G$2:$G$2897,'user stories'!$H$2:$H$2897,$A286,'user stories'!$E$2:$E$2897,AL$1,'user stories'!$C$2:$C$2897,"descoped")</f>
        <v>0</v>
      </c>
      <c r="AM286">
        <f>SUMIFS('user stories'!$G$2:$G$2897,'user stories'!$H$2:$H$2897,$A286,'user stories'!$E$2:$E$2897,AM$1,'user stories'!$C$2:$C$2897,"descoped")</f>
        <v>0</v>
      </c>
      <c r="AN286">
        <f>SUMIFS('user stories'!$G$2:$G$2897,'user stories'!$H$2:$H$2897,$A286,'user stories'!$E$2:$E$2897,AN$1,'user stories'!$C$2:$C$2897,"descoped")</f>
        <v>0</v>
      </c>
      <c r="AO286">
        <f>SUMIFS('user stories'!$G$2:$G$2897,'user stories'!$H$2:$H$2897,$A286,'user stories'!$E$2:$E$2897,AO$1,'user stories'!$C$2:$C$2897,"descoped")</f>
        <v>0</v>
      </c>
      <c r="AP286">
        <f>SUMIFS('user stories'!$G$2:$G$2897,'user stories'!$H$2:$H$2897,$A286,'user stories'!$E$2:$E$2897,AP$1,'user stories'!$C$2:$C$2897,"descoped")</f>
        <v>0</v>
      </c>
      <c r="AQ286">
        <f>SUMIFS('user stories'!$G$2:$G$2897,'user stories'!$H$2:$H$2897,$A286,'user stories'!$E$2:$E$2897,AQ$1,'user stories'!$C$2:$C$2897,"descoped")</f>
        <v>0</v>
      </c>
      <c r="AR286">
        <f>SUMIFS('user stories'!$G$2:$G$2897,'user stories'!$H$2:$H$2897,$A286,'user stories'!$E$2:$E$2897,AR$1,'user stories'!$C$2:$C$2897,"descoped")</f>
        <v>0</v>
      </c>
      <c r="AS286">
        <f>SUMIFS('user stories'!$G$2:$G$2897,'user stories'!$H$2:$H$2897,$A286,'user stories'!$E$2:$E$2897,AS$1,'user stories'!$C$2:$C$2897,"descoped")</f>
        <v>0</v>
      </c>
      <c r="AT286">
        <f>SUMIFS('user stories'!$G$2:$G$2897,'user stories'!$H$2:$H$2897,$A286,'user stories'!$E$2:$E$2897,AT$1,'user stories'!$C$2:$C$2897,"descoped")</f>
        <v>0</v>
      </c>
      <c r="AU286">
        <f>SUMIFS('user stories'!$G$2:$G$2897,'user stories'!$H$2:$H$2897,$A286,'user stories'!$E$2:$E$2897,AU$1,'user stories'!$C$2:$C$2897,"descoped")</f>
        <v>0</v>
      </c>
      <c r="AV286">
        <f>SUMIFS('user stories'!$G$2:$G$2897,'user stories'!$H$2:$H$2897,$A286,'user stories'!$E$2:$E$2897,AV$1,'user stories'!$C$2:$C$2897,"descoped")</f>
        <v>0</v>
      </c>
      <c r="AW286">
        <f>SUMIFS('user stories'!$G$2:$G$2897,'user stories'!$H$2:$H$2897,$A286,'user stories'!$E$2:$E$2897,AW$1,'user stories'!$C$2:$C$2897,"descoped")</f>
        <v>0</v>
      </c>
      <c r="AX286">
        <f>SUMIFS('user stories'!$G$2:$G$2897,'user stories'!$H$2:$H$2897,$A286,'user stories'!$E$2:$E$2897,AX$1,'user stories'!$C$2:$C$2897,"descoped")</f>
        <v>0</v>
      </c>
      <c r="AY286">
        <f>SUMIFS('user stories'!$G$2:$G$2897,'user stories'!$H$2:$H$2897,$A286,'user stories'!$E$2:$E$2897,AY$1,'user stories'!$C$2:$C$2897,"descoped")</f>
        <v>0</v>
      </c>
      <c r="AZ286">
        <f>SUMIFS('user stories'!$G$2:$G$2897,'user stories'!$H$2:$H$2897,$A286,'user stories'!$E$2:$E$2897,AZ$1,'user stories'!$C$2:$C$2897,"descoped")</f>
        <v>0</v>
      </c>
      <c r="BA286">
        <f>SUMIFS('user stories'!$G$2:$G$2897,'user stories'!$H$2:$H$2897,$A286,'user stories'!$E$2:$E$2897,BA$1,'user stories'!$C$2:$C$2897,"descoped")</f>
        <v>0</v>
      </c>
      <c r="BB286">
        <f>SUMIFS('user stories'!$G$2:$G$2897,'user stories'!$H$2:$H$2897,$A286,'user stories'!$E$2:$E$2897,BB$1,'user stories'!$C$2:$C$2897,"descoped")</f>
        <v>0</v>
      </c>
      <c r="BC286">
        <f>SUMIFS('user stories'!$G$2:$G$2897,'user stories'!$H$2:$H$2897,$A286,'user stories'!$E$2:$E$2897,BC$1,'user stories'!$C$2:$C$2897,"descoped")</f>
        <v>0</v>
      </c>
      <c r="BD286" s="4">
        <f t="shared" si="5"/>
        <v>0</v>
      </c>
    </row>
    <row r="287" spans="1:56" x14ac:dyDescent="0.25">
      <c r="A287" t="s">
        <v>479</v>
      </c>
      <c r="H287">
        <f>SUMIFS('user stories'!$G$2:$G$2897,'user stories'!$H$2:$H$2897,$A287,'user stories'!$E$2:$E$2897,H$1,'user stories'!$C$2:$C$2897,"descoped")</f>
        <v>0</v>
      </c>
      <c r="I287">
        <f>SUMIFS('user stories'!$G$2:$G$2897,'user stories'!$H$2:$H$2897,$A287,'user stories'!$E$2:$E$2897,I$1,'user stories'!$C$2:$C$2897,"descoped")</f>
        <v>0</v>
      </c>
      <c r="J287">
        <f>SUMIFS('user stories'!$G$2:$G$2897,'user stories'!$H$2:$H$2897,$A287,'user stories'!$E$2:$E$2897,J$1,'user stories'!$C$2:$C$2897,"descoped")</f>
        <v>0</v>
      </c>
      <c r="K287">
        <f>SUMIFS('user stories'!$G$2:$G$2897,'user stories'!$H$2:$H$2897,$A287,'user stories'!$E$2:$E$2897,K$1,'user stories'!$C$2:$C$2897,"descoped")</f>
        <v>0</v>
      </c>
      <c r="L287">
        <f>SUMIFS('user stories'!$G$2:$G$2897,'user stories'!$H$2:$H$2897,$A287,'user stories'!$E$2:$E$2897,L$1,'user stories'!$C$2:$C$2897,"descoped")</f>
        <v>0</v>
      </c>
      <c r="M287">
        <f>SUMIFS('user stories'!$G$2:$G$2897,'user stories'!$H$2:$H$2897,$A287,'user stories'!$E$2:$E$2897,M$1,'user stories'!$C$2:$C$2897,"descoped")</f>
        <v>0</v>
      </c>
      <c r="N287">
        <f>SUMIFS('user stories'!$G$2:$G$2897,'user stories'!$H$2:$H$2897,$A287,'user stories'!$E$2:$E$2897,N$1,'user stories'!$C$2:$C$2897,"descoped")</f>
        <v>0</v>
      </c>
      <c r="O287">
        <f>SUMIFS('user stories'!$G$2:$G$2897,'user stories'!$H$2:$H$2897,$A287,'user stories'!$E$2:$E$2897,O$1,'user stories'!$C$2:$C$2897,"descoped")</f>
        <v>0</v>
      </c>
      <c r="P287">
        <f>SUMIFS('user stories'!$G$2:$G$2897,'user stories'!$H$2:$H$2897,$A287,'user stories'!$E$2:$E$2897,P$1,'user stories'!$C$2:$C$2897,"descoped")</f>
        <v>0</v>
      </c>
      <c r="Q287">
        <f>SUMIFS('user stories'!$G$2:$G$2897,'user stories'!$H$2:$H$2897,$A287,'user stories'!$E$2:$E$2897,Q$1,'user stories'!$C$2:$C$2897,"descoped")</f>
        <v>0</v>
      </c>
      <c r="R287">
        <f>SUMIFS('user stories'!$G$2:$G$2897,'user stories'!$H$2:$H$2897,$A287,'user stories'!$E$2:$E$2897,R$1,'user stories'!$C$2:$C$2897,"descoped")</f>
        <v>0</v>
      </c>
      <c r="S287">
        <f>SUMIFS('user stories'!$G$2:$G$2897,'user stories'!$H$2:$H$2897,$A287,'user stories'!$E$2:$E$2897,S$1,'user stories'!$C$2:$C$2897,"descoped")</f>
        <v>0</v>
      </c>
      <c r="T287">
        <f>SUMIFS('user stories'!$G$2:$G$2897,'user stories'!$H$2:$H$2897,$A287,'user stories'!$E$2:$E$2897,T$1,'user stories'!$C$2:$C$2897,"descoped")</f>
        <v>0</v>
      </c>
      <c r="U287">
        <f>SUMIFS('user stories'!$G$2:$G$2897,'user stories'!$H$2:$H$2897,$A287,'user stories'!$E$2:$E$2897,U$1,'user stories'!$C$2:$C$2897,"descoped")</f>
        <v>0</v>
      </c>
      <c r="V287">
        <f>SUMIFS('user stories'!$G$2:$G$2897,'user stories'!$H$2:$H$2897,$A287,'user stories'!$E$2:$E$2897,V$1,'user stories'!$C$2:$C$2897,"descoped")</f>
        <v>0</v>
      </c>
      <c r="W287">
        <f>SUMIFS('user stories'!$G$2:$G$2897,'user stories'!$H$2:$H$2897,$A287,'user stories'!$E$2:$E$2897,W$1,'user stories'!$C$2:$C$2897,"descoped")</f>
        <v>0</v>
      </c>
      <c r="X287">
        <f>SUMIFS('user stories'!$G$2:$G$2897,'user stories'!$H$2:$H$2897,$A287,'user stories'!$E$2:$E$2897,X$1,'user stories'!$C$2:$C$2897,"descoped")</f>
        <v>0</v>
      </c>
      <c r="Y287">
        <f>SUMIFS('user stories'!$G$2:$G$2897,'user stories'!$H$2:$H$2897,$A287,'user stories'!$E$2:$E$2897,Y$1,'user stories'!$C$2:$C$2897,"descoped")</f>
        <v>0</v>
      </c>
      <c r="Z287">
        <f>SUMIFS('user stories'!$G$2:$G$2897,'user stories'!$H$2:$H$2897,$A287,'user stories'!$E$2:$E$2897,Z$1,'user stories'!$C$2:$C$2897,"descoped")</f>
        <v>0</v>
      </c>
      <c r="AA287">
        <f>SUMIFS('user stories'!$G$2:$G$2897,'user stories'!$H$2:$H$2897,$A287,'user stories'!$E$2:$E$2897,AA$1,'user stories'!$C$2:$C$2897,"descoped")</f>
        <v>0</v>
      </c>
      <c r="AB287">
        <f>SUMIFS('user stories'!$G$2:$G$2897,'user stories'!$H$2:$H$2897,$A287,'user stories'!$E$2:$E$2897,AB$1,'user stories'!$C$2:$C$2897,"descoped")</f>
        <v>0</v>
      </c>
      <c r="AC287">
        <f>SUMIFS('user stories'!$G$2:$G$2897,'user stories'!$H$2:$H$2897,$A287,'user stories'!$E$2:$E$2897,AC$1,'user stories'!$C$2:$C$2897,"descoped")</f>
        <v>0</v>
      </c>
      <c r="AD287">
        <f>SUMIFS('user stories'!$G$2:$G$2897,'user stories'!$H$2:$H$2897,$A287,'user stories'!$E$2:$E$2897,AD$1,'user stories'!$C$2:$C$2897,"descoped")</f>
        <v>0</v>
      </c>
      <c r="AE287">
        <f>SUMIFS('user stories'!$G$2:$G$2897,'user stories'!$H$2:$H$2897,$A287,'user stories'!$E$2:$E$2897,AE$1,'user stories'!$C$2:$C$2897,"descoped")</f>
        <v>0</v>
      </c>
      <c r="AF287">
        <f>SUMIFS('user stories'!$G$2:$G$2897,'user stories'!$H$2:$H$2897,$A287,'user stories'!$E$2:$E$2897,AF$1,'user stories'!$C$2:$C$2897,"descoped")</f>
        <v>0</v>
      </c>
      <c r="AG287">
        <f>SUMIFS('user stories'!$G$2:$G$2897,'user stories'!$H$2:$H$2897,$A287,'user stories'!$E$2:$E$2897,AG$1,'user stories'!$C$2:$C$2897,"descoped")</f>
        <v>0</v>
      </c>
      <c r="AH287">
        <f>SUMIFS('user stories'!$G$2:$G$2897,'user stories'!$H$2:$H$2897,$A287,'user stories'!$E$2:$E$2897,AH$1,'user stories'!$C$2:$C$2897,"descoped")</f>
        <v>0</v>
      </c>
      <c r="AI287">
        <f>SUMIFS('user stories'!$G$2:$G$2897,'user stories'!$H$2:$H$2897,$A287,'user stories'!$E$2:$E$2897,AI$1,'user stories'!$C$2:$C$2897,"descoped")</f>
        <v>0</v>
      </c>
      <c r="AJ287">
        <f>SUMIFS('user stories'!$G$2:$G$2897,'user stories'!$H$2:$H$2897,$A287,'user stories'!$E$2:$E$2897,AJ$1,'user stories'!$C$2:$C$2897,"descoped")</f>
        <v>0</v>
      </c>
      <c r="AK287">
        <f>SUMIFS('user stories'!$G$2:$G$2897,'user stories'!$H$2:$H$2897,$A287,'user stories'!$E$2:$E$2897,AK$1,'user stories'!$C$2:$C$2897,"descoped")</f>
        <v>0</v>
      </c>
      <c r="AL287">
        <f>SUMIFS('user stories'!$G$2:$G$2897,'user stories'!$H$2:$H$2897,$A287,'user stories'!$E$2:$E$2897,AL$1,'user stories'!$C$2:$C$2897,"descoped")</f>
        <v>0</v>
      </c>
      <c r="AM287">
        <f>SUMIFS('user stories'!$G$2:$G$2897,'user stories'!$H$2:$H$2897,$A287,'user stories'!$E$2:$E$2897,AM$1,'user stories'!$C$2:$C$2897,"descoped")</f>
        <v>0</v>
      </c>
      <c r="AN287">
        <f>SUMIFS('user stories'!$G$2:$G$2897,'user stories'!$H$2:$H$2897,$A287,'user stories'!$E$2:$E$2897,AN$1,'user stories'!$C$2:$C$2897,"descoped")</f>
        <v>0</v>
      </c>
      <c r="AO287">
        <f>SUMIFS('user stories'!$G$2:$G$2897,'user stories'!$H$2:$H$2897,$A287,'user stories'!$E$2:$E$2897,AO$1,'user stories'!$C$2:$C$2897,"descoped")</f>
        <v>0</v>
      </c>
      <c r="AP287">
        <f>SUMIFS('user stories'!$G$2:$G$2897,'user stories'!$H$2:$H$2897,$A287,'user stories'!$E$2:$E$2897,AP$1,'user stories'!$C$2:$C$2897,"descoped")</f>
        <v>0</v>
      </c>
      <c r="AQ287">
        <f>SUMIFS('user stories'!$G$2:$G$2897,'user stories'!$H$2:$H$2897,$A287,'user stories'!$E$2:$E$2897,AQ$1,'user stories'!$C$2:$C$2897,"descoped")</f>
        <v>0</v>
      </c>
      <c r="AR287">
        <f>SUMIFS('user stories'!$G$2:$G$2897,'user stories'!$H$2:$H$2897,$A287,'user stories'!$E$2:$E$2897,AR$1,'user stories'!$C$2:$C$2897,"descoped")</f>
        <v>0</v>
      </c>
      <c r="AS287">
        <f>SUMIFS('user stories'!$G$2:$G$2897,'user stories'!$H$2:$H$2897,$A287,'user stories'!$E$2:$E$2897,AS$1,'user stories'!$C$2:$C$2897,"descoped")</f>
        <v>0</v>
      </c>
      <c r="AT287">
        <f>SUMIFS('user stories'!$G$2:$G$2897,'user stories'!$H$2:$H$2897,$A287,'user stories'!$E$2:$E$2897,AT$1,'user stories'!$C$2:$C$2897,"descoped")</f>
        <v>0</v>
      </c>
      <c r="AU287">
        <f>SUMIFS('user stories'!$G$2:$G$2897,'user stories'!$H$2:$H$2897,$A287,'user stories'!$E$2:$E$2897,AU$1,'user stories'!$C$2:$C$2897,"descoped")</f>
        <v>0</v>
      </c>
      <c r="AV287">
        <f>SUMIFS('user stories'!$G$2:$G$2897,'user stories'!$H$2:$H$2897,$A287,'user stories'!$E$2:$E$2897,AV$1,'user stories'!$C$2:$C$2897,"descoped")</f>
        <v>0</v>
      </c>
      <c r="AW287">
        <f>SUMIFS('user stories'!$G$2:$G$2897,'user stories'!$H$2:$H$2897,$A287,'user stories'!$E$2:$E$2897,AW$1,'user stories'!$C$2:$C$2897,"descoped")</f>
        <v>0</v>
      </c>
      <c r="AX287">
        <f>SUMIFS('user stories'!$G$2:$G$2897,'user stories'!$H$2:$H$2897,$A287,'user stories'!$E$2:$E$2897,AX$1,'user stories'!$C$2:$C$2897,"descoped")</f>
        <v>0</v>
      </c>
      <c r="AY287">
        <f>SUMIFS('user stories'!$G$2:$G$2897,'user stories'!$H$2:$H$2897,$A287,'user stories'!$E$2:$E$2897,AY$1,'user stories'!$C$2:$C$2897,"descoped")</f>
        <v>0</v>
      </c>
      <c r="AZ287">
        <f>SUMIFS('user stories'!$G$2:$G$2897,'user stories'!$H$2:$H$2897,$A287,'user stories'!$E$2:$E$2897,AZ$1,'user stories'!$C$2:$C$2897,"descoped")</f>
        <v>0</v>
      </c>
      <c r="BA287">
        <f>SUMIFS('user stories'!$G$2:$G$2897,'user stories'!$H$2:$H$2897,$A287,'user stories'!$E$2:$E$2897,BA$1,'user stories'!$C$2:$C$2897,"descoped")</f>
        <v>0</v>
      </c>
      <c r="BB287">
        <f>SUMIFS('user stories'!$G$2:$G$2897,'user stories'!$H$2:$H$2897,$A287,'user stories'!$E$2:$E$2897,BB$1,'user stories'!$C$2:$C$2897,"descoped")</f>
        <v>0</v>
      </c>
      <c r="BC287">
        <f>SUMIFS('user stories'!$G$2:$G$2897,'user stories'!$H$2:$H$2897,$A287,'user stories'!$E$2:$E$2897,BC$1,'user stories'!$C$2:$C$2897,"descoped")</f>
        <v>0</v>
      </c>
      <c r="BD287" s="4">
        <f t="shared" si="5"/>
        <v>0</v>
      </c>
    </row>
    <row r="288" spans="1:56" x14ac:dyDescent="0.25">
      <c r="A288" t="s">
        <v>532</v>
      </c>
      <c r="H288">
        <f>SUMIFS('user stories'!$G$2:$G$2897,'user stories'!$H$2:$H$2897,$A288,'user stories'!$E$2:$E$2897,H$1,'user stories'!$C$2:$C$2897,"descoped")</f>
        <v>0</v>
      </c>
      <c r="I288">
        <f>SUMIFS('user stories'!$G$2:$G$2897,'user stories'!$H$2:$H$2897,$A288,'user stories'!$E$2:$E$2897,I$1,'user stories'!$C$2:$C$2897,"descoped")</f>
        <v>0</v>
      </c>
      <c r="J288">
        <f>SUMIFS('user stories'!$G$2:$G$2897,'user stories'!$H$2:$H$2897,$A288,'user stories'!$E$2:$E$2897,J$1,'user stories'!$C$2:$C$2897,"descoped")</f>
        <v>0</v>
      </c>
      <c r="K288">
        <f>SUMIFS('user stories'!$G$2:$G$2897,'user stories'!$H$2:$H$2897,$A288,'user stories'!$E$2:$E$2897,K$1,'user stories'!$C$2:$C$2897,"descoped")</f>
        <v>0</v>
      </c>
      <c r="L288">
        <f>SUMIFS('user stories'!$G$2:$G$2897,'user stories'!$H$2:$H$2897,$A288,'user stories'!$E$2:$E$2897,L$1,'user stories'!$C$2:$C$2897,"descoped")</f>
        <v>0</v>
      </c>
      <c r="M288">
        <f>SUMIFS('user stories'!$G$2:$G$2897,'user stories'!$H$2:$H$2897,$A288,'user stories'!$E$2:$E$2897,M$1,'user stories'!$C$2:$C$2897,"descoped")</f>
        <v>0</v>
      </c>
      <c r="N288">
        <f>SUMIFS('user stories'!$G$2:$G$2897,'user stories'!$H$2:$H$2897,$A288,'user stories'!$E$2:$E$2897,N$1,'user stories'!$C$2:$C$2897,"descoped")</f>
        <v>0</v>
      </c>
      <c r="O288">
        <f>SUMIFS('user stories'!$G$2:$G$2897,'user stories'!$H$2:$H$2897,$A288,'user stories'!$E$2:$E$2897,O$1,'user stories'!$C$2:$C$2897,"descoped")</f>
        <v>0</v>
      </c>
      <c r="P288">
        <f>SUMIFS('user stories'!$G$2:$G$2897,'user stories'!$H$2:$H$2897,$A288,'user stories'!$E$2:$E$2897,P$1,'user stories'!$C$2:$C$2897,"descoped")</f>
        <v>0</v>
      </c>
      <c r="Q288">
        <f>SUMIFS('user stories'!$G$2:$G$2897,'user stories'!$H$2:$H$2897,$A288,'user stories'!$E$2:$E$2897,Q$1,'user stories'!$C$2:$C$2897,"descoped")</f>
        <v>0</v>
      </c>
      <c r="R288">
        <f>SUMIFS('user stories'!$G$2:$G$2897,'user stories'!$H$2:$H$2897,$A288,'user stories'!$E$2:$E$2897,R$1,'user stories'!$C$2:$C$2897,"descoped")</f>
        <v>0</v>
      </c>
      <c r="S288">
        <f>SUMIFS('user stories'!$G$2:$G$2897,'user stories'!$H$2:$H$2897,$A288,'user stories'!$E$2:$E$2897,S$1,'user stories'!$C$2:$C$2897,"descoped")</f>
        <v>0</v>
      </c>
      <c r="T288">
        <f>SUMIFS('user stories'!$G$2:$G$2897,'user stories'!$H$2:$H$2897,$A288,'user stories'!$E$2:$E$2897,T$1,'user stories'!$C$2:$C$2897,"descoped")</f>
        <v>0</v>
      </c>
      <c r="U288">
        <f>SUMIFS('user stories'!$G$2:$G$2897,'user stories'!$H$2:$H$2897,$A288,'user stories'!$E$2:$E$2897,U$1,'user stories'!$C$2:$C$2897,"descoped")</f>
        <v>0</v>
      </c>
      <c r="V288">
        <f>SUMIFS('user stories'!$G$2:$G$2897,'user stories'!$H$2:$H$2897,$A288,'user stories'!$E$2:$E$2897,V$1,'user stories'!$C$2:$C$2897,"descoped")</f>
        <v>0</v>
      </c>
      <c r="W288">
        <f>SUMIFS('user stories'!$G$2:$G$2897,'user stories'!$H$2:$H$2897,$A288,'user stories'!$E$2:$E$2897,W$1,'user stories'!$C$2:$C$2897,"descoped")</f>
        <v>0</v>
      </c>
      <c r="X288">
        <f>SUMIFS('user stories'!$G$2:$G$2897,'user stories'!$H$2:$H$2897,$A288,'user stories'!$E$2:$E$2897,X$1,'user stories'!$C$2:$C$2897,"descoped")</f>
        <v>0</v>
      </c>
      <c r="Y288">
        <f>SUMIFS('user stories'!$G$2:$G$2897,'user stories'!$H$2:$H$2897,$A288,'user stories'!$E$2:$E$2897,Y$1,'user stories'!$C$2:$C$2897,"descoped")</f>
        <v>0</v>
      </c>
      <c r="Z288">
        <f>SUMIFS('user stories'!$G$2:$G$2897,'user stories'!$H$2:$H$2897,$A288,'user stories'!$E$2:$E$2897,Z$1,'user stories'!$C$2:$C$2897,"descoped")</f>
        <v>0</v>
      </c>
      <c r="AA288">
        <f>SUMIFS('user stories'!$G$2:$G$2897,'user stories'!$H$2:$H$2897,$A288,'user stories'!$E$2:$E$2897,AA$1,'user stories'!$C$2:$C$2897,"descoped")</f>
        <v>0</v>
      </c>
      <c r="AB288">
        <f>SUMIFS('user stories'!$G$2:$G$2897,'user stories'!$H$2:$H$2897,$A288,'user stories'!$E$2:$E$2897,AB$1,'user stories'!$C$2:$C$2897,"descoped")</f>
        <v>0</v>
      </c>
      <c r="AC288">
        <f>SUMIFS('user stories'!$G$2:$G$2897,'user stories'!$H$2:$H$2897,$A288,'user stories'!$E$2:$E$2897,AC$1,'user stories'!$C$2:$C$2897,"descoped")</f>
        <v>0</v>
      </c>
      <c r="AD288">
        <f>SUMIFS('user stories'!$G$2:$G$2897,'user stories'!$H$2:$H$2897,$A288,'user stories'!$E$2:$E$2897,AD$1,'user stories'!$C$2:$C$2897,"descoped")</f>
        <v>0</v>
      </c>
      <c r="AE288">
        <f>SUMIFS('user stories'!$G$2:$G$2897,'user stories'!$H$2:$H$2897,$A288,'user stories'!$E$2:$E$2897,AE$1,'user stories'!$C$2:$C$2897,"descoped")</f>
        <v>0</v>
      </c>
      <c r="AF288">
        <f>SUMIFS('user stories'!$G$2:$G$2897,'user stories'!$H$2:$H$2897,$A288,'user stories'!$E$2:$E$2897,AF$1,'user stories'!$C$2:$C$2897,"descoped")</f>
        <v>0</v>
      </c>
      <c r="AG288">
        <f>SUMIFS('user stories'!$G$2:$G$2897,'user stories'!$H$2:$H$2897,$A288,'user stories'!$E$2:$E$2897,AG$1,'user stories'!$C$2:$C$2897,"descoped")</f>
        <v>0</v>
      </c>
      <c r="AH288">
        <f>SUMIFS('user stories'!$G$2:$G$2897,'user stories'!$H$2:$H$2897,$A288,'user stories'!$E$2:$E$2897,AH$1,'user stories'!$C$2:$C$2897,"descoped")</f>
        <v>0</v>
      </c>
      <c r="AI288">
        <f>SUMIFS('user stories'!$G$2:$G$2897,'user stories'!$H$2:$H$2897,$A288,'user stories'!$E$2:$E$2897,AI$1,'user stories'!$C$2:$C$2897,"descoped")</f>
        <v>0</v>
      </c>
      <c r="AJ288">
        <f>SUMIFS('user stories'!$G$2:$G$2897,'user stories'!$H$2:$H$2897,$A288,'user stories'!$E$2:$E$2897,AJ$1,'user stories'!$C$2:$C$2897,"descoped")</f>
        <v>0</v>
      </c>
      <c r="AK288">
        <f>SUMIFS('user stories'!$G$2:$G$2897,'user stories'!$H$2:$H$2897,$A288,'user stories'!$E$2:$E$2897,AK$1,'user stories'!$C$2:$C$2897,"descoped")</f>
        <v>0</v>
      </c>
      <c r="AL288">
        <f>SUMIFS('user stories'!$G$2:$G$2897,'user stories'!$H$2:$H$2897,$A288,'user stories'!$E$2:$E$2897,AL$1,'user stories'!$C$2:$C$2897,"descoped")</f>
        <v>0</v>
      </c>
      <c r="AM288">
        <f>SUMIFS('user stories'!$G$2:$G$2897,'user stories'!$H$2:$H$2897,$A288,'user stories'!$E$2:$E$2897,AM$1,'user stories'!$C$2:$C$2897,"descoped")</f>
        <v>0</v>
      </c>
      <c r="AN288">
        <f>SUMIFS('user stories'!$G$2:$G$2897,'user stories'!$H$2:$H$2897,$A288,'user stories'!$E$2:$E$2897,AN$1,'user stories'!$C$2:$C$2897,"descoped")</f>
        <v>0</v>
      </c>
      <c r="AO288">
        <f>SUMIFS('user stories'!$G$2:$G$2897,'user stories'!$H$2:$H$2897,$A288,'user stories'!$E$2:$E$2897,AO$1,'user stories'!$C$2:$C$2897,"descoped")</f>
        <v>0</v>
      </c>
      <c r="AP288">
        <f>SUMIFS('user stories'!$G$2:$G$2897,'user stories'!$H$2:$H$2897,$A288,'user stories'!$E$2:$E$2897,AP$1,'user stories'!$C$2:$C$2897,"descoped")</f>
        <v>0</v>
      </c>
      <c r="AQ288">
        <f>SUMIFS('user stories'!$G$2:$G$2897,'user stories'!$H$2:$H$2897,$A288,'user stories'!$E$2:$E$2897,AQ$1,'user stories'!$C$2:$C$2897,"descoped")</f>
        <v>0</v>
      </c>
      <c r="AR288">
        <f>SUMIFS('user stories'!$G$2:$G$2897,'user stories'!$H$2:$H$2897,$A288,'user stories'!$E$2:$E$2897,AR$1,'user stories'!$C$2:$C$2897,"descoped")</f>
        <v>0</v>
      </c>
      <c r="AS288">
        <f>SUMIFS('user stories'!$G$2:$G$2897,'user stories'!$H$2:$H$2897,$A288,'user stories'!$E$2:$E$2897,AS$1,'user stories'!$C$2:$C$2897,"descoped")</f>
        <v>0</v>
      </c>
      <c r="AT288">
        <f>SUMIFS('user stories'!$G$2:$G$2897,'user stories'!$H$2:$H$2897,$A288,'user stories'!$E$2:$E$2897,AT$1,'user stories'!$C$2:$C$2897,"descoped")</f>
        <v>0</v>
      </c>
      <c r="AU288">
        <f>SUMIFS('user stories'!$G$2:$G$2897,'user stories'!$H$2:$H$2897,$A288,'user stories'!$E$2:$E$2897,AU$1,'user stories'!$C$2:$C$2897,"descoped")</f>
        <v>0</v>
      </c>
      <c r="AV288">
        <f>SUMIFS('user stories'!$G$2:$G$2897,'user stories'!$H$2:$H$2897,$A288,'user stories'!$E$2:$E$2897,AV$1,'user stories'!$C$2:$C$2897,"descoped")</f>
        <v>0</v>
      </c>
      <c r="AW288">
        <f>SUMIFS('user stories'!$G$2:$G$2897,'user stories'!$H$2:$H$2897,$A288,'user stories'!$E$2:$E$2897,AW$1,'user stories'!$C$2:$C$2897,"descoped")</f>
        <v>0</v>
      </c>
      <c r="AX288">
        <f>SUMIFS('user stories'!$G$2:$G$2897,'user stories'!$H$2:$H$2897,$A288,'user stories'!$E$2:$E$2897,AX$1,'user stories'!$C$2:$C$2897,"descoped")</f>
        <v>0</v>
      </c>
      <c r="AY288">
        <f>SUMIFS('user stories'!$G$2:$G$2897,'user stories'!$H$2:$H$2897,$A288,'user stories'!$E$2:$E$2897,AY$1,'user stories'!$C$2:$C$2897,"descoped")</f>
        <v>0</v>
      </c>
      <c r="AZ288">
        <f>SUMIFS('user stories'!$G$2:$G$2897,'user stories'!$H$2:$H$2897,$A288,'user stories'!$E$2:$E$2897,AZ$1,'user stories'!$C$2:$C$2897,"descoped")</f>
        <v>0</v>
      </c>
      <c r="BA288">
        <f>SUMIFS('user stories'!$G$2:$G$2897,'user stories'!$H$2:$H$2897,$A288,'user stories'!$E$2:$E$2897,BA$1,'user stories'!$C$2:$C$2897,"descoped")</f>
        <v>0</v>
      </c>
      <c r="BB288">
        <f>SUMIFS('user stories'!$G$2:$G$2897,'user stories'!$H$2:$H$2897,$A288,'user stories'!$E$2:$E$2897,BB$1,'user stories'!$C$2:$C$2897,"descoped")</f>
        <v>0</v>
      </c>
      <c r="BC288">
        <f>SUMIFS('user stories'!$G$2:$G$2897,'user stories'!$H$2:$H$2897,$A288,'user stories'!$E$2:$E$2897,BC$1,'user stories'!$C$2:$C$2897,"descoped")</f>
        <v>0</v>
      </c>
      <c r="BD288" s="4">
        <f t="shared" si="5"/>
        <v>0</v>
      </c>
    </row>
    <row r="289" spans="1:56" x14ac:dyDescent="0.25">
      <c r="A289" t="s">
        <v>651</v>
      </c>
      <c r="H289">
        <f>SUMIFS('user stories'!$G$2:$G$2897,'user stories'!$H$2:$H$2897,$A289,'user stories'!$E$2:$E$2897,H$1,'user stories'!$C$2:$C$2897,"descoped")</f>
        <v>0</v>
      </c>
      <c r="I289">
        <f>SUMIFS('user stories'!$G$2:$G$2897,'user stories'!$H$2:$H$2897,$A289,'user stories'!$E$2:$E$2897,I$1,'user stories'!$C$2:$C$2897,"descoped")</f>
        <v>0</v>
      </c>
      <c r="J289">
        <f>SUMIFS('user stories'!$G$2:$G$2897,'user stories'!$H$2:$H$2897,$A289,'user stories'!$E$2:$E$2897,J$1,'user stories'!$C$2:$C$2897,"descoped")</f>
        <v>0</v>
      </c>
      <c r="K289">
        <f>SUMIFS('user stories'!$G$2:$G$2897,'user stories'!$H$2:$H$2897,$A289,'user stories'!$E$2:$E$2897,K$1,'user stories'!$C$2:$C$2897,"descoped")</f>
        <v>0</v>
      </c>
      <c r="L289">
        <f>SUMIFS('user stories'!$G$2:$G$2897,'user stories'!$H$2:$H$2897,$A289,'user stories'!$E$2:$E$2897,L$1,'user stories'!$C$2:$C$2897,"descoped")</f>
        <v>0</v>
      </c>
      <c r="M289">
        <f>SUMIFS('user stories'!$G$2:$G$2897,'user stories'!$H$2:$H$2897,$A289,'user stories'!$E$2:$E$2897,M$1,'user stories'!$C$2:$C$2897,"descoped")</f>
        <v>0</v>
      </c>
      <c r="N289">
        <f>SUMIFS('user stories'!$G$2:$G$2897,'user stories'!$H$2:$H$2897,$A289,'user stories'!$E$2:$E$2897,N$1,'user stories'!$C$2:$C$2897,"descoped")</f>
        <v>0</v>
      </c>
      <c r="O289">
        <f>SUMIFS('user stories'!$G$2:$G$2897,'user stories'!$H$2:$H$2897,$A289,'user stories'!$E$2:$E$2897,O$1,'user stories'!$C$2:$C$2897,"descoped")</f>
        <v>0</v>
      </c>
      <c r="P289">
        <f>SUMIFS('user stories'!$G$2:$G$2897,'user stories'!$H$2:$H$2897,$A289,'user stories'!$E$2:$E$2897,P$1,'user stories'!$C$2:$C$2897,"descoped")</f>
        <v>0</v>
      </c>
      <c r="Q289">
        <f>SUMIFS('user stories'!$G$2:$G$2897,'user stories'!$H$2:$H$2897,$A289,'user stories'!$E$2:$E$2897,Q$1,'user stories'!$C$2:$C$2897,"descoped")</f>
        <v>0</v>
      </c>
      <c r="R289">
        <f>SUMIFS('user stories'!$G$2:$G$2897,'user stories'!$H$2:$H$2897,$A289,'user stories'!$E$2:$E$2897,R$1,'user stories'!$C$2:$C$2897,"descoped")</f>
        <v>0</v>
      </c>
      <c r="S289">
        <f>SUMIFS('user stories'!$G$2:$G$2897,'user stories'!$H$2:$H$2897,$A289,'user stories'!$E$2:$E$2897,S$1,'user stories'!$C$2:$C$2897,"descoped")</f>
        <v>0</v>
      </c>
      <c r="T289">
        <f>SUMIFS('user stories'!$G$2:$G$2897,'user stories'!$H$2:$H$2897,$A289,'user stories'!$E$2:$E$2897,T$1,'user stories'!$C$2:$C$2897,"descoped")</f>
        <v>0</v>
      </c>
      <c r="U289">
        <f>SUMIFS('user stories'!$G$2:$G$2897,'user stories'!$H$2:$H$2897,$A289,'user stories'!$E$2:$E$2897,U$1,'user stories'!$C$2:$C$2897,"descoped")</f>
        <v>0</v>
      </c>
      <c r="V289">
        <f>SUMIFS('user stories'!$G$2:$G$2897,'user stories'!$H$2:$H$2897,$A289,'user stories'!$E$2:$E$2897,V$1,'user stories'!$C$2:$C$2897,"descoped")</f>
        <v>0</v>
      </c>
      <c r="W289">
        <f>SUMIFS('user stories'!$G$2:$G$2897,'user stories'!$H$2:$H$2897,$A289,'user stories'!$E$2:$E$2897,W$1,'user stories'!$C$2:$C$2897,"descoped")</f>
        <v>0</v>
      </c>
      <c r="X289">
        <f>SUMIFS('user stories'!$G$2:$G$2897,'user stories'!$H$2:$H$2897,$A289,'user stories'!$E$2:$E$2897,X$1,'user stories'!$C$2:$C$2897,"descoped")</f>
        <v>0</v>
      </c>
      <c r="Y289">
        <f>SUMIFS('user stories'!$G$2:$G$2897,'user stories'!$H$2:$H$2897,$A289,'user stories'!$E$2:$E$2897,Y$1,'user stories'!$C$2:$C$2897,"descoped")</f>
        <v>0</v>
      </c>
      <c r="Z289">
        <f>SUMIFS('user stories'!$G$2:$G$2897,'user stories'!$H$2:$H$2897,$A289,'user stories'!$E$2:$E$2897,Z$1,'user stories'!$C$2:$C$2897,"descoped")</f>
        <v>0</v>
      </c>
      <c r="AA289">
        <f>SUMIFS('user stories'!$G$2:$G$2897,'user stories'!$H$2:$H$2897,$A289,'user stories'!$E$2:$E$2897,AA$1,'user stories'!$C$2:$C$2897,"descoped")</f>
        <v>0</v>
      </c>
      <c r="AB289">
        <f>SUMIFS('user stories'!$G$2:$G$2897,'user stories'!$H$2:$H$2897,$A289,'user stories'!$E$2:$E$2897,AB$1,'user stories'!$C$2:$C$2897,"descoped")</f>
        <v>0</v>
      </c>
      <c r="AC289">
        <f>SUMIFS('user stories'!$G$2:$G$2897,'user stories'!$H$2:$H$2897,$A289,'user stories'!$E$2:$E$2897,AC$1,'user stories'!$C$2:$C$2897,"descoped")</f>
        <v>0</v>
      </c>
      <c r="AD289">
        <f>SUMIFS('user stories'!$G$2:$G$2897,'user stories'!$H$2:$H$2897,$A289,'user stories'!$E$2:$E$2897,AD$1,'user stories'!$C$2:$C$2897,"descoped")</f>
        <v>0</v>
      </c>
      <c r="AE289">
        <f>SUMIFS('user stories'!$G$2:$G$2897,'user stories'!$H$2:$H$2897,$A289,'user stories'!$E$2:$E$2897,AE$1,'user stories'!$C$2:$C$2897,"descoped")</f>
        <v>0</v>
      </c>
      <c r="AF289">
        <f>SUMIFS('user stories'!$G$2:$G$2897,'user stories'!$H$2:$H$2897,$A289,'user stories'!$E$2:$E$2897,AF$1,'user stories'!$C$2:$C$2897,"descoped")</f>
        <v>0</v>
      </c>
      <c r="AG289">
        <f>SUMIFS('user stories'!$G$2:$G$2897,'user stories'!$H$2:$H$2897,$A289,'user stories'!$E$2:$E$2897,AG$1,'user stories'!$C$2:$C$2897,"descoped")</f>
        <v>0</v>
      </c>
      <c r="AH289">
        <f>SUMIFS('user stories'!$G$2:$G$2897,'user stories'!$H$2:$H$2897,$A289,'user stories'!$E$2:$E$2897,AH$1,'user stories'!$C$2:$C$2897,"descoped")</f>
        <v>0</v>
      </c>
      <c r="AI289">
        <f>SUMIFS('user stories'!$G$2:$G$2897,'user stories'!$H$2:$H$2897,$A289,'user stories'!$E$2:$E$2897,AI$1,'user stories'!$C$2:$C$2897,"descoped")</f>
        <v>0</v>
      </c>
      <c r="AJ289">
        <f>SUMIFS('user stories'!$G$2:$G$2897,'user stories'!$H$2:$H$2897,$A289,'user stories'!$E$2:$E$2897,AJ$1,'user stories'!$C$2:$C$2897,"descoped")</f>
        <v>0</v>
      </c>
      <c r="AK289">
        <f>SUMIFS('user stories'!$G$2:$G$2897,'user stories'!$H$2:$H$2897,$A289,'user stories'!$E$2:$E$2897,AK$1,'user stories'!$C$2:$C$2897,"descoped")</f>
        <v>0</v>
      </c>
      <c r="AL289">
        <f>SUMIFS('user stories'!$G$2:$G$2897,'user stories'!$H$2:$H$2897,$A289,'user stories'!$E$2:$E$2897,AL$1,'user stories'!$C$2:$C$2897,"descoped")</f>
        <v>0</v>
      </c>
      <c r="AM289">
        <f>SUMIFS('user stories'!$G$2:$G$2897,'user stories'!$H$2:$H$2897,$A289,'user stories'!$E$2:$E$2897,AM$1,'user stories'!$C$2:$C$2897,"descoped")</f>
        <v>0</v>
      </c>
      <c r="AN289">
        <f>SUMIFS('user stories'!$G$2:$G$2897,'user stories'!$H$2:$H$2897,$A289,'user stories'!$E$2:$E$2897,AN$1,'user stories'!$C$2:$C$2897,"descoped")</f>
        <v>0</v>
      </c>
      <c r="AO289">
        <f>SUMIFS('user stories'!$G$2:$G$2897,'user stories'!$H$2:$H$2897,$A289,'user stories'!$E$2:$E$2897,AO$1,'user stories'!$C$2:$C$2897,"descoped")</f>
        <v>0</v>
      </c>
      <c r="AP289">
        <f>SUMIFS('user stories'!$G$2:$G$2897,'user stories'!$H$2:$H$2897,$A289,'user stories'!$E$2:$E$2897,AP$1,'user stories'!$C$2:$C$2897,"descoped")</f>
        <v>0</v>
      </c>
      <c r="AQ289">
        <f>SUMIFS('user stories'!$G$2:$G$2897,'user stories'!$H$2:$H$2897,$A289,'user stories'!$E$2:$E$2897,AQ$1,'user stories'!$C$2:$C$2897,"descoped")</f>
        <v>0</v>
      </c>
      <c r="AR289">
        <f>SUMIFS('user stories'!$G$2:$G$2897,'user stories'!$H$2:$H$2897,$A289,'user stories'!$E$2:$E$2897,AR$1,'user stories'!$C$2:$C$2897,"descoped")</f>
        <v>0</v>
      </c>
      <c r="AS289">
        <f>SUMIFS('user stories'!$G$2:$G$2897,'user stories'!$H$2:$H$2897,$A289,'user stories'!$E$2:$E$2897,AS$1,'user stories'!$C$2:$C$2897,"descoped")</f>
        <v>0</v>
      </c>
      <c r="AT289">
        <f>SUMIFS('user stories'!$G$2:$G$2897,'user stories'!$H$2:$H$2897,$A289,'user stories'!$E$2:$E$2897,AT$1,'user stories'!$C$2:$C$2897,"descoped")</f>
        <v>0</v>
      </c>
      <c r="AU289">
        <f>SUMIFS('user stories'!$G$2:$G$2897,'user stories'!$H$2:$H$2897,$A289,'user stories'!$E$2:$E$2897,AU$1,'user stories'!$C$2:$C$2897,"descoped")</f>
        <v>0</v>
      </c>
      <c r="AV289">
        <f>SUMIFS('user stories'!$G$2:$G$2897,'user stories'!$H$2:$H$2897,$A289,'user stories'!$E$2:$E$2897,AV$1,'user stories'!$C$2:$C$2897,"descoped")</f>
        <v>0</v>
      </c>
      <c r="AW289">
        <f>SUMIFS('user stories'!$G$2:$G$2897,'user stories'!$H$2:$H$2897,$A289,'user stories'!$E$2:$E$2897,AW$1,'user stories'!$C$2:$C$2897,"descoped")</f>
        <v>0</v>
      </c>
      <c r="AX289">
        <f>SUMIFS('user stories'!$G$2:$G$2897,'user stories'!$H$2:$H$2897,$A289,'user stories'!$E$2:$E$2897,AX$1,'user stories'!$C$2:$C$2897,"descoped")</f>
        <v>0</v>
      </c>
      <c r="AY289">
        <f>SUMIFS('user stories'!$G$2:$G$2897,'user stories'!$H$2:$H$2897,$A289,'user stories'!$E$2:$E$2897,AY$1,'user stories'!$C$2:$C$2897,"descoped")</f>
        <v>0</v>
      </c>
      <c r="AZ289">
        <f>SUMIFS('user stories'!$G$2:$G$2897,'user stories'!$H$2:$H$2897,$A289,'user stories'!$E$2:$E$2897,AZ$1,'user stories'!$C$2:$C$2897,"descoped")</f>
        <v>0</v>
      </c>
      <c r="BA289">
        <f>SUMIFS('user stories'!$G$2:$G$2897,'user stories'!$H$2:$H$2897,$A289,'user stories'!$E$2:$E$2897,BA$1,'user stories'!$C$2:$C$2897,"descoped")</f>
        <v>0</v>
      </c>
      <c r="BB289">
        <f>SUMIFS('user stories'!$G$2:$G$2897,'user stories'!$H$2:$H$2897,$A289,'user stories'!$E$2:$E$2897,BB$1,'user stories'!$C$2:$C$2897,"descoped")</f>
        <v>0</v>
      </c>
      <c r="BC289">
        <f>SUMIFS('user stories'!$G$2:$G$2897,'user stories'!$H$2:$H$2897,$A289,'user stories'!$E$2:$E$2897,BC$1,'user stories'!$C$2:$C$2897,"descoped")</f>
        <v>0</v>
      </c>
      <c r="BD289" s="4">
        <f t="shared" si="5"/>
        <v>0</v>
      </c>
    </row>
    <row r="290" spans="1:56" x14ac:dyDescent="0.25">
      <c r="A290" t="s">
        <v>259</v>
      </c>
      <c r="H290">
        <f>SUMIFS('user stories'!$G$2:$G$2897,'user stories'!$H$2:$H$2897,$A290,'user stories'!$E$2:$E$2897,H$1,'user stories'!$C$2:$C$2897,"descoped")</f>
        <v>0</v>
      </c>
      <c r="I290">
        <f>SUMIFS('user stories'!$G$2:$G$2897,'user stories'!$H$2:$H$2897,$A290,'user stories'!$E$2:$E$2897,I$1,'user stories'!$C$2:$C$2897,"descoped")</f>
        <v>0</v>
      </c>
      <c r="J290">
        <f>SUMIFS('user stories'!$G$2:$G$2897,'user stories'!$H$2:$H$2897,$A290,'user stories'!$E$2:$E$2897,J$1,'user stories'!$C$2:$C$2897,"descoped")</f>
        <v>0</v>
      </c>
      <c r="K290">
        <f>SUMIFS('user stories'!$G$2:$G$2897,'user stories'!$H$2:$H$2897,$A290,'user stories'!$E$2:$E$2897,K$1,'user stories'!$C$2:$C$2897,"descoped")</f>
        <v>0</v>
      </c>
      <c r="L290">
        <f>SUMIFS('user stories'!$G$2:$G$2897,'user stories'!$H$2:$H$2897,$A290,'user stories'!$E$2:$E$2897,L$1,'user stories'!$C$2:$C$2897,"descoped")</f>
        <v>0</v>
      </c>
      <c r="M290">
        <f>SUMIFS('user stories'!$G$2:$G$2897,'user stories'!$H$2:$H$2897,$A290,'user stories'!$E$2:$E$2897,M$1,'user stories'!$C$2:$C$2897,"descoped")</f>
        <v>0</v>
      </c>
      <c r="N290">
        <f>SUMIFS('user stories'!$G$2:$G$2897,'user stories'!$H$2:$H$2897,$A290,'user stories'!$E$2:$E$2897,N$1,'user stories'!$C$2:$C$2897,"descoped")</f>
        <v>0</v>
      </c>
      <c r="O290">
        <f>SUMIFS('user stories'!$G$2:$G$2897,'user stories'!$H$2:$H$2897,$A290,'user stories'!$E$2:$E$2897,O$1,'user stories'!$C$2:$C$2897,"descoped")</f>
        <v>0</v>
      </c>
      <c r="P290">
        <f>SUMIFS('user stories'!$G$2:$G$2897,'user stories'!$H$2:$H$2897,$A290,'user stories'!$E$2:$E$2897,P$1,'user stories'!$C$2:$C$2897,"descoped")</f>
        <v>0</v>
      </c>
      <c r="Q290">
        <f>SUMIFS('user stories'!$G$2:$G$2897,'user stories'!$H$2:$H$2897,$A290,'user stories'!$E$2:$E$2897,Q$1,'user stories'!$C$2:$C$2897,"descoped")</f>
        <v>0</v>
      </c>
      <c r="R290">
        <f>SUMIFS('user stories'!$G$2:$G$2897,'user stories'!$H$2:$H$2897,$A290,'user stories'!$E$2:$E$2897,R$1,'user stories'!$C$2:$C$2897,"descoped")</f>
        <v>0</v>
      </c>
      <c r="S290">
        <f>SUMIFS('user stories'!$G$2:$G$2897,'user stories'!$H$2:$H$2897,$A290,'user stories'!$E$2:$E$2897,S$1,'user stories'!$C$2:$C$2897,"descoped")</f>
        <v>0</v>
      </c>
      <c r="T290">
        <f>SUMIFS('user stories'!$G$2:$G$2897,'user stories'!$H$2:$H$2897,$A290,'user stories'!$E$2:$E$2897,T$1,'user stories'!$C$2:$C$2897,"descoped")</f>
        <v>0</v>
      </c>
      <c r="U290">
        <f>SUMIFS('user stories'!$G$2:$G$2897,'user stories'!$H$2:$H$2897,$A290,'user stories'!$E$2:$E$2897,U$1,'user stories'!$C$2:$C$2897,"descoped")</f>
        <v>0</v>
      </c>
      <c r="V290">
        <f>SUMIFS('user stories'!$G$2:$G$2897,'user stories'!$H$2:$H$2897,$A290,'user stories'!$E$2:$E$2897,V$1,'user stories'!$C$2:$C$2897,"descoped")</f>
        <v>0</v>
      </c>
      <c r="W290">
        <f>SUMIFS('user stories'!$G$2:$G$2897,'user stories'!$H$2:$H$2897,$A290,'user stories'!$E$2:$E$2897,W$1,'user stories'!$C$2:$C$2897,"descoped")</f>
        <v>0</v>
      </c>
      <c r="X290">
        <f>SUMIFS('user stories'!$G$2:$G$2897,'user stories'!$H$2:$H$2897,$A290,'user stories'!$E$2:$E$2897,X$1,'user stories'!$C$2:$C$2897,"descoped")</f>
        <v>0</v>
      </c>
      <c r="Y290">
        <f>SUMIFS('user stories'!$G$2:$G$2897,'user stories'!$H$2:$H$2897,$A290,'user stories'!$E$2:$E$2897,Y$1,'user stories'!$C$2:$C$2897,"descoped")</f>
        <v>0</v>
      </c>
      <c r="Z290">
        <f>SUMIFS('user stories'!$G$2:$G$2897,'user stories'!$H$2:$H$2897,$A290,'user stories'!$E$2:$E$2897,Z$1,'user stories'!$C$2:$C$2897,"descoped")</f>
        <v>0</v>
      </c>
      <c r="AA290">
        <f>SUMIFS('user stories'!$G$2:$G$2897,'user stories'!$H$2:$H$2897,$A290,'user stories'!$E$2:$E$2897,AA$1,'user stories'!$C$2:$C$2897,"descoped")</f>
        <v>0</v>
      </c>
      <c r="AB290">
        <f>SUMIFS('user stories'!$G$2:$G$2897,'user stories'!$H$2:$H$2897,$A290,'user stories'!$E$2:$E$2897,AB$1,'user stories'!$C$2:$C$2897,"descoped")</f>
        <v>0</v>
      </c>
      <c r="AC290">
        <f>SUMIFS('user stories'!$G$2:$G$2897,'user stories'!$H$2:$H$2897,$A290,'user stories'!$E$2:$E$2897,AC$1,'user stories'!$C$2:$C$2897,"descoped")</f>
        <v>0</v>
      </c>
      <c r="AD290">
        <f>SUMIFS('user stories'!$G$2:$G$2897,'user stories'!$H$2:$H$2897,$A290,'user stories'!$E$2:$E$2897,AD$1,'user stories'!$C$2:$C$2897,"descoped")</f>
        <v>0</v>
      </c>
      <c r="AE290">
        <f>SUMIFS('user stories'!$G$2:$G$2897,'user stories'!$H$2:$H$2897,$A290,'user stories'!$E$2:$E$2897,AE$1,'user stories'!$C$2:$C$2897,"descoped")</f>
        <v>0</v>
      </c>
      <c r="AF290">
        <f>SUMIFS('user stories'!$G$2:$G$2897,'user stories'!$H$2:$H$2897,$A290,'user stories'!$E$2:$E$2897,AF$1,'user stories'!$C$2:$C$2897,"descoped")</f>
        <v>0</v>
      </c>
      <c r="AG290">
        <f>SUMIFS('user stories'!$G$2:$G$2897,'user stories'!$H$2:$H$2897,$A290,'user stories'!$E$2:$E$2897,AG$1,'user stories'!$C$2:$C$2897,"descoped")</f>
        <v>0</v>
      </c>
      <c r="AH290">
        <f>SUMIFS('user stories'!$G$2:$G$2897,'user stories'!$H$2:$H$2897,$A290,'user stories'!$E$2:$E$2897,AH$1,'user stories'!$C$2:$C$2897,"descoped")</f>
        <v>0</v>
      </c>
      <c r="AI290">
        <f>SUMIFS('user stories'!$G$2:$G$2897,'user stories'!$H$2:$H$2897,$A290,'user stories'!$E$2:$E$2897,AI$1,'user stories'!$C$2:$C$2897,"descoped")</f>
        <v>0</v>
      </c>
      <c r="AJ290">
        <f>SUMIFS('user stories'!$G$2:$G$2897,'user stories'!$H$2:$H$2897,$A290,'user stories'!$E$2:$E$2897,AJ$1,'user stories'!$C$2:$C$2897,"descoped")</f>
        <v>0</v>
      </c>
      <c r="AK290">
        <f>SUMIFS('user stories'!$G$2:$G$2897,'user stories'!$H$2:$H$2897,$A290,'user stories'!$E$2:$E$2897,AK$1,'user stories'!$C$2:$C$2897,"descoped")</f>
        <v>0</v>
      </c>
      <c r="AL290">
        <f>SUMIFS('user stories'!$G$2:$G$2897,'user stories'!$H$2:$H$2897,$A290,'user stories'!$E$2:$E$2897,AL$1,'user stories'!$C$2:$C$2897,"descoped")</f>
        <v>0</v>
      </c>
      <c r="AM290">
        <f>SUMIFS('user stories'!$G$2:$G$2897,'user stories'!$H$2:$H$2897,$A290,'user stories'!$E$2:$E$2897,AM$1,'user stories'!$C$2:$C$2897,"descoped")</f>
        <v>0</v>
      </c>
      <c r="AN290">
        <f>SUMIFS('user stories'!$G$2:$G$2897,'user stories'!$H$2:$H$2897,$A290,'user stories'!$E$2:$E$2897,AN$1,'user stories'!$C$2:$C$2897,"descoped")</f>
        <v>0</v>
      </c>
      <c r="AO290">
        <f>SUMIFS('user stories'!$G$2:$G$2897,'user stories'!$H$2:$H$2897,$A290,'user stories'!$E$2:$E$2897,AO$1,'user stories'!$C$2:$C$2897,"descoped")</f>
        <v>0</v>
      </c>
      <c r="AP290">
        <f>SUMIFS('user stories'!$G$2:$G$2897,'user stories'!$H$2:$H$2897,$A290,'user stories'!$E$2:$E$2897,AP$1,'user stories'!$C$2:$C$2897,"descoped")</f>
        <v>0</v>
      </c>
      <c r="AQ290">
        <f>SUMIFS('user stories'!$G$2:$G$2897,'user stories'!$H$2:$H$2897,$A290,'user stories'!$E$2:$E$2897,AQ$1,'user stories'!$C$2:$C$2897,"descoped")</f>
        <v>0</v>
      </c>
      <c r="AR290">
        <f>SUMIFS('user stories'!$G$2:$G$2897,'user stories'!$H$2:$H$2897,$A290,'user stories'!$E$2:$E$2897,AR$1,'user stories'!$C$2:$C$2897,"descoped")</f>
        <v>0</v>
      </c>
      <c r="AS290">
        <f>SUMIFS('user stories'!$G$2:$G$2897,'user stories'!$H$2:$H$2897,$A290,'user stories'!$E$2:$E$2897,AS$1,'user stories'!$C$2:$C$2897,"descoped")</f>
        <v>0</v>
      </c>
      <c r="AT290">
        <f>SUMIFS('user stories'!$G$2:$G$2897,'user stories'!$H$2:$H$2897,$A290,'user stories'!$E$2:$E$2897,AT$1,'user stories'!$C$2:$C$2897,"descoped")</f>
        <v>0</v>
      </c>
      <c r="AU290">
        <f>SUMIFS('user stories'!$G$2:$G$2897,'user stories'!$H$2:$H$2897,$A290,'user stories'!$E$2:$E$2897,AU$1,'user stories'!$C$2:$C$2897,"descoped")</f>
        <v>0</v>
      </c>
      <c r="AV290">
        <f>SUMIFS('user stories'!$G$2:$G$2897,'user stories'!$H$2:$H$2897,$A290,'user stories'!$E$2:$E$2897,AV$1,'user stories'!$C$2:$C$2897,"descoped")</f>
        <v>0</v>
      </c>
      <c r="AW290">
        <f>SUMIFS('user stories'!$G$2:$G$2897,'user stories'!$H$2:$H$2897,$A290,'user stories'!$E$2:$E$2897,AW$1,'user stories'!$C$2:$C$2897,"descoped")</f>
        <v>0</v>
      </c>
      <c r="AX290">
        <f>SUMIFS('user stories'!$G$2:$G$2897,'user stories'!$H$2:$H$2897,$A290,'user stories'!$E$2:$E$2897,AX$1,'user stories'!$C$2:$C$2897,"descoped")</f>
        <v>0</v>
      </c>
      <c r="AY290">
        <f>SUMIFS('user stories'!$G$2:$G$2897,'user stories'!$H$2:$H$2897,$A290,'user stories'!$E$2:$E$2897,AY$1,'user stories'!$C$2:$C$2897,"descoped")</f>
        <v>0</v>
      </c>
      <c r="AZ290">
        <f>SUMIFS('user stories'!$G$2:$G$2897,'user stories'!$H$2:$H$2897,$A290,'user stories'!$E$2:$E$2897,AZ$1,'user stories'!$C$2:$C$2897,"descoped")</f>
        <v>0</v>
      </c>
      <c r="BA290">
        <f>SUMIFS('user stories'!$G$2:$G$2897,'user stories'!$H$2:$H$2897,$A290,'user stories'!$E$2:$E$2897,BA$1,'user stories'!$C$2:$C$2897,"descoped")</f>
        <v>0</v>
      </c>
      <c r="BB290">
        <f>SUMIFS('user stories'!$G$2:$G$2897,'user stories'!$H$2:$H$2897,$A290,'user stories'!$E$2:$E$2897,BB$1,'user stories'!$C$2:$C$2897,"descoped")</f>
        <v>0</v>
      </c>
      <c r="BC290">
        <f>SUMIFS('user stories'!$G$2:$G$2897,'user stories'!$H$2:$H$2897,$A290,'user stories'!$E$2:$E$2897,BC$1,'user stories'!$C$2:$C$2897,"descoped")</f>
        <v>0</v>
      </c>
      <c r="BD290" s="4">
        <f t="shared" si="5"/>
        <v>0</v>
      </c>
    </row>
    <row r="291" spans="1:56" x14ac:dyDescent="0.25">
      <c r="A291" t="s">
        <v>695</v>
      </c>
      <c r="H291">
        <f>SUMIFS('user stories'!$G$2:$G$2897,'user stories'!$H$2:$H$2897,$A291,'user stories'!$E$2:$E$2897,H$1,'user stories'!$C$2:$C$2897,"descoped")</f>
        <v>0</v>
      </c>
      <c r="I291">
        <f>SUMIFS('user stories'!$G$2:$G$2897,'user stories'!$H$2:$H$2897,$A291,'user stories'!$E$2:$E$2897,I$1,'user stories'!$C$2:$C$2897,"descoped")</f>
        <v>0</v>
      </c>
      <c r="J291">
        <f>SUMIFS('user stories'!$G$2:$G$2897,'user stories'!$H$2:$H$2897,$A291,'user stories'!$E$2:$E$2897,J$1,'user stories'!$C$2:$C$2897,"descoped")</f>
        <v>0</v>
      </c>
      <c r="K291">
        <f>SUMIFS('user stories'!$G$2:$G$2897,'user stories'!$H$2:$H$2897,$A291,'user stories'!$E$2:$E$2897,K$1,'user stories'!$C$2:$C$2897,"descoped")</f>
        <v>0</v>
      </c>
      <c r="L291">
        <f>SUMIFS('user stories'!$G$2:$G$2897,'user stories'!$H$2:$H$2897,$A291,'user stories'!$E$2:$E$2897,L$1,'user stories'!$C$2:$C$2897,"descoped")</f>
        <v>0</v>
      </c>
      <c r="M291">
        <f>SUMIFS('user stories'!$G$2:$G$2897,'user stories'!$H$2:$H$2897,$A291,'user stories'!$E$2:$E$2897,M$1,'user stories'!$C$2:$C$2897,"descoped")</f>
        <v>0</v>
      </c>
      <c r="N291">
        <f>SUMIFS('user stories'!$G$2:$G$2897,'user stories'!$H$2:$H$2897,$A291,'user stories'!$E$2:$E$2897,N$1,'user stories'!$C$2:$C$2897,"descoped")</f>
        <v>0</v>
      </c>
      <c r="O291">
        <f>SUMIFS('user stories'!$G$2:$G$2897,'user stories'!$H$2:$H$2897,$A291,'user stories'!$E$2:$E$2897,O$1,'user stories'!$C$2:$C$2897,"descoped")</f>
        <v>0</v>
      </c>
      <c r="P291">
        <f>SUMIFS('user stories'!$G$2:$G$2897,'user stories'!$H$2:$H$2897,$A291,'user stories'!$E$2:$E$2897,P$1,'user stories'!$C$2:$C$2897,"descoped")</f>
        <v>0</v>
      </c>
      <c r="Q291">
        <f>SUMIFS('user stories'!$G$2:$G$2897,'user stories'!$H$2:$H$2897,$A291,'user stories'!$E$2:$E$2897,Q$1,'user stories'!$C$2:$C$2897,"descoped")</f>
        <v>0</v>
      </c>
      <c r="R291">
        <f>SUMIFS('user stories'!$G$2:$G$2897,'user stories'!$H$2:$H$2897,$A291,'user stories'!$E$2:$E$2897,R$1,'user stories'!$C$2:$C$2897,"descoped")</f>
        <v>0</v>
      </c>
      <c r="S291">
        <f>SUMIFS('user stories'!$G$2:$G$2897,'user stories'!$H$2:$H$2897,$A291,'user stories'!$E$2:$E$2897,S$1,'user stories'!$C$2:$C$2897,"descoped")</f>
        <v>0</v>
      </c>
      <c r="T291">
        <f>SUMIFS('user stories'!$G$2:$G$2897,'user stories'!$H$2:$H$2897,$A291,'user stories'!$E$2:$E$2897,T$1,'user stories'!$C$2:$C$2897,"descoped")</f>
        <v>0</v>
      </c>
      <c r="U291">
        <f>SUMIFS('user stories'!$G$2:$G$2897,'user stories'!$H$2:$H$2897,$A291,'user stories'!$E$2:$E$2897,U$1,'user stories'!$C$2:$C$2897,"descoped")</f>
        <v>0</v>
      </c>
      <c r="V291">
        <f>SUMIFS('user stories'!$G$2:$G$2897,'user stories'!$H$2:$H$2897,$A291,'user stories'!$E$2:$E$2897,V$1,'user stories'!$C$2:$C$2897,"descoped")</f>
        <v>0</v>
      </c>
      <c r="W291">
        <f>SUMIFS('user stories'!$G$2:$G$2897,'user stories'!$H$2:$H$2897,$A291,'user stories'!$E$2:$E$2897,W$1,'user stories'!$C$2:$C$2897,"descoped")</f>
        <v>0</v>
      </c>
      <c r="X291">
        <f>SUMIFS('user stories'!$G$2:$G$2897,'user stories'!$H$2:$H$2897,$A291,'user stories'!$E$2:$E$2897,X$1,'user stories'!$C$2:$C$2897,"descoped")</f>
        <v>0</v>
      </c>
      <c r="Y291">
        <f>SUMIFS('user stories'!$G$2:$G$2897,'user stories'!$H$2:$H$2897,$A291,'user stories'!$E$2:$E$2897,Y$1,'user stories'!$C$2:$C$2897,"descoped")</f>
        <v>0</v>
      </c>
      <c r="Z291">
        <f>SUMIFS('user stories'!$G$2:$G$2897,'user stories'!$H$2:$H$2897,$A291,'user stories'!$E$2:$E$2897,Z$1,'user stories'!$C$2:$C$2897,"descoped")</f>
        <v>0</v>
      </c>
      <c r="AA291">
        <f>SUMIFS('user stories'!$G$2:$G$2897,'user stories'!$H$2:$H$2897,$A291,'user stories'!$E$2:$E$2897,AA$1,'user stories'!$C$2:$C$2897,"descoped")</f>
        <v>0</v>
      </c>
      <c r="AB291">
        <f>SUMIFS('user stories'!$G$2:$G$2897,'user stories'!$H$2:$H$2897,$A291,'user stories'!$E$2:$E$2897,AB$1,'user stories'!$C$2:$C$2897,"descoped")</f>
        <v>0</v>
      </c>
      <c r="AC291">
        <f>SUMIFS('user stories'!$G$2:$G$2897,'user stories'!$H$2:$H$2897,$A291,'user stories'!$E$2:$E$2897,AC$1,'user stories'!$C$2:$C$2897,"descoped")</f>
        <v>0</v>
      </c>
      <c r="AD291">
        <f>SUMIFS('user stories'!$G$2:$G$2897,'user stories'!$H$2:$H$2897,$A291,'user stories'!$E$2:$E$2897,AD$1,'user stories'!$C$2:$C$2897,"descoped")</f>
        <v>0</v>
      </c>
      <c r="AE291">
        <f>SUMIFS('user stories'!$G$2:$G$2897,'user stories'!$H$2:$H$2897,$A291,'user stories'!$E$2:$E$2897,AE$1,'user stories'!$C$2:$C$2897,"descoped")</f>
        <v>0</v>
      </c>
      <c r="AF291">
        <f>SUMIFS('user stories'!$G$2:$G$2897,'user stories'!$H$2:$H$2897,$A291,'user stories'!$E$2:$E$2897,AF$1,'user stories'!$C$2:$C$2897,"descoped")</f>
        <v>0</v>
      </c>
      <c r="AG291">
        <f>SUMIFS('user stories'!$G$2:$G$2897,'user stories'!$H$2:$H$2897,$A291,'user stories'!$E$2:$E$2897,AG$1,'user stories'!$C$2:$C$2897,"descoped")</f>
        <v>0</v>
      </c>
      <c r="AH291">
        <f>SUMIFS('user stories'!$G$2:$G$2897,'user stories'!$H$2:$H$2897,$A291,'user stories'!$E$2:$E$2897,AH$1,'user stories'!$C$2:$C$2897,"descoped")</f>
        <v>0</v>
      </c>
      <c r="AI291">
        <f>SUMIFS('user stories'!$G$2:$G$2897,'user stories'!$H$2:$H$2897,$A291,'user stories'!$E$2:$E$2897,AI$1,'user stories'!$C$2:$C$2897,"descoped")</f>
        <v>0</v>
      </c>
      <c r="AJ291">
        <f>SUMIFS('user stories'!$G$2:$G$2897,'user stories'!$H$2:$H$2897,$A291,'user stories'!$E$2:$E$2897,AJ$1,'user stories'!$C$2:$C$2897,"descoped")</f>
        <v>0</v>
      </c>
      <c r="AK291">
        <f>SUMIFS('user stories'!$G$2:$G$2897,'user stories'!$H$2:$H$2897,$A291,'user stories'!$E$2:$E$2897,AK$1,'user stories'!$C$2:$C$2897,"descoped")</f>
        <v>0</v>
      </c>
      <c r="AL291">
        <f>SUMIFS('user stories'!$G$2:$G$2897,'user stories'!$H$2:$H$2897,$A291,'user stories'!$E$2:$E$2897,AL$1,'user stories'!$C$2:$C$2897,"descoped")</f>
        <v>0</v>
      </c>
      <c r="AM291">
        <f>SUMIFS('user stories'!$G$2:$G$2897,'user stories'!$H$2:$H$2897,$A291,'user stories'!$E$2:$E$2897,AM$1,'user stories'!$C$2:$C$2897,"descoped")</f>
        <v>0</v>
      </c>
      <c r="AN291">
        <f>SUMIFS('user stories'!$G$2:$G$2897,'user stories'!$H$2:$H$2897,$A291,'user stories'!$E$2:$E$2897,AN$1,'user stories'!$C$2:$C$2897,"descoped")</f>
        <v>0</v>
      </c>
      <c r="AO291">
        <f>SUMIFS('user stories'!$G$2:$G$2897,'user stories'!$H$2:$H$2897,$A291,'user stories'!$E$2:$E$2897,AO$1,'user stories'!$C$2:$C$2897,"descoped")</f>
        <v>0</v>
      </c>
      <c r="AP291">
        <f>SUMIFS('user stories'!$G$2:$G$2897,'user stories'!$H$2:$H$2897,$A291,'user stories'!$E$2:$E$2897,AP$1,'user stories'!$C$2:$C$2897,"descoped")</f>
        <v>0</v>
      </c>
      <c r="AQ291">
        <f>SUMIFS('user stories'!$G$2:$G$2897,'user stories'!$H$2:$H$2897,$A291,'user stories'!$E$2:$E$2897,AQ$1,'user stories'!$C$2:$C$2897,"descoped")</f>
        <v>0</v>
      </c>
      <c r="AR291">
        <f>SUMIFS('user stories'!$G$2:$G$2897,'user stories'!$H$2:$H$2897,$A291,'user stories'!$E$2:$E$2897,AR$1,'user stories'!$C$2:$C$2897,"descoped")</f>
        <v>0</v>
      </c>
      <c r="AS291">
        <f>SUMIFS('user stories'!$G$2:$G$2897,'user stories'!$H$2:$H$2897,$A291,'user stories'!$E$2:$E$2897,AS$1,'user stories'!$C$2:$C$2897,"descoped")</f>
        <v>0</v>
      </c>
      <c r="AT291">
        <f>SUMIFS('user stories'!$G$2:$G$2897,'user stories'!$H$2:$H$2897,$A291,'user stories'!$E$2:$E$2897,AT$1,'user stories'!$C$2:$C$2897,"descoped")</f>
        <v>0</v>
      </c>
      <c r="AU291">
        <f>SUMIFS('user stories'!$G$2:$G$2897,'user stories'!$H$2:$H$2897,$A291,'user stories'!$E$2:$E$2897,AU$1,'user stories'!$C$2:$C$2897,"descoped")</f>
        <v>0</v>
      </c>
      <c r="AV291">
        <f>SUMIFS('user stories'!$G$2:$G$2897,'user stories'!$H$2:$H$2897,$A291,'user stories'!$E$2:$E$2897,AV$1,'user stories'!$C$2:$C$2897,"descoped")</f>
        <v>0</v>
      </c>
      <c r="AW291">
        <f>SUMIFS('user stories'!$G$2:$G$2897,'user stories'!$H$2:$H$2897,$A291,'user stories'!$E$2:$E$2897,AW$1,'user stories'!$C$2:$C$2897,"descoped")</f>
        <v>0</v>
      </c>
      <c r="AX291">
        <f>SUMIFS('user stories'!$G$2:$G$2897,'user stories'!$H$2:$H$2897,$A291,'user stories'!$E$2:$E$2897,AX$1,'user stories'!$C$2:$C$2897,"descoped")</f>
        <v>0</v>
      </c>
      <c r="AY291">
        <f>SUMIFS('user stories'!$G$2:$G$2897,'user stories'!$H$2:$H$2897,$A291,'user stories'!$E$2:$E$2897,AY$1,'user stories'!$C$2:$C$2897,"descoped")</f>
        <v>0</v>
      </c>
      <c r="AZ291">
        <f>SUMIFS('user stories'!$G$2:$G$2897,'user stories'!$H$2:$H$2897,$A291,'user stories'!$E$2:$E$2897,AZ$1,'user stories'!$C$2:$C$2897,"descoped")</f>
        <v>0</v>
      </c>
      <c r="BA291">
        <f>SUMIFS('user stories'!$G$2:$G$2897,'user stories'!$H$2:$H$2897,$A291,'user stories'!$E$2:$E$2897,BA$1,'user stories'!$C$2:$C$2897,"descoped")</f>
        <v>0</v>
      </c>
      <c r="BB291">
        <f>SUMIFS('user stories'!$G$2:$G$2897,'user stories'!$H$2:$H$2897,$A291,'user stories'!$E$2:$E$2897,BB$1,'user stories'!$C$2:$C$2897,"descoped")</f>
        <v>0</v>
      </c>
      <c r="BC291">
        <f>SUMIFS('user stories'!$G$2:$G$2897,'user stories'!$H$2:$H$2897,$A291,'user stories'!$E$2:$E$2897,BC$1,'user stories'!$C$2:$C$2897,"descoped")</f>
        <v>0</v>
      </c>
      <c r="BD291" s="4">
        <f t="shared" si="5"/>
        <v>0</v>
      </c>
    </row>
    <row r="292" spans="1:56" x14ac:dyDescent="0.25">
      <c r="A292" t="s">
        <v>879</v>
      </c>
      <c r="H292">
        <f>SUMIFS('user stories'!$G$2:$G$2897,'user stories'!$H$2:$H$2897,$A292,'user stories'!$E$2:$E$2897,H$1,'user stories'!$C$2:$C$2897,"descoped")</f>
        <v>0</v>
      </c>
      <c r="I292">
        <f>SUMIFS('user stories'!$G$2:$G$2897,'user stories'!$H$2:$H$2897,$A292,'user stories'!$E$2:$E$2897,I$1,'user stories'!$C$2:$C$2897,"descoped")</f>
        <v>0</v>
      </c>
      <c r="J292">
        <f>SUMIFS('user stories'!$G$2:$G$2897,'user stories'!$H$2:$H$2897,$A292,'user stories'!$E$2:$E$2897,J$1,'user stories'!$C$2:$C$2897,"descoped")</f>
        <v>0</v>
      </c>
      <c r="K292">
        <f>SUMIFS('user stories'!$G$2:$G$2897,'user stories'!$H$2:$H$2897,$A292,'user stories'!$E$2:$E$2897,K$1,'user stories'!$C$2:$C$2897,"descoped")</f>
        <v>0</v>
      </c>
      <c r="L292">
        <f>SUMIFS('user stories'!$G$2:$G$2897,'user stories'!$H$2:$H$2897,$A292,'user stories'!$E$2:$E$2897,L$1,'user stories'!$C$2:$C$2897,"descoped")</f>
        <v>0</v>
      </c>
      <c r="M292">
        <f>SUMIFS('user stories'!$G$2:$G$2897,'user stories'!$H$2:$H$2897,$A292,'user stories'!$E$2:$E$2897,M$1,'user stories'!$C$2:$C$2897,"descoped")</f>
        <v>0</v>
      </c>
      <c r="N292">
        <f>SUMIFS('user stories'!$G$2:$G$2897,'user stories'!$H$2:$H$2897,$A292,'user stories'!$E$2:$E$2897,N$1,'user stories'!$C$2:$C$2897,"descoped")</f>
        <v>0</v>
      </c>
      <c r="O292">
        <f>SUMIFS('user stories'!$G$2:$G$2897,'user stories'!$H$2:$H$2897,$A292,'user stories'!$E$2:$E$2897,O$1,'user stories'!$C$2:$C$2897,"descoped")</f>
        <v>0</v>
      </c>
      <c r="P292">
        <f>SUMIFS('user stories'!$G$2:$G$2897,'user stories'!$H$2:$H$2897,$A292,'user stories'!$E$2:$E$2897,P$1,'user stories'!$C$2:$C$2897,"descoped")</f>
        <v>0</v>
      </c>
      <c r="Q292">
        <f>SUMIFS('user stories'!$G$2:$G$2897,'user stories'!$H$2:$H$2897,$A292,'user stories'!$E$2:$E$2897,Q$1,'user stories'!$C$2:$C$2897,"descoped")</f>
        <v>0</v>
      </c>
      <c r="R292">
        <f>SUMIFS('user stories'!$G$2:$G$2897,'user stories'!$H$2:$H$2897,$A292,'user stories'!$E$2:$E$2897,R$1,'user stories'!$C$2:$C$2897,"descoped")</f>
        <v>0</v>
      </c>
      <c r="S292">
        <f>SUMIFS('user stories'!$G$2:$G$2897,'user stories'!$H$2:$H$2897,$A292,'user stories'!$E$2:$E$2897,S$1,'user stories'!$C$2:$C$2897,"descoped")</f>
        <v>0</v>
      </c>
      <c r="T292">
        <f>SUMIFS('user stories'!$G$2:$G$2897,'user stories'!$H$2:$H$2897,$A292,'user stories'!$E$2:$E$2897,T$1,'user stories'!$C$2:$C$2897,"descoped")</f>
        <v>0</v>
      </c>
      <c r="U292">
        <f>SUMIFS('user stories'!$G$2:$G$2897,'user stories'!$H$2:$H$2897,$A292,'user stories'!$E$2:$E$2897,U$1,'user stories'!$C$2:$C$2897,"descoped")</f>
        <v>0</v>
      </c>
      <c r="V292">
        <f>SUMIFS('user stories'!$G$2:$G$2897,'user stories'!$H$2:$H$2897,$A292,'user stories'!$E$2:$E$2897,V$1,'user stories'!$C$2:$C$2897,"descoped")</f>
        <v>0</v>
      </c>
      <c r="W292">
        <f>SUMIFS('user stories'!$G$2:$G$2897,'user stories'!$H$2:$H$2897,$A292,'user stories'!$E$2:$E$2897,W$1,'user stories'!$C$2:$C$2897,"descoped")</f>
        <v>0</v>
      </c>
      <c r="X292">
        <f>SUMIFS('user stories'!$G$2:$G$2897,'user stories'!$H$2:$H$2897,$A292,'user stories'!$E$2:$E$2897,X$1,'user stories'!$C$2:$C$2897,"descoped")</f>
        <v>0</v>
      </c>
      <c r="Y292">
        <f>SUMIFS('user stories'!$G$2:$G$2897,'user stories'!$H$2:$H$2897,$A292,'user stories'!$E$2:$E$2897,Y$1,'user stories'!$C$2:$C$2897,"descoped")</f>
        <v>0</v>
      </c>
      <c r="Z292">
        <f>SUMIFS('user stories'!$G$2:$G$2897,'user stories'!$H$2:$H$2897,$A292,'user stories'!$E$2:$E$2897,Z$1,'user stories'!$C$2:$C$2897,"descoped")</f>
        <v>0</v>
      </c>
      <c r="AA292">
        <f>SUMIFS('user stories'!$G$2:$G$2897,'user stories'!$H$2:$H$2897,$A292,'user stories'!$E$2:$E$2897,AA$1,'user stories'!$C$2:$C$2897,"descoped")</f>
        <v>0</v>
      </c>
      <c r="AB292">
        <f>SUMIFS('user stories'!$G$2:$G$2897,'user stories'!$H$2:$H$2897,$A292,'user stories'!$E$2:$E$2897,AB$1,'user stories'!$C$2:$C$2897,"descoped")</f>
        <v>0</v>
      </c>
      <c r="AC292">
        <f>SUMIFS('user stories'!$G$2:$G$2897,'user stories'!$H$2:$H$2897,$A292,'user stories'!$E$2:$E$2897,AC$1,'user stories'!$C$2:$C$2897,"descoped")</f>
        <v>0</v>
      </c>
      <c r="AD292">
        <f>SUMIFS('user stories'!$G$2:$G$2897,'user stories'!$H$2:$H$2897,$A292,'user stories'!$E$2:$E$2897,AD$1,'user stories'!$C$2:$C$2897,"descoped")</f>
        <v>0</v>
      </c>
      <c r="AE292">
        <f>SUMIFS('user stories'!$G$2:$G$2897,'user stories'!$H$2:$H$2897,$A292,'user stories'!$E$2:$E$2897,AE$1,'user stories'!$C$2:$C$2897,"descoped")</f>
        <v>0</v>
      </c>
      <c r="AF292">
        <f>SUMIFS('user stories'!$G$2:$G$2897,'user stories'!$H$2:$H$2897,$A292,'user stories'!$E$2:$E$2897,AF$1,'user stories'!$C$2:$C$2897,"descoped")</f>
        <v>0</v>
      </c>
      <c r="AG292">
        <f>SUMIFS('user stories'!$G$2:$G$2897,'user stories'!$H$2:$H$2897,$A292,'user stories'!$E$2:$E$2897,AG$1,'user stories'!$C$2:$C$2897,"descoped")</f>
        <v>0</v>
      </c>
      <c r="AH292">
        <f>SUMIFS('user stories'!$G$2:$G$2897,'user stories'!$H$2:$H$2897,$A292,'user stories'!$E$2:$E$2897,AH$1,'user stories'!$C$2:$C$2897,"descoped")</f>
        <v>0</v>
      </c>
      <c r="AI292">
        <f>SUMIFS('user stories'!$G$2:$G$2897,'user stories'!$H$2:$H$2897,$A292,'user stories'!$E$2:$E$2897,AI$1,'user stories'!$C$2:$C$2897,"descoped")</f>
        <v>0</v>
      </c>
      <c r="AJ292">
        <f>SUMIFS('user stories'!$G$2:$G$2897,'user stories'!$H$2:$H$2897,$A292,'user stories'!$E$2:$E$2897,AJ$1,'user stories'!$C$2:$C$2897,"descoped")</f>
        <v>0</v>
      </c>
      <c r="AK292">
        <f>SUMIFS('user stories'!$G$2:$G$2897,'user stories'!$H$2:$H$2897,$A292,'user stories'!$E$2:$E$2897,AK$1,'user stories'!$C$2:$C$2897,"descoped")</f>
        <v>0</v>
      </c>
      <c r="AL292">
        <f>SUMIFS('user stories'!$G$2:$G$2897,'user stories'!$H$2:$H$2897,$A292,'user stories'!$E$2:$E$2897,AL$1,'user stories'!$C$2:$C$2897,"descoped")</f>
        <v>0</v>
      </c>
      <c r="AM292">
        <f>SUMIFS('user stories'!$G$2:$G$2897,'user stories'!$H$2:$H$2897,$A292,'user stories'!$E$2:$E$2897,AM$1,'user stories'!$C$2:$C$2897,"descoped")</f>
        <v>0</v>
      </c>
      <c r="AN292">
        <f>SUMIFS('user stories'!$G$2:$G$2897,'user stories'!$H$2:$H$2897,$A292,'user stories'!$E$2:$E$2897,AN$1,'user stories'!$C$2:$C$2897,"descoped")</f>
        <v>0</v>
      </c>
      <c r="AO292">
        <f>SUMIFS('user stories'!$G$2:$G$2897,'user stories'!$H$2:$H$2897,$A292,'user stories'!$E$2:$E$2897,AO$1,'user stories'!$C$2:$C$2897,"descoped")</f>
        <v>0</v>
      </c>
      <c r="AP292">
        <f>SUMIFS('user stories'!$G$2:$G$2897,'user stories'!$H$2:$H$2897,$A292,'user stories'!$E$2:$E$2897,AP$1,'user stories'!$C$2:$C$2897,"descoped")</f>
        <v>0</v>
      </c>
      <c r="AQ292">
        <f>SUMIFS('user stories'!$G$2:$G$2897,'user stories'!$H$2:$H$2897,$A292,'user stories'!$E$2:$E$2897,AQ$1,'user stories'!$C$2:$C$2897,"descoped")</f>
        <v>0</v>
      </c>
      <c r="AR292">
        <f>SUMIFS('user stories'!$G$2:$G$2897,'user stories'!$H$2:$H$2897,$A292,'user stories'!$E$2:$E$2897,AR$1,'user stories'!$C$2:$C$2897,"descoped")</f>
        <v>0</v>
      </c>
      <c r="AS292">
        <f>SUMIFS('user stories'!$G$2:$G$2897,'user stories'!$H$2:$H$2897,$A292,'user stories'!$E$2:$E$2897,AS$1,'user stories'!$C$2:$C$2897,"descoped")</f>
        <v>0</v>
      </c>
      <c r="AT292">
        <f>SUMIFS('user stories'!$G$2:$G$2897,'user stories'!$H$2:$H$2897,$A292,'user stories'!$E$2:$E$2897,AT$1,'user stories'!$C$2:$C$2897,"descoped")</f>
        <v>0</v>
      </c>
      <c r="AU292">
        <f>SUMIFS('user stories'!$G$2:$G$2897,'user stories'!$H$2:$H$2897,$A292,'user stories'!$E$2:$E$2897,AU$1,'user stories'!$C$2:$C$2897,"descoped")</f>
        <v>0</v>
      </c>
      <c r="AV292">
        <f>SUMIFS('user stories'!$G$2:$G$2897,'user stories'!$H$2:$H$2897,$A292,'user stories'!$E$2:$E$2897,AV$1,'user stories'!$C$2:$C$2897,"descoped")</f>
        <v>0</v>
      </c>
      <c r="AW292">
        <f>SUMIFS('user stories'!$G$2:$G$2897,'user stories'!$H$2:$H$2897,$A292,'user stories'!$E$2:$E$2897,AW$1,'user stories'!$C$2:$C$2897,"descoped")</f>
        <v>0</v>
      </c>
      <c r="AX292">
        <f>SUMIFS('user stories'!$G$2:$G$2897,'user stories'!$H$2:$H$2897,$A292,'user stories'!$E$2:$E$2897,AX$1,'user stories'!$C$2:$C$2897,"descoped")</f>
        <v>0</v>
      </c>
      <c r="AY292">
        <f>SUMIFS('user stories'!$G$2:$G$2897,'user stories'!$H$2:$H$2897,$A292,'user stories'!$E$2:$E$2897,AY$1,'user stories'!$C$2:$C$2897,"descoped")</f>
        <v>0</v>
      </c>
      <c r="AZ292">
        <f>SUMIFS('user stories'!$G$2:$G$2897,'user stories'!$H$2:$H$2897,$A292,'user stories'!$E$2:$E$2897,AZ$1,'user stories'!$C$2:$C$2897,"descoped")</f>
        <v>0</v>
      </c>
      <c r="BA292">
        <f>SUMIFS('user stories'!$G$2:$G$2897,'user stories'!$H$2:$H$2897,$A292,'user stories'!$E$2:$E$2897,BA$1,'user stories'!$C$2:$C$2897,"descoped")</f>
        <v>0</v>
      </c>
      <c r="BB292">
        <f>SUMIFS('user stories'!$G$2:$G$2897,'user stories'!$H$2:$H$2897,$A292,'user stories'!$E$2:$E$2897,BB$1,'user stories'!$C$2:$C$2897,"descoped")</f>
        <v>0</v>
      </c>
      <c r="BC292">
        <f>SUMIFS('user stories'!$G$2:$G$2897,'user stories'!$H$2:$H$2897,$A292,'user stories'!$E$2:$E$2897,BC$1,'user stories'!$C$2:$C$2897,"descoped")</f>
        <v>0</v>
      </c>
      <c r="BD292" s="4">
        <f t="shared" si="5"/>
        <v>0</v>
      </c>
    </row>
    <row r="293" spans="1:56" x14ac:dyDescent="0.25">
      <c r="A293" t="s">
        <v>264</v>
      </c>
      <c r="H293">
        <f>SUMIFS('user stories'!$G$2:$G$2897,'user stories'!$H$2:$H$2897,$A293,'user stories'!$E$2:$E$2897,H$1,'user stories'!$C$2:$C$2897,"descoped")</f>
        <v>0</v>
      </c>
      <c r="I293">
        <f>SUMIFS('user stories'!$G$2:$G$2897,'user stories'!$H$2:$H$2897,$A293,'user stories'!$E$2:$E$2897,I$1,'user stories'!$C$2:$C$2897,"descoped")</f>
        <v>0</v>
      </c>
      <c r="J293">
        <f>SUMIFS('user stories'!$G$2:$G$2897,'user stories'!$H$2:$H$2897,$A293,'user stories'!$E$2:$E$2897,J$1,'user stories'!$C$2:$C$2897,"descoped")</f>
        <v>0</v>
      </c>
      <c r="K293">
        <f>SUMIFS('user stories'!$G$2:$G$2897,'user stories'!$H$2:$H$2897,$A293,'user stories'!$E$2:$E$2897,K$1,'user stories'!$C$2:$C$2897,"descoped")</f>
        <v>0</v>
      </c>
      <c r="L293">
        <f>SUMIFS('user stories'!$G$2:$G$2897,'user stories'!$H$2:$H$2897,$A293,'user stories'!$E$2:$E$2897,L$1,'user stories'!$C$2:$C$2897,"descoped")</f>
        <v>0</v>
      </c>
      <c r="M293">
        <f>SUMIFS('user stories'!$G$2:$G$2897,'user stories'!$H$2:$H$2897,$A293,'user stories'!$E$2:$E$2897,M$1,'user stories'!$C$2:$C$2897,"descoped")</f>
        <v>0</v>
      </c>
      <c r="N293">
        <f>SUMIFS('user stories'!$G$2:$G$2897,'user stories'!$H$2:$H$2897,$A293,'user stories'!$E$2:$E$2897,N$1,'user stories'!$C$2:$C$2897,"descoped")</f>
        <v>0</v>
      </c>
      <c r="O293">
        <f>SUMIFS('user stories'!$G$2:$G$2897,'user stories'!$H$2:$H$2897,$A293,'user stories'!$E$2:$E$2897,O$1,'user stories'!$C$2:$C$2897,"descoped")</f>
        <v>0</v>
      </c>
      <c r="P293">
        <f>SUMIFS('user stories'!$G$2:$G$2897,'user stories'!$H$2:$H$2897,$A293,'user stories'!$E$2:$E$2897,P$1,'user stories'!$C$2:$C$2897,"descoped")</f>
        <v>0</v>
      </c>
      <c r="Q293">
        <f>SUMIFS('user stories'!$G$2:$G$2897,'user stories'!$H$2:$H$2897,$A293,'user stories'!$E$2:$E$2897,Q$1,'user stories'!$C$2:$C$2897,"descoped")</f>
        <v>0</v>
      </c>
      <c r="R293">
        <f>SUMIFS('user stories'!$G$2:$G$2897,'user stories'!$H$2:$H$2897,$A293,'user stories'!$E$2:$E$2897,R$1,'user stories'!$C$2:$C$2897,"descoped")</f>
        <v>0</v>
      </c>
      <c r="S293">
        <f>SUMIFS('user stories'!$G$2:$G$2897,'user stories'!$H$2:$H$2897,$A293,'user stories'!$E$2:$E$2897,S$1,'user stories'!$C$2:$C$2897,"descoped")</f>
        <v>0</v>
      </c>
      <c r="T293">
        <f>SUMIFS('user stories'!$G$2:$G$2897,'user stories'!$H$2:$H$2897,$A293,'user stories'!$E$2:$E$2897,T$1,'user stories'!$C$2:$C$2897,"descoped")</f>
        <v>0</v>
      </c>
      <c r="U293">
        <f>SUMIFS('user stories'!$G$2:$G$2897,'user stories'!$H$2:$H$2897,$A293,'user stories'!$E$2:$E$2897,U$1,'user stories'!$C$2:$C$2897,"descoped")</f>
        <v>0</v>
      </c>
      <c r="V293">
        <f>SUMIFS('user stories'!$G$2:$G$2897,'user stories'!$H$2:$H$2897,$A293,'user stories'!$E$2:$E$2897,V$1,'user stories'!$C$2:$C$2897,"descoped")</f>
        <v>0</v>
      </c>
      <c r="W293">
        <f>SUMIFS('user stories'!$G$2:$G$2897,'user stories'!$H$2:$H$2897,$A293,'user stories'!$E$2:$E$2897,W$1,'user stories'!$C$2:$C$2897,"descoped")</f>
        <v>0</v>
      </c>
      <c r="X293">
        <f>SUMIFS('user stories'!$G$2:$G$2897,'user stories'!$H$2:$H$2897,$A293,'user stories'!$E$2:$E$2897,X$1,'user stories'!$C$2:$C$2897,"descoped")</f>
        <v>0</v>
      </c>
      <c r="Y293">
        <f>SUMIFS('user stories'!$G$2:$G$2897,'user stories'!$H$2:$H$2897,$A293,'user stories'!$E$2:$E$2897,Y$1,'user stories'!$C$2:$C$2897,"descoped")</f>
        <v>0</v>
      </c>
      <c r="Z293">
        <f>SUMIFS('user stories'!$G$2:$G$2897,'user stories'!$H$2:$H$2897,$A293,'user stories'!$E$2:$E$2897,Z$1,'user stories'!$C$2:$C$2897,"descoped")</f>
        <v>0</v>
      </c>
      <c r="AA293">
        <f>SUMIFS('user stories'!$G$2:$G$2897,'user stories'!$H$2:$H$2897,$A293,'user stories'!$E$2:$E$2897,AA$1,'user stories'!$C$2:$C$2897,"descoped")</f>
        <v>0</v>
      </c>
      <c r="AB293">
        <f>SUMIFS('user stories'!$G$2:$G$2897,'user stories'!$H$2:$H$2897,$A293,'user stories'!$E$2:$E$2897,AB$1,'user stories'!$C$2:$C$2897,"descoped")</f>
        <v>0</v>
      </c>
      <c r="AC293">
        <f>SUMIFS('user stories'!$G$2:$G$2897,'user stories'!$H$2:$H$2897,$A293,'user stories'!$E$2:$E$2897,AC$1,'user stories'!$C$2:$C$2897,"descoped")</f>
        <v>0</v>
      </c>
      <c r="AD293">
        <f>SUMIFS('user stories'!$G$2:$G$2897,'user stories'!$H$2:$H$2897,$A293,'user stories'!$E$2:$E$2897,AD$1,'user stories'!$C$2:$C$2897,"descoped")</f>
        <v>0</v>
      </c>
      <c r="AE293">
        <f>SUMIFS('user stories'!$G$2:$G$2897,'user stories'!$H$2:$H$2897,$A293,'user stories'!$E$2:$E$2897,AE$1,'user stories'!$C$2:$C$2897,"descoped")</f>
        <v>0</v>
      </c>
      <c r="AF293">
        <f>SUMIFS('user stories'!$G$2:$G$2897,'user stories'!$H$2:$H$2897,$A293,'user stories'!$E$2:$E$2897,AF$1,'user stories'!$C$2:$C$2897,"descoped")</f>
        <v>0</v>
      </c>
      <c r="AG293">
        <f>SUMIFS('user stories'!$G$2:$G$2897,'user stories'!$H$2:$H$2897,$A293,'user stories'!$E$2:$E$2897,AG$1,'user stories'!$C$2:$C$2897,"descoped")</f>
        <v>0</v>
      </c>
      <c r="AH293">
        <f>SUMIFS('user stories'!$G$2:$G$2897,'user stories'!$H$2:$H$2897,$A293,'user stories'!$E$2:$E$2897,AH$1,'user stories'!$C$2:$C$2897,"descoped")</f>
        <v>0</v>
      </c>
      <c r="AI293">
        <f>SUMIFS('user stories'!$G$2:$G$2897,'user stories'!$H$2:$H$2897,$A293,'user stories'!$E$2:$E$2897,AI$1,'user stories'!$C$2:$C$2897,"descoped")</f>
        <v>0</v>
      </c>
      <c r="AJ293">
        <f>SUMIFS('user stories'!$G$2:$G$2897,'user stories'!$H$2:$H$2897,$A293,'user stories'!$E$2:$E$2897,AJ$1,'user stories'!$C$2:$C$2897,"descoped")</f>
        <v>0</v>
      </c>
      <c r="AK293">
        <f>SUMIFS('user stories'!$G$2:$G$2897,'user stories'!$H$2:$H$2897,$A293,'user stories'!$E$2:$E$2897,AK$1,'user stories'!$C$2:$C$2897,"descoped")</f>
        <v>0</v>
      </c>
      <c r="AL293">
        <f>SUMIFS('user stories'!$G$2:$G$2897,'user stories'!$H$2:$H$2897,$A293,'user stories'!$E$2:$E$2897,AL$1,'user stories'!$C$2:$C$2897,"descoped")</f>
        <v>0</v>
      </c>
      <c r="AM293">
        <f>SUMIFS('user stories'!$G$2:$G$2897,'user stories'!$H$2:$H$2897,$A293,'user stories'!$E$2:$E$2897,AM$1,'user stories'!$C$2:$C$2897,"descoped")</f>
        <v>0</v>
      </c>
      <c r="AN293">
        <f>SUMIFS('user stories'!$G$2:$G$2897,'user stories'!$H$2:$H$2897,$A293,'user stories'!$E$2:$E$2897,AN$1,'user stories'!$C$2:$C$2897,"descoped")</f>
        <v>0</v>
      </c>
      <c r="AO293">
        <f>SUMIFS('user stories'!$G$2:$G$2897,'user stories'!$H$2:$H$2897,$A293,'user stories'!$E$2:$E$2897,AO$1,'user stories'!$C$2:$C$2897,"descoped")</f>
        <v>0</v>
      </c>
      <c r="AP293">
        <f>SUMIFS('user stories'!$G$2:$G$2897,'user stories'!$H$2:$H$2897,$A293,'user stories'!$E$2:$E$2897,AP$1,'user stories'!$C$2:$C$2897,"descoped")</f>
        <v>0</v>
      </c>
      <c r="AQ293">
        <f>SUMIFS('user stories'!$G$2:$G$2897,'user stories'!$H$2:$H$2897,$A293,'user stories'!$E$2:$E$2897,AQ$1,'user stories'!$C$2:$C$2897,"descoped")</f>
        <v>0</v>
      </c>
      <c r="AR293">
        <f>SUMIFS('user stories'!$G$2:$G$2897,'user stories'!$H$2:$H$2897,$A293,'user stories'!$E$2:$E$2897,AR$1,'user stories'!$C$2:$C$2897,"descoped")</f>
        <v>0</v>
      </c>
      <c r="AS293">
        <f>SUMIFS('user stories'!$G$2:$G$2897,'user stories'!$H$2:$H$2897,$A293,'user stories'!$E$2:$E$2897,AS$1,'user stories'!$C$2:$C$2897,"descoped")</f>
        <v>0</v>
      </c>
      <c r="AT293">
        <f>SUMIFS('user stories'!$G$2:$G$2897,'user stories'!$H$2:$H$2897,$A293,'user stories'!$E$2:$E$2897,AT$1,'user stories'!$C$2:$C$2897,"descoped")</f>
        <v>0</v>
      </c>
      <c r="AU293">
        <f>SUMIFS('user stories'!$G$2:$G$2897,'user stories'!$H$2:$H$2897,$A293,'user stories'!$E$2:$E$2897,AU$1,'user stories'!$C$2:$C$2897,"descoped")</f>
        <v>0</v>
      </c>
      <c r="AV293">
        <f>SUMIFS('user stories'!$G$2:$G$2897,'user stories'!$H$2:$H$2897,$A293,'user stories'!$E$2:$E$2897,AV$1,'user stories'!$C$2:$C$2897,"descoped")</f>
        <v>0</v>
      </c>
      <c r="AW293">
        <f>SUMIFS('user stories'!$G$2:$G$2897,'user stories'!$H$2:$H$2897,$A293,'user stories'!$E$2:$E$2897,AW$1,'user stories'!$C$2:$C$2897,"descoped")</f>
        <v>0</v>
      </c>
      <c r="AX293">
        <f>SUMIFS('user stories'!$G$2:$G$2897,'user stories'!$H$2:$H$2897,$A293,'user stories'!$E$2:$E$2897,AX$1,'user stories'!$C$2:$C$2897,"descoped")</f>
        <v>0</v>
      </c>
      <c r="AY293">
        <f>SUMIFS('user stories'!$G$2:$G$2897,'user stories'!$H$2:$H$2897,$A293,'user stories'!$E$2:$E$2897,AY$1,'user stories'!$C$2:$C$2897,"descoped")</f>
        <v>0</v>
      </c>
      <c r="AZ293">
        <f>SUMIFS('user stories'!$G$2:$G$2897,'user stories'!$H$2:$H$2897,$A293,'user stories'!$E$2:$E$2897,AZ$1,'user stories'!$C$2:$C$2897,"descoped")</f>
        <v>0</v>
      </c>
      <c r="BA293">
        <f>SUMIFS('user stories'!$G$2:$G$2897,'user stories'!$H$2:$H$2897,$A293,'user stories'!$E$2:$E$2897,BA$1,'user stories'!$C$2:$C$2897,"descoped")</f>
        <v>0</v>
      </c>
      <c r="BB293">
        <f>SUMIFS('user stories'!$G$2:$G$2897,'user stories'!$H$2:$H$2897,$A293,'user stories'!$E$2:$E$2897,BB$1,'user stories'!$C$2:$C$2897,"descoped")</f>
        <v>0</v>
      </c>
      <c r="BC293">
        <f>SUMIFS('user stories'!$G$2:$G$2897,'user stories'!$H$2:$H$2897,$A293,'user stories'!$E$2:$E$2897,BC$1,'user stories'!$C$2:$C$2897,"descoped")</f>
        <v>0</v>
      </c>
      <c r="BD293" s="4">
        <f t="shared" si="5"/>
        <v>0</v>
      </c>
    </row>
    <row r="294" spans="1:56" x14ac:dyDescent="0.25">
      <c r="A294" t="s">
        <v>883</v>
      </c>
      <c r="H294">
        <f>SUMIFS('user stories'!$G$2:$G$2897,'user stories'!$H$2:$H$2897,$A294,'user stories'!$E$2:$E$2897,H$1,'user stories'!$C$2:$C$2897,"descoped")</f>
        <v>0</v>
      </c>
      <c r="I294">
        <f>SUMIFS('user stories'!$G$2:$G$2897,'user stories'!$H$2:$H$2897,$A294,'user stories'!$E$2:$E$2897,I$1,'user stories'!$C$2:$C$2897,"descoped")</f>
        <v>0</v>
      </c>
      <c r="J294">
        <f>SUMIFS('user stories'!$G$2:$G$2897,'user stories'!$H$2:$H$2897,$A294,'user stories'!$E$2:$E$2897,J$1,'user stories'!$C$2:$C$2897,"descoped")</f>
        <v>0</v>
      </c>
      <c r="K294">
        <f>SUMIFS('user stories'!$G$2:$G$2897,'user stories'!$H$2:$H$2897,$A294,'user stories'!$E$2:$E$2897,K$1,'user stories'!$C$2:$C$2897,"descoped")</f>
        <v>0</v>
      </c>
      <c r="L294">
        <f>SUMIFS('user stories'!$G$2:$G$2897,'user stories'!$H$2:$H$2897,$A294,'user stories'!$E$2:$E$2897,L$1,'user stories'!$C$2:$C$2897,"descoped")</f>
        <v>0</v>
      </c>
      <c r="M294">
        <f>SUMIFS('user stories'!$G$2:$G$2897,'user stories'!$H$2:$H$2897,$A294,'user stories'!$E$2:$E$2897,M$1,'user stories'!$C$2:$C$2897,"descoped")</f>
        <v>0</v>
      </c>
      <c r="N294">
        <f>SUMIFS('user stories'!$G$2:$G$2897,'user stories'!$H$2:$H$2897,$A294,'user stories'!$E$2:$E$2897,N$1,'user stories'!$C$2:$C$2897,"descoped")</f>
        <v>0</v>
      </c>
      <c r="O294">
        <f>SUMIFS('user stories'!$G$2:$G$2897,'user stories'!$H$2:$H$2897,$A294,'user stories'!$E$2:$E$2897,O$1,'user stories'!$C$2:$C$2897,"descoped")</f>
        <v>0</v>
      </c>
      <c r="P294">
        <f>SUMIFS('user stories'!$G$2:$G$2897,'user stories'!$H$2:$H$2897,$A294,'user stories'!$E$2:$E$2897,P$1,'user stories'!$C$2:$C$2897,"descoped")</f>
        <v>0</v>
      </c>
      <c r="Q294">
        <f>SUMIFS('user stories'!$G$2:$G$2897,'user stories'!$H$2:$H$2897,$A294,'user stories'!$E$2:$E$2897,Q$1,'user stories'!$C$2:$C$2897,"descoped")</f>
        <v>0</v>
      </c>
      <c r="R294">
        <f>SUMIFS('user stories'!$G$2:$G$2897,'user stories'!$H$2:$H$2897,$A294,'user stories'!$E$2:$E$2897,R$1,'user stories'!$C$2:$C$2897,"descoped")</f>
        <v>0</v>
      </c>
      <c r="S294">
        <f>SUMIFS('user stories'!$G$2:$G$2897,'user stories'!$H$2:$H$2897,$A294,'user stories'!$E$2:$E$2897,S$1,'user stories'!$C$2:$C$2897,"descoped")</f>
        <v>0</v>
      </c>
      <c r="T294">
        <f>SUMIFS('user stories'!$G$2:$G$2897,'user stories'!$H$2:$H$2897,$A294,'user stories'!$E$2:$E$2897,T$1,'user stories'!$C$2:$C$2897,"descoped")</f>
        <v>0</v>
      </c>
      <c r="U294">
        <f>SUMIFS('user stories'!$G$2:$G$2897,'user stories'!$H$2:$H$2897,$A294,'user stories'!$E$2:$E$2897,U$1,'user stories'!$C$2:$C$2897,"descoped")</f>
        <v>0</v>
      </c>
      <c r="V294">
        <f>SUMIFS('user stories'!$G$2:$G$2897,'user stories'!$H$2:$H$2897,$A294,'user stories'!$E$2:$E$2897,V$1,'user stories'!$C$2:$C$2897,"descoped")</f>
        <v>0</v>
      </c>
      <c r="W294">
        <f>SUMIFS('user stories'!$G$2:$G$2897,'user stories'!$H$2:$H$2897,$A294,'user stories'!$E$2:$E$2897,W$1,'user stories'!$C$2:$C$2897,"descoped")</f>
        <v>0</v>
      </c>
      <c r="X294">
        <f>SUMIFS('user stories'!$G$2:$G$2897,'user stories'!$H$2:$H$2897,$A294,'user stories'!$E$2:$E$2897,X$1,'user stories'!$C$2:$C$2897,"descoped")</f>
        <v>0</v>
      </c>
      <c r="Y294">
        <f>SUMIFS('user stories'!$G$2:$G$2897,'user stories'!$H$2:$H$2897,$A294,'user stories'!$E$2:$E$2897,Y$1,'user stories'!$C$2:$C$2897,"descoped")</f>
        <v>0</v>
      </c>
      <c r="Z294">
        <f>SUMIFS('user stories'!$G$2:$G$2897,'user stories'!$H$2:$H$2897,$A294,'user stories'!$E$2:$E$2897,Z$1,'user stories'!$C$2:$C$2897,"descoped")</f>
        <v>0</v>
      </c>
      <c r="AA294">
        <f>SUMIFS('user stories'!$G$2:$G$2897,'user stories'!$H$2:$H$2897,$A294,'user stories'!$E$2:$E$2897,AA$1,'user stories'!$C$2:$C$2897,"descoped")</f>
        <v>0</v>
      </c>
      <c r="AB294">
        <f>SUMIFS('user stories'!$G$2:$G$2897,'user stories'!$H$2:$H$2897,$A294,'user stories'!$E$2:$E$2897,AB$1,'user stories'!$C$2:$C$2897,"descoped")</f>
        <v>0</v>
      </c>
      <c r="AC294">
        <f>SUMIFS('user stories'!$G$2:$G$2897,'user stories'!$H$2:$H$2897,$A294,'user stories'!$E$2:$E$2897,AC$1,'user stories'!$C$2:$C$2897,"descoped")</f>
        <v>0</v>
      </c>
      <c r="AD294">
        <f>SUMIFS('user stories'!$G$2:$G$2897,'user stories'!$H$2:$H$2897,$A294,'user stories'!$E$2:$E$2897,AD$1,'user stories'!$C$2:$C$2897,"descoped")</f>
        <v>0</v>
      </c>
      <c r="AE294">
        <f>SUMIFS('user stories'!$G$2:$G$2897,'user stories'!$H$2:$H$2897,$A294,'user stories'!$E$2:$E$2897,AE$1,'user stories'!$C$2:$C$2897,"descoped")</f>
        <v>0</v>
      </c>
      <c r="AF294">
        <f>SUMIFS('user stories'!$G$2:$G$2897,'user stories'!$H$2:$H$2897,$A294,'user stories'!$E$2:$E$2897,AF$1,'user stories'!$C$2:$C$2897,"descoped")</f>
        <v>0</v>
      </c>
      <c r="AG294">
        <f>SUMIFS('user stories'!$G$2:$G$2897,'user stories'!$H$2:$H$2897,$A294,'user stories'!$E$2:$E$2897,AG$1,'user stories'!$C$2:$C$2897,"descoped")</f>
        <v>0</v>
      </c>
      <c r="AH294">
        <f>SUMIFS('user stories'!$G$2:$G$2897,'user stories'!$H$2:$H$2897,$A294,'user stories'!$E$2:$E$2897,AH$1,'user stories'!$C$2:$C$2897,"descoped")</f>
        <v>0</v>
      </c>
      <c r="AI294">
        <f>SUMIFS('user stories'!$G$2:$G$2897,'user stories'!$H$2:$H$2897,$A294,'user stories'!$E$2:$E$2897,AI$1,'user stories'!$C$2:$C$2897,"descoped")</f>
        <v>0</v>
      </c>
      <c r="AJ294">
        <f>SUMIFS('user stories'!$G$2:$G$2897,'user stories'!$H$2:$H$2897,$A294,'user stories'!$E$2:$E$2897,AJ$1,'user stories'!$C$2:$C$2897,"descoped")</f>
        <v>0</v>
      </c>
      <c r="AK294">
        <f>SUMIFS('user stories'!$G$2:$G$2897,'user stories'!$H$2:$H$2897,$A294,'user stories'!$E$2:$E$2897,AK$1,'user stories'!$C$2:$C$2897,"descoped")</f>
        <v>0</v>
      </c>
      <c r="AL294">
        <f>SUMIFS('user stories'!$G$2:$G$2897,'user stories'!$H$2:$H$2897,$A294,'user stories'!$E$2:$E$2897,AL$1,'user stories'!$C$2:$C$2897,"descoped")</f>
        <v>0</v>
      </c>
      <c r="AM294">
        <f>SUMIFS('user stories'!$G$2:$G$2897,'user stories'!$H$2:$H$2897,$A294,'user stories'!$E$2:$E$2897,AM$1,'user stories'!$C$2:$C$2897,"descoped")</f>
        <v>0</v>
      </c>
      <c r="AN294">
        <f>SUMIFS('user stories'!$G$2:$G$2897,'user stories'!$H$2:$H$2897,$A294,'user stories'!$E$2:$E$2897,AN$1,'user stories'!$C$2:$C$2897,"descoped")</f>
        <v>0</v>
      </c>
      <c r="AO294">
        <f>SUMIFS('user stories'!$G$2:$G$2897,'user stories'!$H$2:$H$2897,$A294,'user stories'!$E$2:$E$2897,AO$1,'user stories'!$C$2:$C$2897,"descoped")</f>
        <v>0</v>
      </c>
      <c r="AP294">
        <f>SUMIFS('user stories'!$G$2:$G$2897,'user stories'!$H$2:$H$2897,$A294,'user stories'!$E$2:$E$2897,AP$1,'user stories'!$C$2:$C$2897,"descoped")</f>
        <v>0</v>
      </c>
      <c r="AQ294">
        <f>SUMIFS('user stories'!$G$2:$G$2897,'user stories'!$H$2:$H$2897,$A294,'user stories'!$E$2:$E$2897,AQ$1,'user stories'!$C$2:$C$2897,"descoped")</f>
        <v>0</v>
      </c>
      <c r="AR294">
        <f>SUMIFS('user stories'!$G$2:$G$2897,'user stories'!$H$2:$H$2897,$A294,'user stories'!$E$2:$E$2897,AR$1,'user stories'!$C$2:$C$2897,"descoped")</f>
        <v>0</v>
      </c>
      <c r="AS294">
        <f>SUMIFS('user stories'!$G$2:$G$2897,'user stories'!$H$2:$H$2897,$A294,'user stories'!$E$2:$E$2897,AS$1,'user stories'!$C$2:$C$2897,"descoped")</f>
        <v>0</v>
      </c>
      <c r="AT294">
        <f>SUMIFS('user stories'!$G$2:$G$2897,'user stories'!$H$2:$H$2897,$A294,'user stories'!$E$2:$E$2897,AT$1,'user stories'!$C$2:$C$2897,"descoped")</f>
        <v>0</v>
      </c>
      <c r="AU294">
        <f>SUMIFS('user stories'!$G$2:$G$2897,'user stories'!$H$2:$H$2897,$A294,'user stories'!$E$2:$E$2897,AU$1,'user stories'!$C$2:$C$2897,"descoped")</f>
        <v>0</v>
      </c>
      <c r="AV294">
        <f>SUMIFS('user stories'!$G$2:$G$2897,'user stories'!$H$2:$H$2897,$A294,'user stories'!$E$2:$E$2897,AV$1,'user stories'!$C$2:$C$2897,"descoped")</f>
        <v>0</v>
      </c>
      <c r="AW294">
        <f>SUMIFS('user stories'!$G$2:$G$2897,'user stories'!$H$2:$H$2897,$A294,'user stories'!$E$2:$E$2897,AW$1,'user stories'!$C$2:$C$2897,"descoped")</f>
        <v>0</v>
      </c>
      <c r="AX294">
        <f>SUMIFS('user stories'!$G$2:$G$2897,'user stories'!$H$2:$H$2897,$A294,'user stories'!$E$2:$E$2897,AX$1,'user stories'!$C$2:$C$2897,"descoped")</f>
        <v>0</v>
      </c>
      <c r="AY294">
        <f>SUMIFS('user stories'!$G$2:$G$2897,'user stories'!$H$2:$H$2897,$A294,'user stories'!$E$2:$E$2897,AY$1,'user stories'!$C$2:$C$2897,"descoped")</f>
        <v>0</v>
      </c>
      <c r="AZ294">
        <f>SUMIFS('user stories'!$G$2:$G$2897,'user stories'!$H$2:$H$2897,$A294,'user stories'!$E$2:$E$2897,AZ$1,'user stories'!$C$2:$C$2897,"descoped")</f>
        <v>0</v>
      </c>
      <c r="BA294">
        <f>SUMIFS('user stories'!$G$2:$G$2897,'user stories'!$H$2:$H$2897,$A294,'user stories'!$E$2:$E$2897,BA$1,'user stories'!$C$2:$C$2897,"descoped")</f>
        <v>0</v>
      </c>
      <c r="BB294">
        <f>SUMIFS('user stories'!$G$2:$G$2897,'user stories'!$H$2:$H$2897,$A294,'user stories'!$E$2:$E$2897,BB$1,'user stories'!$C$2:$C$2897,"descoped")</f>
        <v>0</v>
      </c>
      <c r="BC294">
        <f>SUMIFS('user stories'!$G$2:$G$2897,'user stories'!$H$2:$H$2897,$A294,'user stories'!$E$2:$E$2897,BC$1,'user stories'!$C$2:$C$2897,"descoped")</f>
        <v>0</v>
      </c>
      <c r="BD294" s="4">
        <f t="shared" si="5"/>
        <v>0</v>
      </c>
    </row>
    <row r="295" spans="1:56" x14ac:dyDescent="0.25">
      <c r="A295" t="s">
        <v>771</v>
      </c>
      <c r="H295">
        <f>SUMIFS('user stories'!$G$2:$G$2897,'user stories'!$H$2:$H$2897,$A295,'user stories'!$E$2:$E$2897,H$1,'user stories'!$C$2:$C$2897,"descoped")</f>
        <v>0</v>
      </c>
      <c r="I295">
        <f>SUMIFS('user stories'!$G$2:$G$2897,'user stories'!$H$2:$H$2897,$A295,'user stories'!$E$2:$E$2897,I$1,'user stories'!$C$2:$C$2897,"descoped")</f>
        <v>0</v>
      </c>
      <c r="J295">
        <f>SUMIFS('user stories'!$G$2:$G$2897,'user stories'!$H$2:$H$2897,$A295,'user stories'!$E$2:$E$2897,J$1,'user stories'!$C$2:$C$2897,"descoped")</f>
        <v>0</v>
      </c>
      <c r="K295">
        <f>SUMIFS('user stories'!$G$2:$G$2897,'user stories'!$H$2:$H$2897,$A295,'user stories'!$E$2:$E$2897,K$1,'user stories'!$C$2:$C$2897,"descoped")</f>
        <v>0</v>
      </c>
      <c r="L295">
        <f>SUMIFS('user stories'!$G$2:$G$2897,'user stories'!$H$2:$H$2897,$A295,'user stories'!$E$2:$E$2897,L$1,'user stories'!$C$2:$C$2897,"descoped")</f>
        <v>0</v>
      </c>
      <c r="M295">
        <f>SUMIFS('user stories'!$G$2:$G$2897,'user stories'!$H$2:$H$2897,$A295,'user stories'!$E$2:$E$2897,M$1,'user stories'!$C$2:$C$2897,"descoped")</f>
        <v>0</v>
      </c>
      <c r="N295">
        <f>SUMIFS('user stories'!$G$2:$G$2897,'user stories'!$H$2:$H$2897,$A295,'user stories'!$E$2:$E$2897,N$1,'user stories'!$C$2:$C$2897,"descoped")</f>
        <v>0</v>
      </c>
      <c r="O295">
        <f>SUMIFS('user stories'!$G$2:$G$2897,'user stories'!$H$2:$H$2897,$A295,'user stories'!$E$2:$E$2897,O$1,'user stories'!$C$2:$C$2897,"descoped")</f>
        <v>0</v>
      </c>
      <c r="P295">
        <f>SUMIFS('user stories'!$G$2:$G$2897,'user stories'!$H$2:$H$2897,$A295,'user stories'!$E$2:$E$2897,P$1,'user stories'!$C$2:$C$2897,"descoped")</f>
        <v>0</v>
      </c>
      <c r="Q295">
        <f>SUMIFS('user stories'!$G$2:$G$2897,'user stories'!$H$2:$H$2897,$A295,'user stories'!$E$2:$E$2897,Q$1,'user stories'!$C$2:$C$2897,"descoped")</f>
        <v>0</v>
      </c>
      <c r="R295">
        <f>SUMIFS('user stories'!$G$2:$G$2897,'user stories'!$H$2:$H$2897,$A295,'user stories'!$E$2:$E$2897,R$1,'user stories'!$C$2:$C$2897,"descoped")</f>
        <v>0</v>
      </c>
      <c r="S295">
        <f>SUMIFS('user stories'!$G$2:$G$2897,'user stories'!$H$2:$H$2897,$A295,'user stories'!$E$2:$E$2897,S$1,'user stories'!$C$2:$C$2897,"descoped")</f>
        <v>0</v>
      </c>
      <c r="T295">
        <f>SUMIFS('user stories'!$G$2:$G$2897,'user stories'!$H$2:$H$2897,$A295,'user stories'!$E$2:$E$2897,T$1,'user stories'!$C$2:$C$2897,"descoped")</f>
        <v>0</v>
      </c>
      <c r="U295">
        <f>SUMIFS('user stories'!$G$2:$G$2897,'user stories'!$H$2:$H$2897,$A295,'user stories'!$E$2:$E$2897,U$1,'user stories'!$C$2:$C$2897,"descoped")</f>
        <v>0</v>
      </c>
      <c r="V295">
        <f>SUMIFS('user stories'!$G$2:$G$2897,'user stories'!$H$2:$H$2897,$A295,'user stories'!$E$2:$E$2897,V$1,'user stories'!$C$2:$C$2897,"descoped")</f>
        <v>0</v>
      </c>
      <c r="W295">
        <f>SUMIFS('user stories'!$G$2:$G$2897,'user stories'!$H$2:$H$2897,$A295,'user stories'!$E$2:$E$2897,W$1,'user stories'!$C$2:$C$2897,"descoped")</f>
        <v>0</v>
      </c>
      <c r="X295">
        <f>SUMIFS('user stories'!$G$2:$G$2897,'user stories'!$H$2:$H$2897,$A295,'user stories'!$E$2:$E$2897,X$1,'user stories'!$C$2:$C$2897,"descoped")</f>
        <v>0</v>
      </c>
      <c r="Y295">
        <f>SUMIFS('user stories'!$G$2:$G$2897,'user stories'!$H$2:$H$2897,$A295,'user stories'!$E$2:$E$2897,Y$1,'user stories'!$C$2:$C$2897,"descoped")</f>
        <v>0</v>
      </c>
      <c r="Z295">
        <f>SUMIFS('user stories'!$G$2:$G$2897,'user stories'!$H$2:$H$2897,$A295,'user stories'!$E$2:$E$2897,Z$1,'user stories'!$C$2:$C$2897,"descoped")</f>
        <v>0</v>
      </c>
      <c r="AA295">
        <f>SUMIFS('user stories'!$G$2:$G$2897,'user stories'!$H$2:$H$2897,$A295,'user stories'!$E$2:$E$2897,AA$1,'user stories'!$C$2:$C$2897,"descoped")</f>
        <v>0</v>
      </c>
      <c r="AB295">
        <f>SUMIFS('user stories'!$G$2:$G$2897,'user stories'!$H$2:$H$2897,$A295,'user stories'!$E$2:$E$2897,AB$1,'user stories'!$C$2:$C$2897,"descoped")</f>
        <v>0</v>
      </c>
      <c r="AC295">
        <f>SUMIFS('user stories'!$G$2:$G$2897,'user stories'!$H$2:$H$2897,$A295,'user stories'!$E$2:$E$2897,AC$1,'user stories'!$C$2:$C$2897,"descoped")</f>
        <v>0</v>
      </c>
      <c r="AD295">
        <f>SUMIFS('user stories'!$G$2:$G$2897,'user stories'!$H$2:$H$2897,$A295,'user stories'!$E$2:$E$2897,AD$1,'user stories'!$C$2:$C$2897,"descoped")</f>
        <v>0</v>
      </c>
      <c r="AE295">
        <f>SUMIFS('user stories'!$G$2:$G$2897,'user stories'!$H$2:$H$2897,$A295,'user stories'!$E$2:$E$2897,AE$1,'user stories'!$C$2:$C$2897,"descoped")</f>
        <v>0</v>
      </c>
      <c r="AF295">
        <f>SUMIFS('user stories'!$G$2:$G$2897,'user stories'!$H$2:$H$2897,$A295,'user stories'!$E$2:$E$2897,AF$1,'user stories'!$C$2:$C$2897,"descoped")</f>
        <v>0</v>
      </c>
      <c r="AG295">
        <f>SUMIFS('user stories'!$G$2:$G$2897,'user stories'!$H$2:$H$2897,$A295,'user stories'!$E$2:$E$2897,AG$1,'user stories'!$C$2:$C$2897,"descoped")</f>
        <v>0</v>
      </c>
      <c r="AH295">
        <f>SUMIFS('user stories'!$G$2:$G$2897,'user stories'!$H$2:$H$2897,$A295,'user stories'!$E$2:$E$2897,AH$1,'user stories'!$C$2:$C$2897,"descoped")</f>
        <v>0</v>
      </c>
      <c r="AI295">
        <f>SUMIFS('user stories'!$G$2:$G$2897,'user stories'!$H$2:$H$2897,$A295,'user stories'!$E$2:$E$2897,AI$1,'user stories'!$C$2:$C$2897,"descoped")</f>
        <v>0</v>
      </c>
      <c r="AJ295">
        <f>SUMIFS('user stories'!$G$2:$G$2897,'user stories'!$H$2:$H$2897,$A295,'user stories'!$E$2:$E$2897,AJ$1,'user stories'!$C$2:$C$2897,"descoped")</f>
        <v>0</v>
      </c>
      <c r="AK295">
        <f>SUMIFS('user stories'!$G$2:$G$2897,'user stories'!$H$2:$H$2897,$A295,'user stories'!$E$2:$E$2897,AK$1,'user stories'!$C$2:$C$2897,"descoped")</f>
        <v>0</v>
      </c>
      <c r="AL295">
        <f>SUMIFS('user stories'!$G$2:$G$2897,'user stories'!$H$2:$H$2897,$A295,'user stories'!$E$2:$E$2897,AL$1,'user stories'!$C$2:$C$2897,"descoped")</f>
        <v>0</v>
      </c>
      <c r="AM295">
        <f>SUMIFS('user stories'!$G$2:$G$2897,'user stories'!$H$2:$H$2897,$A295,'user stories'!$E$2:$E$2897,AM$1,'user stories'!$C$2:$C$2897,"descoped")</f>
        <v>0</v>
      </c>
      <c r="AN295">
        <f>SUMIFS('user stories'!$G$2:$G$2897,'user stories'!$H$2:$H$2897,$A295,'user stories'!$E$2:$E$2897,AN$1,'user stories'!$C$2:$C$2897,"descoped")</f>
        <v>0</v>
      </c>
      <c r="AO295">
        <f>SUMIFS('user stories'!$G$2:$G$2897,'user stories'!$H$2:$H$2897,$A295,'user stories'!$E$2:$E$2897,AO$1,'user stories'!$C$2:$C$2897,"descoped")</f>
        <v>0</v>
      </c>
      <c r="AP295">
        <f>SUMIFS('user stories'!$G$2:$G$2897,'user stories'!$H$2:$H$2897,$A295,'user stories'!$E$2:$E$2897,AP$1,'user stories'!$C$2:$C$2897,"descoped")</f>
        <v>0</v>
      </c>
      <c r="AQ295">
        <f>SUMIFS('user stories'!$G$2:$G$2897,'user stories'!$H$2:$H$2897,$A295,'user stories'!$E$2:$E$2897,AQ$1,'user stories'!$C$2:$C$2897,"descoped")</f>
        <v>0</v>
      </c>
      <c r="AR295">
        <f>SUMIFS('user stories'!$G$2:$G$2897,'user stories'!$H$2:$H$2897,$A295,'user stories'!$E$2:$E$2897,AR$1,'user stories'!$C$2:$C$2897,"descoped")</f>
        <v>0</v>
      </c>
      <c r="AS295">
        <f>SUMIFS('user stories'!$G$2:$G$2897,'user stories'!$H$2:$H$2897,$A295,'user stories'!$E$2:$E$2897,AS$1,'user stories'!$C$2:$C$2897,"descoped")</f>
        <v>0</v>
      </c>
      <c r="AT295">
        <f>SUMIFS('user stories'!$G$2:$G$2897,'user stories'!$H$2:$H$2897,$A295,'user stories'!$E$2:$E$2897,AT$1,'user stories'!$C$2:$C$2897,"descoped")</f>
        <v>0</v>
      </c>
      <c r="AU295">
        <f>SUMIFS('user stories'!$G$2:$G$2897,'user stories'!$H$2:$H$2897,$A295,'user stories'!$E$2:$E$2897,AU$1,'user stories'!$C$2:$C$2897,"descoped")</f>
        <v>0</v>
      </c>
      <c r="AV295">
        <f>SUMIFS('user stories'!$G$2:$G$2897,'user stories'!$H$2:$H$2897,$A295,'user stories'!$E$2:$E$2897,AV$1,'user stories'!$C$2:$C$2897,"descoped")</f>
        <v>0</v>
      </c>
      <c r="AW295">
        <f>SUMIFS('user stories'!$G$2:$G$2897,'user stories'!$H$2:$H$2897,$A295,'user stories'!$E$2:$E$2897,AW$1,'user stories'!$C$2:$C$2897,"descoped")</f>
        <v>0</v>
      </c>
      <c r="AX295">
        <f>SUMIFS('user stories'!$G$2:$G$2897,'user stories'!$H$2:$H$2897,$A295,'user stories'!$E$2:$E$2897,AX$1,'user stories'!$C$2:$C$2897,"descoped")</f>
        <v>0</v>
      </c>
      <c r="AY295">
        <f>SUMIFS('user stories'!$G$2:$G$2897,'user stories'!$H$2:$H$2897,$A295,'user stories'!$E$2:$E$2897,AY$1,'user stories'!$C$2:$C$2897,"descoped")</f>
        <v>0</v>
      </c>
      <c r="AZ295">
        <f>SUMIFS('user stories'!$G$2:$G$2897,'user stories'!$H$2:$H$2897,$A295,'user stories'!$E$2:$E$2897,AZ$1,'user stories'!$C$2:$C$2897,"descoped")</f>
        <v>0</v>
      </c>
      <c r="BA295">
        <f>SUMIFS('user stories'!$G$2:$G$2897,'user stories'!$H$2:$H$2897,$A295,'user stories'!$E$2:$E$2897,BA$1,'user stories'!$C$2:$C$2897,"descoped")</f>
        <v>0</v>
      </c>
      <c r="BB295">
        <f>SUMIFS('user stories'!$G$2:$G$2897,'user stories'!$H$2:$H$2897,$A295,'user stories'!$E$2:$E$2897,BB$1,'user stories'!$C$2:$C$2897,"descoped")</f>
        <v>0</v>
      </c>
      <c r="BC295">
        <f>SUMIFS('user stories'!$G$2:$G$2897,'user stories'!$H$2:$H$2897,$A295,'user stories'!$E$2:$E$2897,BC$1,'user stories'!$C$2:$C$2897,"descoped")</f>
        <v>0</v>
      </c>
      <c r="BD295" s="4">
        <f t="shared" si="5"/>
        <v>0</v>
      </c>
    </row>
    <row r="296" spans="1:56" x14ac:dyDescent="0.25">
      <c r="A296" t="s">
        <v>800</v>
      </c>
      <c r="H296">
        <f>SUMIFS('user stories'!$G$2:$G$2897,'user stories'!$H$2:$H$2897,$A296,'user stories'!$E$2:$E$2897,H$1,'user stories'!$C$2:$C$2897,"descoped")</f>
        <v>0</v>
      </c>
      <c r="I296">
        <f>SUMIFS('user stories'!$G$2:$G$2897,'user stories'!$H$2:$H$2897,$A296,'user stories'!$E$2:$E$2897,I$1,'user stories'!$C$2:$C$2897,"descoped")</f>
        <v>0</v>
      </c>
      <c r="J296">
        <f>SUMIFS('user stories'!$G$2:$G$2897,'user stories'!$H$2:$H$2897,$A296,'user stories'!$E$2:$E$2897,J$1,'user stories'!$C$2:$C$2897,"descoped")</f>
        <v>0</v>
      </c>
      <c r="K296">
        <f>SUMIFS('user stories'!$G$2:$G$2897,'user stories'!$H$2:$H$2897,$A296,'user stories'!$E$2:$E$2897,K$1,'user stories'!$C$2:$C$2897,"descoped")</f>
        <v>0</v>
      </c>
      <c r="L296">
        <f>SUMIFS('user stories'!$G$2:$G$2897,'user stories'!$H$2:$H$2897,$A296,'user stories'!$E$2:$E$2897,L$1,'user stories'!$C$2:$C$2897,"descoped")</f>
        <v>0</v>
      </c>
      <c r="M296">
        <f>SUMIFS('user stories'!$G$2:$G$2897,'user stories'!$H$2:$H$2897,$A296,'user stories'!$E$2:$E$2897,M$1,'user stories'!$C$2:$C$2897,"descoped")</f>
        <v>0</v>
      </c>
      <c r="N296">
        <f>SUMIFS('user stories'!$G$2:$G$2897,'user stories'!$H$2:$H$2897,$A296,'user stories'!$E$2:$E$2897,N$1,'user stories'!$C$2:$C$2897,"descoped")</f>
        <v>0</v>
      </c>
      <c r="O296">
        <f>SUMIFS('user stories'!$G$2:$G$2897,'user stories'!$H$2:$H$2897,$A296,'user stories'!$E$2:$E$2897,O$1,'user stories'!$C$2:$C$2897,"descoped")</f>
        <v>0</v>
      </c>
      <c r="P296">
        <f>SUMIFS('user stories'!$G$2:$G$2897,'user stories'!$H$2:$H$2897,$A296,'user stories'!$E$2:$E$2897,P$1,'user stories'!$C$2:$C$2897,"descoped")</f>
        <v>0</v>
      </c>
      <c r="Q296">
        <f>SUMIFS('user stories'!$G$2:$G$2897,'user stories'!$H$2:$H$2897,$A296,'user stories'!$E$2:$E$2897,Q$1,'user stories'!$C$2:$C$2897,"descoped")</f>
        <v>0</v>
      </c>
      <c r="R296">
        <f>SUMIFS('user stories'!$G$2:$G$2897,'user stories'!$H$2:$H$2897,$A296,'user stories'!$E$2:$E$2897,R$1,'user stories'!$C$2:$C$2897,"descoped")</f>
        <v>0</v>
      </c>
      <c r="S296">
        <f>SUMIFS('user stories'!$G$2:$G$2897,'user stories'!$H$2:$H$2897,$A296,'user stories'!$E$2:$E$2897,S$1,'user stories'!$C$2:$C$2897,"descoped")</f>
        <v>0</v>
      </c>
      <c r="T296">
        <f>SUMIFS('user stories'!$G$2:$G$2897,'user stories'!$H$2:$H$2897,$A296,'user stories'!$E$2:$E$2897,T$1,'user stories'!$C$2:$C$2897,"descoped")</f>
        <v>0</v>
      </c>
      <c r="U296">
        <f>SUMIFS('user stories'!$G$2:$G$2897,'user stories'!$H$2:$H$2897,$A296,'user stories'!$E$2:$E$2897,U$1,'user stories'!$C$2:$C$2897,"descoped")</f>
        <v>0</v>
      </c>
      <c r="V296">
        <f>SUMIFS('user stories'!$G$2:$G$2897,'user stories'!$H$2:$H$2897,$A296,'user stories'!$E$2:$E$2897,V$1,'user stories'!$C$2:$C$2897,"descoped")</f>
        <v>0</v>
      </c>
      <c r="W296">
        <f>SUMIFS('user stories'!$G$2:$G$2897,'user stories'!$H$2:$H$2897,$A296,'user stories'!$E$2:$E$2897,W$1,'user stories'!$C$2:$C$2897,"descoped")</f>
        <v>0</v>
      </c>
      <c r="X296">
        <f>SUMIFS('user stories'!$G$2:$G$2897,'user stories'!$H$2:$H$2897,$A296,'user stories'!$E$2:$E$2897,X$1,'user stories'!$C$2:$C$2897,"descoped")</f>
        <v>0</v>
      </c>
      <c r="Y296">
        <f>SUMIFS('user stories'!$G$2:$G$2897,'user stories'!$H$2:$H$2897,$A296,'user stories'!$E$2:$E$2897,Y$1,'user stories'!$C$2:$C$2897,"descoped")</f>
        <v>0</v>
      </c>
      <c r="Z296">
        <f>SUMIFS('user stories'!$G$2:$G$2897,'user stories'!$H$2:$H$2897,$A296,'user stories'!$E$2:$E$2897,Z$1,'user stories'!$C$2:$C$2897,"descoped")</f>
        <v>0</v>
      </c>
      <c r="AA296">
        <f>SUMIFS('user stories'!$G$2:$G$2897,'user stories'!$H$2:$H$2897,$A296,'user stories'!$E$2:$E$2897,AA$1,'user stories'!$C$2:$C$2897,"descoped")</f>
        <v>0</v>
      </c>
      <c r="AB296">
        <f>SUMIFS('user stories'!$G$2:$G$2897,'user stories'!$H$2:$H$2897,$A296,'user stories'!$E$2:$E$2897,AB$1,'user stories'!$C$2:$C$2897,"descoped")</f>
        <v>0</v>
      </c>
      <c r="AC296">
        <f>SUMIFS('user stories'!$G$2:$G$2897,'user stories'!$H$2:$H$2897,$A296,'user stories'!$E$2:$E$2897,AC$1,'user stories'!$C$2:$C$2897,"descoped")</f>
        <v>0</v>
      </c>
      <c r="AD296">
        <f>SUMIFS('user stories'!$G$2:$G$2897,'user stories'!$H$2:$H$2897,$A296,'user stories'!$E$2:$E$2897,AD$1,'user stories'!$C$2:$C$2897,"descoped")</f>
        <v>0</v>
      </c>
      <c r="AE296">
        <f>SUMIFS('user stories'!$G$2:$G$2897,'user stories'!$H$2:$H$2897,$A296,'user stories'!$E$2:$E$2897,AE$1,'user stories'!$C$2:$C$2897,"descoped")</f>
        <v>0</v>
      </c>
      <c r="AF296">
        <f>SUMIFS('user stories'!$G$2:$G$2897,'user stories'!$H$2:$H$2897,$A296,'user stories'!$E$2:$E$2897,AF$1,'user stories'!$C$2:$C$2897,"descoped")</f>
        <v>0</v>
      </c>
      <c r="AG296">
        <f>SUMIFS('user stories'!$G$2:$G$2897,'user stories'!$H$2:$H$2897,$A296,'user stories'!$E$2:$E$2897,AG$1,'user stories'!$C$2:$C$2897,"descoped")</f>
        <v>0</v>
      </c>
      <c r="AH296">
        <f>SUMIFS('user stories'!$G$2:$G$2897,'user stories'!$H$2:$H$2897,$A296,'user stories'!$E$2:$E$2897,AH$1,'user stories'!$C$2:$C$2897,"descoped")</f>
        <v>0</v>
      </c>
      <c r="AI296">
        <f>SUMIFS('user stories'!$G$2:$G$2897,'user stories'!$H$2:$H$2897,$A296,'user stories'!$E$2:$E$2897,AI$1,'user stories'!$C$2:$C$2897,"descoped")</f>
        <v>0</v>
      </c>
      <c r="AJ296">
        <f>SUMIFS('user stories'!$G$2:$G$2897,'user stories'!$H$2:$H$2897,$A296,'user stories'!$E$2:$E$2897,AJ$1,'user stories'!$C$2:$C$2897,"descoped")</f>
        <v>0</v>
      </c>
      <c r="AK296">
        <f>SUMIFS('user stories'!$G$2:$G$2897,'user stories'!$H$2:$H$2897,$A296,'user stories'!$E$2:$E$2897,AK$1,'user stories'!$C$2:$C$2897,"descoped")</f>
        <v>0</v>
      </c>
      <c r="AL296">
        <f>SUMIFS('user stories'!$G$2:$G$2897,'user stories'!$H$2:$H$2897,$A296,'user stories'!$E$2:$E$2897,AL$1,'user stories'!$C$2:$C$2897,"descoped")</f>
        <v>0</v>
      </c>
      <c r="AM296">
        <f>SUMIFS('user stories'!$G$2:$G$2897,'user stories'!$H$2:$H$2897,$A296,'user stories'!$E$2:$E$2897,AM$1,'user stories'!$C$2:$C$2897,"descoped")</f>
        <v>0</v>
      </c>
      <c r="AN296">
        <f>SUMIFS('user stories'!$G$2:$G$2897,'user stories'!$H$2:$H$2897,$A296,'user stories'!$E$2:$E$2897,AN$1,'user stories'!$C$2:$C$2897,"descoped")</f>
        <v>0</v>
      </c>
      <c r="AO296">
        <f>SUMIFS('user stories'!$G$2:$G$2897,'user stories'!$H$2:$H$2897,$A296,'user stories'!$E$2:$E$2897,AO$1,'user stories'!$C$2:$C$2897,"descoped")</f>
        <v>0</v>
      </c>
      <c r="AP296">
        <f>SUMIFS('user stories'!$G$2:$G$2897,'user stories'!$H$2:$H$2897,$A296,'user stories'!$E$2:$E$2897,AP$1,'user stories'!$C$2:$C$2897,"descoped")</f>
        <v>0</v>
      </c>
      <c r="AQ296">
        <f>SUMIFS('user stories'!$G$2:$G$2897,'user stories'!$H$2:$H$2897,$A296,'user stories'!$E$2:$E$2897,AQ$1,'user stories'!$C$2:$C$2897,"descoped")</f>
        <v>0</v>
      </c>
      <c r="AR296">
        <f>SUMIFS('user stories'!$G$2:$G$2897,'user stories'!$H$2:$H$2897,$A296,'user stories'!$E$2:$E$2897,AR$1,'user stories'!$C$2:$C$2897,"descoped")</f>
        <v>0</v>
      </c>
      <c r="AS296">
        <f>SUMIFS('user stories'!$G$2:$G$2897,'user stories'!$H$2:$H$2897,$A296,'user stories'!$E$2:$E$2897,AS$1,'user stories'!$C$2:$C$2897,"descoped")</f>
        <v>0</v>
      </c>
      <c r="AT296">
        <f>SUMIFS('user stories'!$G$2:$G$2897,'user stories'!$H$2:$H$2897,$A296,'user stories'!$E$2:$E$2897,AT$1,'user stories'!$C$2:$C$2897,"descoped")</f>
        <v>0</v>
      </c>
      <c r="AU296">
        <f>SUMIFS('user stories'!$G$2:$G$2897,'user stories'!$H$2:$H$2897,$A296,'user stories'!$E$2:$E$2897,AU$1,'user stories'!$C$2:$C$2897,"descoped")</f>
        <v>0</v>
      </c>
      <c r="AV296">
        <f>SUMIFS('user stories'!$G$2:$G$2897,'user stories'!$H$2:$H$2897,$A296,'user stories'!$E$2:$E$2897,AV$1,'user stories'!$C$2:$C$2897,"descoped")</f>
        <v>0</v>
      </c>
      <c r="AW296">
        <f>SUMIFS('user stories'!$G$2:$G$2897,'user stories'!$H$2:$H$2897,$A296,'user stories'!$E$2:$E$2897,AW$1,'user stories'!$C$2:$C$2897,"descoped")</f>
        <v>0</v>
      </c>
      <c r="AX296">
        <f>SUMIFS('user stories'!$G$2:$G$2897,'user stories'!$H$2:$H$2897,$A296,'user stories'!$E$2:$E$2897,AX$1,'user stories'!$C$2:$C$2897,"descoped")</f>
        <v>0</v>
      </c>
      <c r="AY296">
        <f>SUMIFS('user stories'!$G$2:$G$2897,'user stories'!$H$2:$H$2897,$A296,'user stories'!$E$2:$E$2897,AY$1,'user stories'!$C$2:$C$2897,"descoped")</f>
        <v>0</v>
      </c>
      <c r="AZ296">
        <f>SUMIFS('user stories'!$G$2:$G$2897,'user stories'!$H$2:$H$2897,$A296,'user stories'!$E$2:$E$2897,AZ$1,'user stories'!$C$2:$C$2897,"descoped")</f>
        <v>0</v>
      </c>
      <c r="BA296">
        <f>SUMIFS('user stories'!$G$2:$G$2897,'user stories'!$H$2:$H$2897,$A296,'user stories'!$E$2:$E$2897,BA$1,'user stories'!$C$2:$C$2897,"descoped")</f>
        <v>0</v>
      </c>
      <c r="BB296">
        <f>SUMIFS('user stories'!$G$2:$G$2897,'user stories'!$H$2:$H$2897,$A296,'user stories'!$E$2:$E$2897,BB$1,'user stories'!$C$2:$C$2897,"descoped")</f>
        <v>0</v>
      </c>
      <c r="BC296">
        <f>SUMIFS('user stories'!$G$2:$G$2897,'user stories'!$H$2:$H$2897,$A296,'user stories'!$E$2:$E$2897,BC$1,'user stories'!$C$2:$C$2897,"descoped")</f>
        <v>0</v>
      </c>
      <c r="BD296" s="4">
        <f t="shared" si="5"/>
        <v>0</v>
      </c>
    </row>
    <row r="297" spans="1:56" x14ac:dyDescent="0.25">
      <c r="A297" t="s">
        <v>779</v>
      </c>
      <c r="H297">
        <f>SUMIFS('user stories'!$G$2:$G$2897,'user stories'!$H$2:$H$2897,$A297,'user stories'!$E$2:$E$2897,H$1,'user stories'!$C$2:$C$2897,"descoped")</f>
        <v>0</v>
      </c>
      <c r="I297">
        <f>SUMIFS('user stories'!$G$2:$G$2897,'user stories'!$H$2:$H$2897,$A297,'user stories'!$E$2:$E$2897,I$1,'user stories'!$C$2:$C$2897,"descoped")</f>
        <v>0</v>
      </c>
      <c r="J297">
        <f>SUMIFS('user stories'!$G$2:$G$2897,'user stories'!$H$2:$H$2897,$A297,'user stories'!$E$2:$E$2897,J$1,'user stories'!$C$2:$C$2897,"descoped")</f>
        <v>0</v>
      </c>
      <c r="K297">
        <f>SUMIFS('user stories'!$G$2:$G$2897,'user stories'!$H$2:$H$2897,$A297,'user stories'!$E$2:$E$2897,K$1,'user stories'!$C$2:$C$2897,"descoped")</f>
        <v>0</v>
      </c>
      <c r="L297">
        <f>SUMIFS('user stories'!$G$2:$G$2897,'user stories'!$H$2:$H$2897,$A297,'user stories'!$E$2:$E$2897,L$1,'user stories'!$C$2:$C$2897,"descoped")</f>
        <v>0</v>
      </c>
      <c r="M297">
        <f>SUMIFS('user stories'!$G$2:$G$2897,'user stories'!$H$2:$H$2897,$A297,'user stories'!$E$2:$E$2897,M$1,'user stories'!$C$2:$C$2897,"descoped")</f>
        <v>0</v>
      </c>
      <c r="N297">
        <f>SUMIFS('user stories'!$G$2:$G$2897,'user stories'!$H$2:$H$2897,$A297,'user stories'!$E$2:$E$2897,N$1,'user stories'!$C$2:$C$2897,"descoped")</f>
        <v>0</v>
      </c>
      <c r="O297">
        <f>SUMIFS('user stories'!$G$2:$G$2897,'user stories'!$H$2:$H$2897,$A297,'user stories'!$E$2:$E$2897,O$1,'user stories'!$C$2:$C$2897,"descoped")</f>
        <v>0</v>
      </c>
      <c r="P297">
        <f>SUMIFS('user stories'!$G$2:$G$2897,'user stories'!$H$2:$H$2897,$A297,'user stories'!$E$2:$E$2897,P$1,'user stories'!$C$2:$C$2897,"descoped")</f>
        <v>0</v>
      </c>
      <c r="Q297">
        <f>SUMIFS('user stories'!$G$2:$G$2897,'user stories'!$H$2:$H$2897,$A297,'user stories'!$E$2:$E$2897,Q$1,'user stories'!$C$2:$C$2897,"descoped")</f>
        <v>0</v>
      </c>
      <c r="R297">
        <f>SUMIFS('user stories'!$G$2:$G$2897,'user stories'!$H$2:$H$2897,$A297,'user stories'!$E$2:$E$2897,R$1,'user stories'!$C$2:$C$2897,"descoped")</f>
        <v>0</v>
      </c>
      <c r="S297">
        <f>SUMIFS('user stories'!$G$2:$G$2897,'user stories'!$H$2:$H$2897,$A297,'user stories'!$E$2:$E$2897,S$1,'user stories'!$C$2:$C$2897,"descoped")</f>
        <v>0</v>
      </c>
      <c r="T297">
        <f>SUMIFS('user stories'!$G$2:$G$2897,'user stories'!$H$2:$H$2897,$A297,'user stories'!$E$2:$E$2897,T$1,'user stories'!$C$2:$C$2897,"descoped")</f>
        <v>0</v>
      </c>
      <c r="U297">
        <f>SUMIFS('user stories'!$G$2:$G$2897,'user stories'!$H$2:$H$2897,$A297,'user stories'!$E$2:$E$2897,U$1,'user stories'!$C$2:$C$2897,"descoped")</f>
        <v>0</v>
      </c>
      <c r="V297">
        <f>SUMIFS('user stories'!$G$2:$G$2897,'user stories'!$H$2:$H$2897,$A297,'user stories'!$E$2:$E$2897,V$1,'user stories'!$C$2:$C$2897,"descoped")</f>
        <v>0</v>
      </c>
      <c r="W297">
        <f>SUMIFS('user stories'!$G$2:$G$2897,'user stories'!$H$2:$H$2897,$A297,'user stories'!$E$2:$E$2897,W$1,'user stories'!$C$2:$C$2897,"descoped")</f>
        <v>0</v>
      </c>
      <c r="X297">
        <f>SUMIFS('user stories'!$G$2:$G$2897,'user stories'!$H$2:$H$2897,$A297,'user stories'!$E$2:$E$2897,X$1,'user stories'!$C$2:$C$2897,"descoped")</f>
        <v>0</v>
      </c>
      <c r="Y297">
        <f>SUMIFS('user stories'!$G$2:$G$2897,'user stories'!$H$2:$H$2897,$A297,'user stories'!$E$2:$E$2897,Y$1,'user stories'!$C$2:$C$2897,"descoped")</f>
        <v>0</v>
      </c>
      <c r="Z297">
        <f>SUMIFS('user stories'!$G$2:$G$2897,'user stories'!$H$2:$H$2897,$A297,'user stories'!$E$2:$E$2897,Z$1,'user stories'!$C$2:$C$2897,"descoped")</f>
        <v>0</v>
      </c>
      <c r="AA297">
        <f>SUMIFS('user stories'!$G$2:$G$2897,'user stories'!$H$2:$H$2897,$A297,'user stories'!$E$2:$E$2897,AA$1,'user stories'!$C$2:$C$2897,"descoped")</f>
        <v>0</v>
      </c>
      <c r="AB297">
        <f>SUMIFS('user stories'!$G$2:$G$2897,'user stories'!$H$2:$H$2897,$A297,'user stories'!$E$2:$E$2897,AB$1,'user stories'!$C$2:$C$2897,"descoped")</f>
        <v>0</v>
      </c>
      <c r="AC297">
        <f>SUMIFS('user stories'!$G$2:$G$2897,'user stories'!$H$2:$H$2897,$A297,'user stories'!$E$2:$E$2897,AC$1,'user stories'!$C$2:$C$2897,"descoped")</f>
        <v>0</v>
      </c>
      <c r="AD297">
        <f>SUMIFS('user stories'!$G$2:$G$2897,'user stories'!$H$2:$H$2897,$A297,'user stories'!$E$2:$E$2897,AD$1,'user stories'!$C$2:$C$2897,"descoped")</f>
        <v>0</v>
      </c>
      <c r="AE297">
        <f>SUMIFS('user stories'!$G$2:$G$2897,'user stories'!$H$2:$H$2897,$A297,'user stories'!$E$2:$E$2897,AE$1,'user stories'!$C$2:$C$2897,"descoped")</f>
        <v>0</v>
      </c>
      <c r="AF297">
        <f>SUMIFS('user stories'!$G$2:$G$2897,'user stories'!$H$2:$H$2897,$A297,'user stories'!$E$2:$E$2897,AF$1,'user stories'!$C$2:$C$2897,"descoped")</f>
        <v>0</v>
      </c>
      <c r="AG297">
        <f>SUMIFS('user stories'!$G$2:$G$2897,'user stories'!$H$2:$H$2897,$A297,'user stories'!$E$2:$E$2897,AG$1,'user stories'!$C$2:$C$2897,"descoped")</f>
        <v>0</v>
      </c>
      <c r="AH297">
        <f>SUMIFS('user stories'!$G$2:$G$2897,'user stories'!$H$2:$H$2897,$A297,'user stories'!$E$2:$E$2897,AH$1,'user stories'!$C$2:$C$2897,"descoped")</f>
        <v>0</v>
      </c>
      <c r="AI297">
        <f>SUMIFS('user stories'!$G$2:$G$2897,'user stories'!$H$2:$H$2897,$A297,'user stories'!$E$2:$E$2897,AI$1,'user stories'!$C$2:$C$2897,"descoped")</f>
        <v>0</v>
      </c>
      <c r="AJ297">
        <f>SUMIFS('user stories'!$G$2:$G$2897,'user stories'!$H$2:$H$2897,$A297,'user stories'!$E$2:$E$2897,AJ$1,'user stories'!$C$2:$C$2897,"descoped")</f>
        <v>0</v>
      </c>
      <c r="AK297">
        <f>SUMIFS('user stories'!$G$2:$G$2897,'user stories'!$H$2:$H$2897,$A297,'user stories'!$E$2:$E$2897,AK$1,'user stories'!$C$2:$C$2897,"descoped")</f>
        <v>0</v>
      </c>
      <c r="AL297">
        <f>SUMIFS('user stories'!$G$2:$G$2897,'user stories'!$H$2:$H$2897,$A297,'user stories'!$E$2:$E$2897,AL$1,'user stories'!$C$2:$C$2897,"descoped")</f>
        <v>0</v>
      </c>
      <c r="AM297">
        <f>SUMIFS('user stories'!$G$2:$G$2897,'user stories'!$H$2:$H$2897,$A297,'user stories'!$E$2:$E$2897,AM$1,'user stories'!$C$2:$C$2897,"descoped")</f>
        <v>0</v>
      </c>
      <c r="AN297">
        <f>SUMIFS('user stories'!$G$2:$G$2897,'user stories'!$H$2:$H$2897,$A297,'user stories'!$E$2:$E$2897,AN$1,'user stories'!$C$2:$C$2897,"descoped")</f>
        <v>0</v>
      </c>
      <c r="AO297">
        <f>SUMIFS('user stories'!$G$2:$G$2897,'user stories'!$H$2:$H$2897,$A297,'user stories'!$E$2:$E$2897,AO$1,'user stories'!$C$2:$C$2897,"descoped")</f>
        <v>0</v>
      </c>
      <c r="AP297">
        <f>SUMIFS('user stories'!$G$2:$G$2897,'user stories'!$H$2:$H$2897,$A297,'user stories'!$E$2:$E$2897,AP$1,'user stories'!$C$2:$C$2897,"descoped")</f>
        <v>0</v>
      </c>
      <c r="AQ297">
        <f>SUMIFS('user stories'!$G$2:$G$2897,'user stories'!$H$2:$H$2897,$A297,'user stories'!$E$2:$E$2897,AQ$1,'user stories'!$C$2:$C$2897,"descoped")</f>
        <v>0</v>
      </c>
      <c r="AR297">
        <f>SUMIFS('user stories'!$G$2:$G$2897,'user stories'!$H$2:$H$2897,$A297,'user stories'!$E$2:$E$2897,AR$1,'user stories'!$C$2:$C$2897,"descoped")</f>
        <v>0</v>
      </c>
      <c r="AS297">
        <f>SUMIFS('user stories'!$G$2:$G$2897,'user stories'!$H$2:$H$2897,$A297,'user stories'!$E$2:$E$2897,AS$1,'user stories'!$C$2:$C$2897,"descoped")</f>
        <v>0</v>
      </c>
      <c r="AT297">
        <f>SUMIFS('user stories'!$G$2:$G$2897,'user stories'!$H$2:$H$2897,$A297,'user stories'!$E$2:$E$2897,AT$1,'user stories'!$C$2:$C$2897,"descoped")</f>
        <v>0</v>
      </c>
      <c r="AU297">
        <f>SUMIFS('user stories'!$G$2:$G$2897,'user stories'!$H$2:$H$2897,$A297,'user stories'!$E$2:$E$2897,AU$1,'user stories'!$C$2:$C$2897,"descoped")</f>
        <v>0</v>
      </c>
      <c r="AV297">
        <f>SUMIFS('user stories'!$G$2:$G$2897,'user stories'!$H$2:$H$2897,$A297,'user stories'!$E$2:$E$2897,AV$1,'user stories'!$C$2:$C$2897,"descoped")</f>
        <v>0</v>
      </c>
      <c r="AW297">
        <f>SUMIFS('user stories'!$G$2:$G$2897,'user stories'!$H$2:$H$2897,$A297,'user stories'!$E$2:$E$2897,AW$1,'user stories'!$C$2:$C$2897,"descoped")</f>
        <v>0</v>
      </c>
      <c r="AX297">
        <f>SUMIFS('user stories'!$G$2:$G$2897,'user stories'!$H$2:$H$2897,$A297,'user stories'!$E$2:$E$2897,AX$1,'user stories'!$C$2:$C$2897,"descoped")</f>
        <v>0</v>
      </c>
      <c r="AY297">
        <f>SUMIFS('user stories'!$G$2:$G$2897,'user stories'!$H$2:$H$2897,$A297,'user stories'!$E$2:$E$2897,AY$1,'user stories'!$C$2:$C$2897,"descoped")</f>
        <v>0</v>
      </c>
      <c r="AZ297">
        <f>SUMIFS('user stories'!$G$2:$G$2897,'user stories'!$H$2:$H$2897,$A297,'user stories'!$E$2:$E$2897,AZ$1,'user stories'!$C$2:$C$2897,"descoped")</f>
        <v>0</v>
      </c>
      <c r="BA297">
        <f>SUMIFS('user stories'!$G$2:$G$2897,'user stories'!$H$2:$H$2897,$A297,'user stories'!$E$2:$E$2897,BA$1,'user stories'!$C$2:$C$2897,"descoped")</f>
        <v>0</v>
      </c>
      <c r="BB297">
        <f>SUMIFS('user stories'!$G$2:$G$2897,'user stories'!$H$2:$H$2897,$A297,'user stories'!$E$2:$E$2897,BB$1,'user stories'!$C$2:$C$2897,"descoped")</f>
        <v>0</v>
      </c>
      <c r="BC297">
        <f>SUMIFS('user stories'!$G$2:$G$2897,'user stories'!$H$2:$H$2897,$A297,'user stories'!$E$2:$E$2897,BC$1,'user stories'!$C$2:$C$2897,"descoped")</f>
        <v>0</v>
      </c>
      <c r="BD297" s="4">
        <f t="shared" si="5"/>
        <v>0</v>
      </c>
    </row>
    <row r="298" spans="1:56" x14ac:dyDescent="0.25">
      <c r="A298" t="s">
        <v>786</v>
      </c>
      <c r="M298">
        <f>SUMIFS('user stories'!$G$2:$G$2897,'user stories'!$H$2:$H$2897,$A298,'user stories'!$E$2:$E$2897,M$1,'user stories'!$C$2:$C$2897,"descoped")</f>
        <v>0</v>
      </c>
      <c r="N298">
        <f>SUMIFS('user stories'!$G$2:$G$2897,'user stories'!$H$2:$H$2897,$A298,'user stories'!$E$2:$E$2897,N$1,'user stories'!$C$2:$C$2897,"descoped")</f>
        <v>0</v>
      </c>
      <c r="O298">
        <f>SUMIFS('user stories'!$G$2:$G$2897,'user stories'!$H$2:$H$2897,$A298,'user stories'!$E$2:$E$2897,O$1,'user stories'!$C$2:$C$2897,"descoped")</f>
        <v>0</v>
      </c>
      <c r="P298">
        <f>SUMIFS('user stories'!$G$2:$G$2897,'user stories'!$H$2:$H$2897,$A298,'user stories'!$E$2:$E$2897,P$1,'user stories'!$C$2:$C$2897,"descoped")</f>
        <v>0</v>
      </c>
      <c r="Q298">
        <f>SUMIFS('user stories'!$G$2:$G$2897,'user stories'!$H$2:$H$2897,$A298,'user stories'!$E$2:$E$2897,Q$1,'user stories'!$C$2:$C$2897,"descoped")</f>
        <v>0</v>
      </c>
      <c r="R298">
        <f>SUMIFS('user stories'!$G$2:$G$2897,'user stories'!$H$2:$H$2897,$A298,'user stories'!$E$2:$E$2897,R$1,'user stories'!$C$2:$C$2897,"descoped")</f>
        <v>0</v>
      </c>
      <c r="S298">
        <f>SUMIFS('user stories'!$G$2:$G$2897,'user stories'!$H$2:$H$2897,$A298,'user stories'!$E$2:$E$2897,S$1,'user stories'!$C$2:$C$2897,"descoped")</f>
        <v>0</v>
      </c>
      <c r="T298">
        <f>SUMIFS('user stories'!$G$2:$G$2897,'user stories'!$H$2:$H$2897,$A298,'user stories'!$E$2:$E$2897,T$1,'user stories'!$C$2:$C$2897,"descoped")</f>
        <v>0</v>
      </c>
      <c r="U298">
        <f>SUMIFS('user stories'!$G$2:$G$2897,'user stories'!$H$2:$H$2897,$A298,'user stories'!$E$2:$E$2897,U$1,'user stories'!$C$2:$C$2897,"descoped")</f>
        <v>0</v>
      </c>
      <c r="V298">
        <f>SUMIFS('user stories'!$G$2:$G$2897,'user stories'!$H$2:$H$2897,$A298,'user stories'!$E$2:$E$2897,V$1,'user stories'!$C$2:$C$2897,"descoped")</f>
        <v>0</v>
      </c>
      <c r="W298">
        <f>SUMIFS('user stories'!$G$2:$G$2897,'user stories'!$H$2:$H$2897,$A298,'user stories'!$E$2:$E$2897,W$1,'user stories'!$C$2:$C$2897,"descoped")</f>
        <v>0</v>
      </c>
      <c r="X298">
        <f>SUMIFS('user stories'!$G$2:$G$2897,'user stories'!$H$2:$H$2897,$A298,'user stories'!$E$2:$E$2897,X$1,'user stories'!$C$2:$C$2897,"descoped")</f>
        <v>0</v>
      </c>
      <c r="Y298">
        <f>SUMIFS('user stories'!$G$2:$G$2897,'user stories'!$H$2:$H$2897,$A298,'user stories'!$E$2:$E$2897,Y$1,'user stories'!$C$2:$C$2897,"descoped")</f>
        <v>0</v>
      </c>
      <c r="Z298">
        <f>SUMIFS('user stories'!$G$2:$G$2897,'user stories'!$H$2:$H$2897,$A298,'user stories'!$E$2:$E$2897,Z$1,'user stories'!$C$2:$C$2897,"descoped")</f>
        <v>0</v>
      </c>
      <c r="AA298">
        <f>SUMIFS('user stories'!$G$2:$G$2897,'user stories'!$H$2:$H$2897,$A298,'user stories'!$E$2:$E$2897,AA$1,'user stories'!$C$2:$C$2897,"descoped")</f>
        <v>0</v>
      </c>
      <c r="AB298">
        <f>SUMIFS('user stories'!$G$2:$G$2897,'user stories'!$H$2:$H$2897,$A298,'user stories'!$E$2:$E$2897,AB$1,'user stories'!$C$2:$C$2897,"descoped")</f>
        <v>0</v>
      </c>
      <c r="AC298">
        <f>SUMIFS('user stories'!$G$2:$G$2897,'user stories'!$H$2:$H$2897,$A298,'user stories'!$E$2:$E$2897,AC$1,'user stories'!$C$2:$C$2897,"descoped")</f>
        <v>0</v>
      </c>
      <c r="AD298">
        <f>SUMIFS('user stories'!$G$2:$G$2897,'user stories'!$H$2:$H$2897,$A298,'user stories'!$E$2:$E$2897,AD$1,'user stories'!$C$2:$C$2897,"descoped")</f>
        <v>0</v>
      </c>
      <c r="AE298">
        <f>SUMIFS('user stories'!$G$2:$G$2897,'user stories'!$H$2:$H$2897,$A298,'user stories'!$E$2:$E$2897,AE$1,'user stories'!$C$2:$C$2897,"descoped")</f>
        <v>0</v>
      </c>
      <c r="AF298">
        <f>SUMIFS('user stories'!$G$2:$G$2897,'user stories'!$H$2:$H$2897,$A298,'user stories'!$E$2:$E$2897,AF$1,'user stories'!$C$2:$C$2897,"descoped")</f>
        <v>0</v>
      </c>
      <c r="AG298">
        <f>SUMIFS('user stories'!$G$2:$G$2897,'user stories'!$H$2:$H$2897,$A298,'user stories'!$E$2:$E$2897,AG$1,'user stories'!$C$2:$C$2897,"descoped")</f>
        <v>0</v>
      </c>
      <c r="AH298">
        <f>SUMIFS('user stories'!$G$2:$G$2897,'user stories'!$H$2:$H$2897,$A298,'user stories'!$E$2:$E$2897,AH$1,'user stories'!$C$2:$C$2897,"descoped")</f>
        <v>0</v>
      </c>
      <c r="AI298">
        <f>SUMIFS('user stories'!$G$2:$G$2897,'user stories'!$H$2:$H$2897,$A298,'user stories'!$E$2:$E$2897,AI$1,'user stories'!$C$2:$C$2897,"descoped")</f>
        <v>0</v>
      </c>
      <c r="AJ298">
        <f>SUMIFS('user stories'!$G$2:$G$2897,'user stories'!$H$2:$H$2897,$A298,'user stories'!$E$2:$E$2897,AJ$1,'user stories'!$C$2:$C$2897,"descoped")</f>
        <v>0</v>
      </c>
      <c r="AK298">
        <f>SUMIFS('user stories'!$G$2:$G$2897,'user stories'!$H$2:$H$2897,$A298,'user stories'!$E$2:$E$2897,AK$1,'user stories'!$C$2:$C$2897,"descoped")</f>
        <v>0</v>
      </c>
      <c r="AL298">
        <f>SUMIFS('user stories'!$G$2:$G$2897,'user stories'!$H$2:$H$2897,$A298,'user stories'!$E$2:$E$2897,AL$1,'user stories'!$C$2:$C$2897,"descoped")</f>
        <v>0</v>
      </c>
      <c r="AM298">
        <f>SUMIFS('user stories'!$G$2:$G$2897,'user stories'!$H$2:$H$2897,$A298,'user stories'!$E$2:$E$2897,AM$1,'user stories'!$C$2:$C$2897,"descoped")</f>
        <v>0</v>
      </c>
      <c r="AN298">
        <f>SUMIFS('user stories'!$G$2:$G$2897,'user stories'!$H$2:$H$2897,$A298,'user stories'!$E$2:$E$2897,AN$1,'user stories'!$C$2:$C$2897,"descoped")</f>
        <v>0</v>
      </c>
      <c r="AO298">
        <f>SUMIFS('user stories'!$G$2:$G$2897,'user stories'!$H$2:$H$2897,$A298,'user stories'!$E$2:$E$2897,AO$1,'user stories'!$C$2:$C$2897,"descoped")</f>
        <v>0</v>
      </c>
      <c r="AP298">
        <f>SUMIFS('user stories'!$G$2:$G$2897,'user stories'!$H$2:$H$2897,$A298,'user stories'!$E$2:$E$2897,AP$1,'user stories'!$C$2:$C$2897,"descoped")</f>
        <v>0</v>
      </c>
      <c r="AQ298">
        <f>SUMIFS('user stories'!$G$2:$G$2897,'user stories'!$H$2:$H$2897,$A298,'user stories'!$E$2:$E$2897,AQ$1,'user stories'!$C$2:$C$2897,"descoped")</f>
        <v>0</v>
      </c>
      <c r="AR298">
        <f>SUMIFS('user stories'!$G$2:$G$2897,'user stories'!$H$2:$H$2897,$A298,'user stories'!$E$2:$E$2897,AR$1,'user stories'!$C$2:$C$2897,"descoped")</f>
        <v>0</v>
      </c>
      <c r="AS298">
        <f>SUMIFS('user stories'!$G$2:$G$2897,'user stories'!$H$2:$H$2897,$A298,'user stories'!$E$2:$E$2897,AS$1,'user stories'!$C$2:$C$2897,"descoped")</f>
        <v>0</v>
      </c>
      <c r="AT298">
        <f>SUMIFS('user stories'!$G$2:$G$2897,'user stories'!$H$2:$H$2897,$A298,'user stories'!$E$2:$E$2897,AT$1,'user stories'!$C$2:$C$2897,"descoped")</f>
        <v>0</v>
      </c>
      <c r="AU298">
        <f>SUMIFS('user stories'!$G$2:$G$2897,'user stories'!$H$2:$H$2897,$A298,'user stories'!$E$2:$E$2897,AU$1,'user stories'!$C$2:$C$2897,"descoped")</f>
        <v>0</v>
      </c>
      <c r="AV298">
        <f>SUMIFS('user stories'!$G$2:$G$2897,'user stories'!$H$2:$H$2897,$A298,'user stories'!$E$2:$E$2897,AV$1,'user stories'!$C$2:$C$2897,"descoped")</f>
        <v>0</v>
      </c>
      <c r="AW298">
        <f>SUMIFS('user stories'!$G$2:$G$2897,'user stories'!$H$2:$H$2897,$A298,'user stories'!$E$2:$E$2897,AW$1,'user stories'!$C$2:$C$2897,"descoped")</f>
        <v>0</v>
      </c>
      <c r="AX298">
        <f>SUMIFS('user stories'!$G$2:$G$2897,'user stories'!$H$2:$H$2897,$A298,'user stories'!$E$2:$E$2897,AX$1,'user stories'!$C$2:$C$2897,"descoped")</f>
        <v>0</v>
      </c>
      <c r="AY298">
        <f>SUMIFS('user stories'!$G$2:$G$2897,'user stories'!$H$2:$H$2897,$A298,'user stories'!$E$2:$E$2897,AY$1,'user stories'!$C$2:$C$2897,"descoped")</f>
        <v>0</v>
      </c>
      <c r="AZ298">
        <f>SUMIFS('user stories'!$G$2:$G$2897,'user stories'!$H$2:$H$2897,$A298,'user stories'!$E$2:$E$2897,AZ$1,'user stories'!$C$2:$C$2897,"descoped")</f>
        <v>0</v>
      </c>
      <c r="BA298">
        <f>SUMIFS('user stories'!$G$2:$G$2897,'user stories'!$H$2:$H$2897,$A298,'user stories'!$E$2:$E$2897,BA$1,'user stories'!$C$2:$C$2897,"descoped")</f>
        <v>0</v>
      </c>
      <c r="BB298">
        <f>SUMIFS('user stories'!$G$2:$G$2897,'user stories'!$H$2:$H$2897,$A298,'user stories'!$E$2:$E$2897,BB$1,'user stories'!$C$2:$C$2897,"descoped")</f>
        <v>0</v>
      </c>
      <c r="BC298">
        <f>SUMIFS('user stories'!$G$2:$G$2897,'user stories'!$H$2:$H$2897,$A298,'user stories'!$E$2:$E$2897,BC$1,'user stories'!$C$2:$C$2897,"descoped")</f>
        <v>0</v>
      </c>
      <c r="BD298" s="4">
        <f t="shared" si="5"/>
        <v>0</v>
      </c>
    </row>
    <row r="299" spans="1:56" x14ac:dyDescent="0.25">
      <c r="A299" t="s">
        <v>836</v>
      </c>
      <c r="M299">
        <f>SUMIFS('user stories'!$G$2:$G$2897,'user stories'!$H$2:$H$2897,$A299,'user stories'!$E$2:$E$2897,M$1,'user stories'!$C$2:$C$2897,"descoped")</f>
        <v>0</v>
      </c>
      <c r="N299">
        <f>SUMIFS('user stories'!$G$2:$G$2897,'user stories'!$H$2:$H$2897,$A299,'user stories'!$E$2:$E$2897,N$1,'user stories'!$C$2:$C$2897,"descoped")</f>
        <v>0</v>
      </c>
      <c r="O299">
        <f>SUMIFS('user stories'!$G$2:$G$2897,'user stories'!$H$2:$H$2897,$A299,'user stories'!$E$2:$E$2897,O$1,'user stories'!$C$2:$C$2897,"descoped")</f>
        <v>0</v>
      </c>
      <c r="P299">
        <f>SUMIFS('user stories'!$G$2:$G$2897,'user stories'!$H$2:$H$2897,$A299,'user stories'!$E$2:$E$2897,P$1,'user stories'!$C$2:$C$2897,"descoped")</f>
        <v>0</v>
      </c>
      <c r="Q299">
        <f>SUMIFS('user stories'!$G$2:$G$2897,'user stories'!$H$2:$H$2897,$A299,'user stories'!$E$2:$E$2897,Q$1,'user stories'!$C$2:$C$2897,"descoped")</f>
        <v>0</v>
      </c>
      <c r="R299">
        <f>SUMIFS('user stories'!$G$2:$G$2897,'user stories'!$H$2:$H$2897,$A299,'user stories'!$E$2:$E$2897,R$1,'user stories'!$C$2:$C$2897,"descoped")</f>
        <v>0</v>
      </c>
      <c r="S299">
        <f>SUMIFS('user stories'!$G$2:$G$2897,'user stories'!$H$2:$H$2897,$A299,'user stories'!$E$2:$E$2897,S$1,'user stories'!$C$2:$C$2897,"descoped")</f>
        <v>0</v>
      </c>
      <c r="T299">
        <f>SUMIFS('user stories'!$G$2:$G$2897,'user stories'!$H$2:$H$2897,$A299,'user stories'!$E$2:$E$2897,T$1,'user stories'!$C$2:$C$2897,"descoped")</f>
        <v>0</v>
      </c>
      <c r="U299">
        <f>SUMIFS('user stories'!$G$2:$G$2897,'user stories'!$H$2:$H$2897,$A299,'user stories'!$E$2:$E$2897,U$1,'user stories'!$C$2:$C$2897,"descoped")</f>
        <v>0</v>
      </c>
      <c r="V299">
        <f>SUMIFS('user stories'!$G$2:$G$2897,'user stories'!$H$2:$H$2897,$A299,'user stories'!$E$2:$E$2897,V$1,'user stories'!$C$2:$C$2897,"descoped")</f>
        <v>0</v>
      </c>
      <c r="W299">
        <f>SUMIFS('user stories'!$G$2:$G$2897,'user stories'!$H$2:$H$2897,$A299,'user stories'!$E$2:$E$2897,W$1,'user stories'!$C$2:$C$2897,"descoped")</f>
        <v>0</v>
      </c>
      <c r="X299">
        <f>SUMIFS('user stories'!$G$2:$G$2897,'user stories'!$H$2:$H$2897,$A299,'user stories'!$E$2:$E$2897,X$1,'user stories'!$C$2:$C$2897,"descoped")</f>
        <v>0</v>
      </c>
      <c r="Y299">
        <f>SUMIFS('user stories'!$G$2:$G$2897,'user stories'!$H$2:$H$2897,$A299,'user stories'!$E$2:$E$2897,Y$1,'user stories'!$C$2:$C$2897,"descoped")</f>
        <v>0</v>
      </c>
      <c r="Z299">
        <f>SUMIFS('user stories'!$G$2:$G$2897,'user stories'!$H$2:$H$2897,$A299,'user stories'!$E$2:$E$2897,Z$1,'user stories'!$C$2:$C$2897,"descoped")</f>
        <v>0</v>
      </c>
      <c r="AA299">
        <f>SUMIFS('user stories'!$G$2:$G$2897,'user stories'!$H$2:$H$2897,$A299,'user stories'!$E$2:$E$2897,AA$1,'user stories'!$C$2:$C$2897,"descoped")</f>
        <v>0</v>
      </c>
      <c r="AB299">
        <f>SUMIFS('user stories'!$G$2:$G$2897,'user stories'!$H$2:$H$2897,$A299,'user stories'!$E$2:$E$2897,AB$1,'user stories'!$C$2:$C$2897,"descoped")</f>
        <v>0</v>
      </c>
      <c r="AC299">
        <f>SUMIFS('user stories'!$G$2:$G$2897,'user stories'!$H$2:$H$2897,$A299,'user stories'!$E$2:$E$2897,AC$1,'user stories'!$C$2:$C$2897,"descoped")</f>
        <v>0</v>
      </c>
      <c r="AD299">
        <f>SUMIFS('user stories'!$G$2:$G$2897,'user stories'!$H$2:$H$2897,$A299,'user stories'!$E$2:$E$2897,AD$1,'user stories'!$C$2:$C$2897,"descoped")</f>
        <v>0</v>
      </c>
      <c r="AE299">
        <f>SUMIFS('user stories'!$G$2:$G$2897,'user stories'!$H$2:$H$2897,$A299,'user stories'!$E$2:$E$2897,AE$1,'user stories'!$C$2:$C$2897,"descoped")</f>
        <v>0</v>
      </c>
      <c r="AF299">
        <f>SUMIFS('user stories'!$G$2:$G$2897,'user stories'!$H$2:$H$2897,$A299,'user stories'!$E$2:$E$2897,AF$1,'user stories'!$C$2:$C$2897,"descoped")</f>
        <v>0</v>
      </c>
      <c r="AG299">
        <f>SUMIFS('user stories'!$G$2:$G$2897,'user stories'!$H$2:$H$2897,$A299,'user stories'!$E$2:$E$2897,AG$1,'user stories'!$C$2:$C$2897,"descoped")</f>
        <v>0</v>
      </c>
      <c r="AH299">
        <f>SUMIFS('user stories'!$G$2:$G$2897,'user stories'!$H$2:$H$2897,$A299,'user stories'!$E$2:$E$2897,AH$1,'user stories'!$C$2:$C$2897,"descoped")</f>
        <v>0</v>
      </c>
      <c r="AI299">
        <f>SUMIFS('user stories'!$G$2:$G$2897,'user stories'!$H$2:$H$2897,$A299,'user stories'!$E$2:$E$2897,AI$1,'user stories'!$C$2:$C$2897,"descoped")</f>
        <v>0</v>
      </c>
      <c r="AJ299">
        <f>SUMIFS('user stories'!$G$2:$G$2897,'user stories'!$H$2:$H$2897,$A299,'user stories'!$E$2:$E$2897,AJ$1,'user stories'!$C$2:$C$2897,"descoped")</f>
        <v>0</v>
      </c>
      <c r="AK299">
        <f>SUMIFS('user stories'!$G$2:$G$2897,'user stories'!$H$2:$H$2897,$A299,'user stories'!$E$2:$E$2897,AK$1,'user stories'!$C$2:$C$2897,"descoped")</f>
        <v>0</v>
      </c>
      <c r="AL299">
        <f>SUMIFS('user stories'!$G$2:$G$2897,'user stories'!$H$2:$H$2897,$A299,'user stories'!$E$2:$E$2897,AL$1,'user stories'!$C$2:$C$2897,"descoped")</f>
        <v>0</v>
      </c>
      <c r="AM299">
        <f>SUMIFS('user stories'!$G$2:$G$2897,'user stories'!$H$2:$H$2897,$A299,'user stories'!$E$2:$E$2897,AM$1,'user stories'!$C$2:$C$2897,"descoped")</f>
        <v>0</v>
      </c>
      <c r="AN299">
        <f>SUMIFS('user stories'!$G$2:$G$2897,'user stories'!$H$2:$H$2897,$A299,'user stories'!$E$2:$E$2897,AN$1,'user stories'!$C$2:$C$2897,"descoped")</f>
        <v>0</v>
      </c>
      <c r="AO299">
        <f>SUMIFS('user stories'!$G$2:$G$2897,'user stories'!$H$2:$H$2897,$A299,'user stories'!$E$2:$E$2897,AO$1,'user stories'!$C$2:$C$2897,"descoped")</f>
        <v>0</v>
      </c>
      <c r="AP299">
        <f>SUMIFS('user stories'!$G$2:$G$2897,'user stories'!$H$2:$H$2897,$A299,'user stories'!$E$2:$E$2897,AP$1,'user stories'!$C$2:$C$2897,"descoped")</f>
        <v>0</v>
      </c>
      <c r="AQ299">
        <f>SUMIFS('user stories'!$G$2:$G$2897,'user stories'!$H$2:$H$2897,$A299,'user stories'!$E$2:$E$2897,AQ$1,'user stories'!$C$2:$C$2897,"descoped")</f>
        <v>0</v>
      </c>
      <c r="AR299">
        <f>SUMIFS('user stories'!$G$2:$G$2897,'user stories'!$H$2:$H$2897,$A299,'user stories'!$E$2:$E$2897,AR$1,'user stories'!$C$2:$C$2897,"descoped")</f>
        <v>0</v>
      </c>
      <c r="AS299">
        <f>SUMIFS('user stories'!$G$2:$G$2897,'user stories'!$H$2:$H$2897,$A299,'user stories'!$E$2:$E$2897,AS$1,'user stories'!$C$2:$C$2897,"descoped")</f>
        <v>0</v>
      </c>
      <c r="AT299">
        <f>SUMIFS('user stories'!$G$2:$G$2897,'user stories'!$H$2:$H$2897,$A299,'user stories'!$E$2:$E$2897,AT$1,'user stories'!$C$2:$C$2897,"descoped")</f>
        <v>0</v>
      </c>
      <c r="AU299">
        <f>SUMIFS('user stories'!$G$2:$G$2897,'user stories'!$H$2:$H$2897,$A299,'user stories'!$E$2:$E$2897,AU$1,'user stories'!$C$2:$C$2897,"descoped")</f>
        <v>0</v>
      </c>
      <c r="AV299">
        <f>SUMIFS('user stories'!$G$2:$G$2897,'user stories'!$H$2:$H$2897,$A299,'user stories'!$E$2:$E$2897,AV$1,'user stories'!$C$2:$C$2897,"descoped")</f>
        <v>0</v>
      </c>
      <c r="AW299">
        <f>SUMIFS('user stories'!$G$2:$G$2897,'user stories'!$H$2:$H$2897,$A299,'user stories'!$E$2:$E$2897,AW$1,'user stories'!$C$2:$C$2897,"descoped")</f>
        <v>0</v>
      </c>
      <c r="AX299">
        <f>SUMIFS('user stories'!$G$2:$G$2897,'user stories'!$H$2:$H$2897,$A299,'user stories'!$E$2:$E$2897,AX$1,'user stories'!$C$2:$C$2897,"descoped")</f>
        <v>0</v>
      </c>
      <c r="AY299">
        <f>SUMIFS('user stories'!$G$2:$G$2897,'user stories'!$H$2:$H$2897,$A299,'user stories'!$E$2:$E$2897,AY$1,'user stories'!$C$2:$C$2897,"descoped")</f>
        <v>0</v>
      </c>
      <c r="AZ299">
        <f>SUMIFS('user stories'!$G$2:$G$2897,'user stories'!$H$2:$H$2897,$A299,'user stories'!$E$2:$E$2897,AZ$1,'user stories'!$C$2:$C$2897,"descoped")</f>
        <v>0</v>
      </c>
      <c r="BA299">
        <f>SUMIFS('user stories'!$G$2:$G$2897,'user stories'!$H$2:$H$2897,$A299,'user stories'!$E$2:$E$2897,BA$1,'user stories'!$C$2:$C$2897,"descoped")</f>
        <v>0</v>
      </c>
      <c r="BB299">
        <f>SUMIFS('user stories'!$G$2:$G$2897,'user stories'!$H$2:$H$2897,$A299,'user stories'!$E$2:$E$2897,BB$1,'user stories'!$C$2:$C$2897,"descoped")</f>
        <v>0</v>
      </c>
      <c r="BC299">
        <f>SUMIFS('user stories'!$G$2:$G$2897,'user stories'!$H$2:$H$2897,$A299,'user stories'!$E$2:$E$2897,BC$1,'user stories'!$C$2:$C$2897,"descoped")</f>
        <v>0</v>
      </c>
      <c r="BD299" s="4">
        <f t="shared" si="5"/>
        <v>0</v>
      </c>
    </row>
    <row r="300" spans="1:56" x14ac:dyDescent="0.25">
      <c r="A300" t="s">
        <v>2510</v>
      </c>
      <c r="M300">
        <f>SUMIFS('user stories'!$G$2:$G$2897,'user stories'!$H$2:$H$2897,$A300,'user stories'!$E$2:$E$2897,M$1,'user stories'!$C$2:$C$2897,"descoped")</f>
        <v>0</v>
      </c>
      <c r="N300">
        <f>SUMIFS('user stories'!$G$2:$G$2897,'user stories'!$H$2:$H$2897,$A300,'user stories'!$E$2:$E$2897,N$1,'user stories'!$C$2:$C$2897,"descoped")</f>
        <v>0</v>
      </c>
      <c r="O300">
        <f>SUMIFS('user stories'!$G$2:$G$2897,'user stories'!$H$2:$H$2897,$A300,'user stories'!$E$2:$E$2897,O$1,'user stories'!$C$2:$C$2897,"descoped")</f>
        <v>0</v>
      </c>
      <c r="P300">
        <f>SUMIFS('user stories'!$G$2:$G$2897,'user stories'!$H$2:$H$2897,$A300,'user stories'!$E$2:$E$2897,P$1,'user stories'!$C$2:$C$2897,"descoped")</f>
        <v>0</v>
      </c>
      <c r="Q300">
        <f>SUMIFS('user stories'!$G$2:$G$2897,'user stories'!$H$2:$H$2897,$A300,'user stories'!$E$2:$E$2897,Q$1,'user stories'!$C$2:$C$2897,"descoped")</f>
        <v>0</v>
      </c>
      <c r="R300">
        <f>SUMIFS('user stories'!$G$2:$G$2897,'user stories'!$H$2:$H$2897,$A300,'user stories'!$E$2:$E$2897,R$1,'user stories'!$C$2:$C$2897,"descoped")</f>
        <v>0</v>
      </c>
      <c r="S300">
        <f>SUMIFS('user stories'!$G$2:$G$2897,'user stories'!$H$2:$H$2897,$A300,'user stories'!$E$2:$E$2897,S$1,'user stories'!$C$2:$C$2897,"descoped")</f>
        <v>0</v>
      </c>
      <c r="T300">
        <f>SUMIFS('user stories'!$G$2:$G$2897,'user stories'!$H$2:$H$2897,$A300,'user stories'!$E$2:$E$2897,T$1,'user stories'!$C$2:$C$2897,"descoped")</f>
        <v>0</v>
      </c>
      <c r="U300">
        <f>SUMIFS('user stories'!$G$2:$G$2897,'user stories'!$H$2:$H$2897,$A300,'user stories'!$E$2:$E$2897,U$1,'user stories'!$C$2:$C$2897,"descoped")</f>
        <v>0</v>
      </c>
      <c r="V300">
        <f>SUMIFS('user stories'!$G$2:$G$2897,'user stories'!$H$2:$H$2897,$A300,'user stories'!$E$2:$E$2897,V$1,'user stories'!$C$2:$C$2897,"descoped")</f>
        <v>0</v>
      </c>
      <c r="W300">
        <f>SUMIFS('user stories'!$G$2:$G$2897,'user stories'!$H$2:$H$2897,$A300,'user stories'!$E$2:$E$2897,W$1,'user stories'!$C$2:$C$2897,"descoped")</f>
        <v>0</v>
      </c>
      <c r="X300">
        <f>SUMIFS('user stories'!$G$2:$G$2897,'user stories'!$H$2:$H$2897,$A300,'user stories'!$E$2:$E$2897,X$1,'user stories'!$C$2:$C$2897,"descoped")</f>
        <v>0</v>
      </c>
      <c r="Y300">
        <f>SUMIFS('user stories'!$G$2:$G$2897,'user stories'!$H$2:$H$2897,$A300,'user stories'!$E$2:$E$2897,Y$1,'user stories'!$C$2:$C$2897,"descoped")</f>
        <v>0</v>
      </c>
      <c r="Z300">
        <f>SUMIFS('user stories'!$G$2:$G$2897,'user stories'!$H$2:$H$2897,$A300,'user stories'!$E$2:$E$2897,Z$1,'user stories'!$C$2:$C$2897,"descoped")</f>
        <v>0</v>
      </c>
      <c r="AA300">
        <f>SUMIFS('user stories'!$G$2:$G$2897,'user stories'!$H$2:$H$2897,$A300,'user stories'!$E$2:$E$2897,AA$1,'user stories'!$C$2:$C$2897,"descoped")</f>
        <v>0</v>
      </c>
      <c r="AB300">
        <f>SUMIFS('user stories'!$G$2:$G$2897,'user stories'!$H$2:$H$2897,$A300,'user stories'!$E$2:$E$2897,AB$1,'user stories'!$C$2:$C$2897,"descoped")</f>
        <v>0</v>
      </c>
      <c r="AC300">
        <f>SUMIFS('user stories'!$G$2:$G$2897,'user stories'!$H$2:$H$2897,$A300,'user stories'!$E$2:$E$2897,AC$1,'user stories'!$C$2:$C$2897,"descoped")</f>
        <v>0</v>
      </c>
      <c r="AD300">
        <f>SUMIFS('user stories'!$G$2:$G$2897,'user stories'!$H$2:$H$2897,$A300,'user stories'!$E$2:$E$2897,AD$1,'user stories'!$C$2:$C$2897,"descoped")</f>
        <v>0</v>
      </c>
      <c r="AE300">
        <f>SUMIFS('user stories'!$G$2:$G$2897,'user stories'!$H$2:$H$2897,$A300,'user stories'!$E$2:$E$2897,AE$1,'user stories'!$C$2:$C$2897,"descoped")</f>
        <v>0</v>
      </c>
      <c r="AF300">
        <f>SUMIFS('user stories'!$G$2:$G$2897,'user stories'!$H$2:$H$2897,$A300,'user stories'!$E$2:$E$2897,AF$1,'user stories'!$C$2:$C$2897,"descoped")</f>
        <v>0</v>
      </c>
      <c r="AG300">
        <f>SUMIFS('user stories'!$G$2:$G$2897,'user stories'!$H$2:$H$2897,$A300,'user stories'!$E$2:$E$2897,AG$1,'user stories'!$C$2:$C$2897,"descoped")</f>
        <v>0</v>
      </c>
      <c r="AH300">
        <f>SUMIFS('user stories'!$G$2:$G$2897,'user stories'!$H$2:$H$2897,$A300,'user stories'!$E$2:$E$2897,AH$1,'user stories'!$C$2:$C$2897,"descoped")</f>
        <v>0</v>
      </c>
      <c r="AI300">
        <f>SUMIFS('user stories'!$G$2:$G$2897,'user stories'!$H$2:$H$2897,$A300,'user stories'!$E$2:$E$2897,AI$1,'user stories'!$C$2:$C$2897,"descoped")</f>
        <v>0</v>
      </c>
      <c r="AJ300">
        <f>SUMIFS('user stories'!$G$2:$G$2897,'user stories'!$H$2:$H$2897,$A300,'user stories'!$E$2:$E$2897,AJ$1,'user stories'!$C$2:$C$2897,"descoped")</f>
        <v>0</v>
      </c>
      <c r="AK300">
        <f>SUMIFS('user stories'!$G$2:$G$2897,'user stories'!$H$2:$H$2897,$A300,'user stories'!$E$2:$E$2897,AK$1,'user stories'!$C$2:$C$2897,"descoped")</f>
        <v>0</v>
      </c>
      <c r="AL300">
        <f>SUMIFS('user stories'!$G$2:$G$2897,'user stories'!$H$2:$H$2897,$A300,'user stories'!$E$2:$E$2897,AL$1,'user stories'!$C$2:$C$2897,"descoped")</f>
        <v>0</v>
      </c>
      <c r="AM300">
        <f>SUMIFS('user stories'!$G$2:$G$2897,'user stories'!$H$2:$H$2897,$A300,'user stories'!$E$2:$E$2897,AM$1,'user stories'!$C$2:$C$2897,"descoped")</f>
        <v>0</v>
      </c>
      <c r="AN300">
        <f>SUMIFS('user stories'!$G$2:$G$2897,'user stories'!$H$2:$H$2897,$A300,'user stories'!$E$2:$E$2897,AN$1,'user stories'!$C$2:$C$2897,"descoped")</f>
        <v>0</v>
      </c>
      <c r="AO300">
        <f>SUMIFS('user stories'!$G$2:$G$2897,'user stories'!$H$2:$H$2897,$A300,'user stories'!$E$2:$E$2897,AO$1,'user stories'!$C$2:$C$2897,"descoped")</f>
        <v>0</v>
      </c>
      <c r="AP300">
        <f>SUMIFS('user stories'!$G$2:$G$2897,'user stories'!$H$2:$H$2897,$A300,'user stories'!$E$2:$E$2897,AP$1,'user stories'!$C$2:$C$2897,"descoped")</f>
        <v>0</v>
      </c>
      <c r="AQ300">
        <f>SUMIFS('user stories'!$G$2:$G$2897,'user stories'!$H$2:$H$2897,$A300,'user stories'!$E$2:$E$2897,AQ$1,'user stories'!$C$2:$C$2897,"descoped")</f>
        <v>0</v>
      </c>
      <c r="AR300">
        <f>SUMIFS('user stories'!$G$2:$G$2897,'user stories'!$H$2:$H$2897,$A300,'user stories'!$E$2:$E$2897,AR$1,'user stories'!$C$2:$C$2897,"descoped")</f>
        <v>0</v>
      </c>
      <c r="AS300">
        <f>SUMIFS('user stories'!$G$2:$G$2897,'user stories'!$H$2:$H$2897,$A300,'user stories'!$E$2:$E$2897,AS$1,'user stories'!$C$2:$C$2897,"descoped")</f>
        <v>0</v>
      </c>
      <c r="AT300">
        <f>SUMIFS('user stories'!$G$2:$G$2897,'user stories'!$H$2:$H$2897,$A300,'user stories'!$E$2:$E$2897,AT$1,'user stories'!$C$2:$C$2897,"descoped")</f>
        <v>0</v>
      </c>
      <c r="AU300">
        <f>SUMIFS('user stories'!$G$2:$G$2897,'user stories'!$H$2:$H$2897,$A300,'user stories'!$E$2:$E$2897,AU$1,'user stories'!$C$2:$C$2897,"descoped")</f>
        <v>0</v>
      </c>
      <c r="AV300">
        <f>SUMIFS('user stories'!$G$2:$G$2897,'user stories'!$H$2:$H$2897,$A300,'user stories'!$E$2:$E$2897,AV$1,'user stories'!$C$2:$C$2897,"descoped")</f>
        <v>0</v>
      </c>
      <c r="AW300">
        <f>SUMIFS('user stories'!$G$2:$G$2897,'user stories'!$H$2:$H$2897,$A300,'user stories'!$E$2:$E$2897,AW$1,'user stories'!$C$2:$C$2897,"descoped")</f>
        <v>0</v>
      </c>
      <c r="AX300">
        <f>SUMIFS('user stories'!$G$2:$G$2897,'user stories'!$H$2:$H$2897,$A300,'user stories'!$E$2:$E$2897,AX$1,'user stories'!$C$2:$C$2897,"descoped")</f>
        <v>0</v>
      </c>
      <c r="AY300">
        <f>SUMIFS('user stories'!$G$2:$G$2897,'user stories'!$H$2:$H$2897,$A300,'user stories'!$E$2:$E$2897,AY$1,'user stories'!$C$2:$C$2897,"descoped")</f>
        <v>0</v>
      </c>
      <c r="AZ300">
        <f>SUMIFS('user stories'!$G$2:$G$2897,'user stories'!$H$2:$H$2897,$A300,'user stories'!$E$2:$E$2897,AZ$1,'user stories'!$C$2:$C$2897,"descoped")</f>
        <v>0</v>
      </c>
      <c r="BA300">
        <f>SUMIFS('user stories'!$G$2:$G$2897,'user stories'!$H$2:$H$2897,$A300,'user stories'!$E$2:$E$2897,BA$1,'user stories'!$C$2:$C$2897,"descoped")</f>
        <v>0</v>
      </c>
      <c r="BB300">
        <f>SUMIFS('user stories'!$G$2:$G$2897,'user stories'!$H$2:$H$2897,$A300,'user stories'!$E$2:$E$2897,BB$1,'user stories'!$C$2:$C$2897,"descoped")</f>
        <v>0</v>
      </c>
      <c r="BC300">
        <f>SUMIFS('user stories'!$G$2:$G$2897,'user stories'!$H$2:$H$2897,$A300,'user stories'!$E$2:$E$2897,BC$1,'user stories'!$C$2:$C$2897,"descoped")</f>
        <v>0</v>
      </c>
      <c r="BD300" s="4">
        <f t="shared" si="5"/>
        <v>0</v>
      </c>
    </row>
    <row r="301" spans="1:56" x14ac:dyDescent="0.25">
      <c r="A301" t="s">
        <v>2511</v>
      </c>
      <c r="M301">
        <f>SUMIFS('user stories'!$G$2:$G$2897,'user stories'!$H$2:$H$2897,$A301,'user stories'!$E$2:$E$2897,M$1,'user stories'!$C$2:$C$2897,"descoped")</f>
        <v>0</v>
      </c>
      <c r="N301">
        <f>SUMIFS('user stories'!$G$2:$G$2897,'user stories'!$H$2:$H$2897,$A301,'user stories'!$E$2:$E$2897,N$1,'user stories'!$C$2:$C$2897,"descoped")</f>
        <v>0</v>
      </c>
      <c r="O301">
        <f>SUMIFS('user stories'!$G$2:$G$2897,'user stories'!$H$2:$H$2897,$A301,'user stories'!$E$2:$E$2897,O$1,'user stories'!$C$2:$C$2897,"descoped")</f>
        <v>0</v>
      </c>
      <c r="P301">
        <f>SUMIFS('user stories'!$G$2:$G$2897,'user stories'!$H$2:$H$2897,$A301,'user stories'!$E$2:$E$2897,P$1,'user stories'!$C$2:$C$2897,"descoped")</f>
        <v>0</v>
      </c>
      <c r="Q301">
        <f>SUMIFS('user stories'!$G$2:$G$2897,'user stories'!$H$2:$H$2897,$A301,'user stories'!$E$2:$E$2897,Q$1,'user stories'!$C$2:$C$2897,"descoped")</f>
        <v>0</v>
      </c>
      <c r="R301">
        <f>SUMIFS('user stories'!$G$2:$G$2897,'user stories'!$H$2:$H$2897,$A301,'user stories'!$E$2:$E$2897,R$1,'user stories'!$C$2:$C$2897,"descoped")</f>
        <v>0</v>
      </c>
      <c r="S301">
        <f>SUMIFS('user stories'!$G$2:$G$2897,'user stories'!$H$2:$H$2897,$A301,'user stories'!$E$2:$E$2897,S$1,'user stories'!$C$2:$C$2897,"descoped")</f>
        <v>0</v>
      </c>
      <c r="T301">
        <f>SUMIFS('user stories'!$G$2:$G$2897,'user stories'!$H$2:$H$2897,$A301,'user stories'!$E$2:$E$2897,T$1,'user stories'!$C$2:$C$2897,"descoped")</f>
        <v>0</v>
      </c>
      <c r="U301">
        <f>SUMIFS('user stories'!$G$2:$G$2897,'user stories'!$H$2:$H$2897,$A301,'user stories'!$E$2:$E$2897,U$1,'user stories'!$C$2:$C$2897,"descoped")</f>
        <v>0</v>
      </c>
      <c r="V301">
        <f>SUMIFS('user stories'!$G$2:$G$2897,'user stories'!$H$2:$H$2897,$A301,'user stories'!$E$2:$E$2897,V$1,'user stories'!$C$2:$C$2897,"descoped")</f>
        <v>0</v>
      </c>
      <c r="W301">
        <f>SUMIFS('user stories'!$G$2:$G$2897,'user stories'!$H$2:$H$2897,$A301,'user stories'!$E$2:$E$2897,W$1,'user stories'!$C$2:$C$2897,"descoped")</f>
        <v>0</v>
      </c>
      <c r="X301">
        <f>SUMIFS('user stories'!$G$2:$G$2897,'user stories'!$H$2:$H$2897,$A301,'user stories'!$E$2:$E$2897,X$1,'user stories'!$C$2:$C$2897,"descoped")</f>
        <v>0</v>
      </c>
      <c r="Y301">
        <f>SUMIFS('user stories'!$G$2:$G$2897,'user stories'!$H$2:$H$2897,$A301,'user stories'!$E$2:$E$2897,Y$1,'user stories'!$C$2:$C$2897,"descoped")</f>
        <v>0</v>
      </c>
      <c r="Z301">
        <f>SUMIFS('user stories'!$G$2:$G$2897,'user stories'!$H$2:$H$2897,$A301,'user stories'!$E$2:$E$2897,Z$1,'user stories'!$C$2:$C$2897,"descoped")</f>
        <v>0</v>
      </c>
      <c r="AA301">
        <f>SUMIFS('user stories'!$G$2:$G$2897,'user stories'!$H$2:$H$2897,$A301,'user stories'!$E$2:$E$2897,AA$1,'user stories'!$C$2:$C$2897,"descoped")</f>
        <v>0</v>
      </c>
      <c r="AB301">
        <f>SUMIFS('user stories'!$G$2:$G$2897,'user stories'!$H$2:$H$2897,$A301,'user stories'!$E$2:$E$2897,AB$1,'user stories'!$C$2:$C$2897,"descoped")</f>
        <v>0</v>
      </c>
      <c r="AC301">
        <f>SUMIFS('user stories'!$G$2:$G$2897,'user stories'!$H$2:$H$2897,$A301,'user stories'!$E$2:$E$2897,AC$1,'user stories'!$C$2:$C$2897,"descoped")</f>
        <v>0</v>
      </c>
      <c r="AD301">
        <f>SUMIFS('user stories'!$G$2:$G$2897,'user stories'!$H$2:$H$2897,$A301,'user stories'!$E$2:$E$2897,AD$1,'user stories'!$C$2:$C$2897,"descoped")</f>
        <v>0</v>
      </c>
      <c r="AE301">
        <f>SUMIFS('user stories'!$G$2:$G$2897,'user stories'!$H$2:$H$2897,$A301,'user stories'!$E$2:$E$2897,AE$1,'user stories'!$C$2:$C$2897,"descoped")</f>
        <v>0</v>
      </c>
      <c r="AF301">
        <f>SUMIFS('user stories'!$G$2:$G$2897,'user stories'!$H$2:$H$2897,$A301,'user stories'!$E$2:$E$2897,AF$1,'user stories'!$C$2:$C$2897,"descoped")</f>
        <v>0</v>
      </c>
      <c r="AG301">
        <f>SUMIFS('user stories'!$G$2:$G$2897,'user stories'!$H$2:$H$2897,$A301,'user stories'!$E$2:$E$2897,AG$1,'user stories'!$C$2:$C$2897,"descoped")</f>
        <v>0</v>
      </c>
      <c r="AH301">
        <f>SUMIFS('user stories'!$G$2:$G$2897,'user stories'!$H$2:$H$2897,$A301,'user stories'!$E$2:$E$2897,AH$1,'user stories'!$C$2:$C$2897,"descoped")</f>
        <v>0</v>
      </c>
      <c r="AI301">
        <f>SUMIFS('user stories'!$G$2:$G$2897,'user stories'!$H$2:$H$2897,$A301,'user stories'!$E$2:$E$2897,AI$1,'user stories'!$C$2:$C$2897,"descoped")</f>
        <v>0</v>
      </c>
      <c r="AJ301">
        <f>SUMIFS('user stories'!$G$2:$G$2897,'user stories'!$H$2:$H$2897,$A301,'user stories'!$E$2:$E$2897,AJ$1,'user stories'!$C$2:$C$2897,"descoped")</f>
        <v>0</v>
      </c>
      <c r="AK301">
        <f>SUMIFS('user stories'!$G$2:$G$2897,'user stories'!$H$2:$H$2897,$A301,'user stories'!$E$2:$E$2897,AK$1,'user stories'!$C$2:$C$2897,"descoped")</f>
        <v>0</v>
      </c>
      <c r="AL301">
        <f>SUMIFS('user stories'!$G$2:$G$2897,'user stories'!$H$2:$H$2897,$A301,'user stories'!$E$2:$E$2897,AL$1,'user stories'!$C$2:$C$2897,"descoped")</f>
        <v>0</v>
      </c>
      <c r="AM301">
        <f>SUMIFS('user stories'!$G$2:$G$2897,'user stories'!$H$2:$H$2897,$A301,'user stories'!$E$2:$E$2897,AM$1,'user stories'!$C$2:$C$2897,"descoped")</f>
        <v>0</v>
      </c>
      <c r="AN301">
        <f>SUMIFS('user stories'!$G$2:$G$2897,'user stories'!$H$2:$H$2897,$A301,'user stories'!$E$2:$E$2897,AN$1,'user stories'!$C$2:$C$2897,"descoped")</f>
        <v>0</v>
      </c>
      <c r="AO301">
        <f>SUMIFS('user stories'!$G$2:$G$2897,'user stories'!$H$2:$H$2897,$A301,'user stories'!$E$2:$E$2897,AO$1,'user stories'!$C$2:$C$2897,"descoped")</f>
        <v>0</v>
      </c>
      <c r="AP301">
        <f>SUMIFS('user stories'!$G$2:$G$2897,'user stories'!$H$2:$H$2897,$A301,'user stories'!$E$2:$E$2897,AP$1,'user stories'!$C$2:$C$2897,"descoped")</f>
        <v>0</v>
      </c>
      <c r="AQ301">
        <f>SUMIFS('user stories'!$G$2:$G$2897,'user stories'!$H$2:$H$2897,$A301,'user stories'!$E$2:$E$2897,AQ$1,'user stories'!$C$2:$C$2897,"descoped")</f>
        <v>0</v>
      </c>
      <c r="AR301">
        <f>SUMIFS('user stories'!$G$2:$G$2897,'user stories'!$H$2:$H$2897,$A301,'user stories'!$E$2:$E$2897,AR$1,'user stories'!$C$2:$C$2897,"descoped")</f>
        <v>0</v>
      </c>
      <c r="AS301">
        <f>SUMIFS('user stories'!$G$2:$G$2897,'user stories'!$H$2:$H$2897,$A301,'user stories'!$E$2:$E$2897,AS$1,'user stories'!$C$2:$C$2897,"descoped")</f>
        <v>0</v>
      </c>
      <c r="AT301">
        <f>SUMIFS('user stories'!$G$2:$G$2897,'user stories'!$H$2:$H$2897,$A301,'user stories'!$E$2:$E$2897,AT$1,'user stories'!$C$2:$C$2897,"descoped")</f>
        <v>0</v>
      </c>
      <c r="AU301">
        <f>SUMIFS('user stories'!$G$2:$G$2897,'user stories'!$H$2:$H$2897,$A301,'user stories'!$E$2:$E$2897,AU$1,'user stories'!$C$2:$C$2897,"descoped")</f>
        <v>0</v>
      </c>
      <c r="AV301">
        <f>SUMIFS('user stories'!$G$2:$G$2897,'user stories'!$H$2:$H$2897,$A301,'user stories'!$E$2:$E$2897,AV$1,'user stories'!$C$2:$C$2897,"descoped")</f>
        <v>0</v>
      </c>
      <c r="AW301">
        <f>SUMIFS('user stories'!$G$2:$G$2897,'user stories'!$H$2:$H$2897,$A301,'user stories'!$E$2:$E$2897,AW$1,'user stories'!$C$2:$C$2897,"descoped")</f>
        <v>0</v>
      </c>
      <c r="AX301">
        <f>SUMIFS('user stories'!$G$2:$G$2897,'user stories'!$H$2:$H$2897,$A301,'user stories'!$E$2:$E$2897,AX$1,'user stories'!$C$2:$C$2897,"descoped")</f>
        <v>0</v>
      </c>
      <c r="AY301">
        <f>SUMIFS('user stories'!$G$2:$G$2897,'user stories'!$H$2:$H$2897,$A301,'user stories'!$E$2:$E$2897,AY$1,'user stories'!$C$2:$C$2897,"descoped")</f>
        <v>0</v>
      </c>
      <c r="AZ301">
        <f>SUMIFS('user stories'!$G$2:$G$2897,'user stories'!$H$2:$H$2897,$A301,'user stories'!$E$2:$E$2897,AZ$1,'user stories'!$C$2:$C$2897,"descoped")</f>
        <v>0</v>
      </c>
      <c r="BA301">
        <f>SUMIFS('user stories'!$G$2:$G$2897,'user stories'!$H$2:$H$2897,$A301,'user stories'!$E$2:$E$2897,BA$1,'user stories'!$C$2:$C$2897,"descoped")</f>
        <v>0</v>
      </c>
      <c r="BB301">
        <f>SUMIFS('user stories'!$G$2:$G$2897,'user stories'!$H$2:$H$2897,$A301,'user stories'!$E$2:$E$2897,BB$1,'user stories'!$C$2:$C$2897,"descoped")</f>
        <v>0</v>
      </c>
      <c r="BC301">
        <f>SUMIFS('user stories'!$G$2:$G$2897,'user stories'!$H$2:$H$2897,$A301,'user stories'!$E$2:$E$2897,BC$1,'user stories'!$C$2:$C$2897,"descoped")</f>
        <v>0</v>
      </c>
      <c r="BD301" s="4">
        <f t="shared" si="5"/>
        <v>0</v>
      </c>
    </row>
    <row r="302" spans="1:56" x14ac:dyDescent="0.25">
      <c r="A302" t="s">
        <v>951</v>
      </c>
      <c r="M302">
        <f>SUMIFS('user stories'!$G$2:$G$2897,'user stories'!$H$2:$H$2897,$A302,'user stories'!$E$2:$E$2897,M$1,'user stories'!$C$2:$C$2897,"descoped")</f>
        <v>0</v>
      </c>
      <c r="N302">
        <f>SUMIFS('user stories'!$G$2:$G$2897,'user stories'!$H$2:$H$2897,$A302,'user stories'!$E$2:$E$2897,N$1,'user stories'!$C$2:$C$2897,"descoped")</f>
        <v>0</v>
      </c>
      <c r="O302">
        <f>SUMIFS('user stories'!$G$2:$G$2897,'user stories'!$H$2:$H$2897,$A302,'user stories'!$E$2:$E$2897,O$1,'user stories'!$C$2:$C$2897,"descoped")</f>
        <v>0</v>
      </c>
      <c r="P302">
        <f>SUMIFS('user stories'!$G$2:$G$2897,'user stories'!$H$2:$H$2897,$A302,'user stories'!$E$2:$E$2897,P$1,'user stories'!$C$2:$C$2897,"descoped")</f>
        <v>0</v>
      </c>
      <c r="Q302">
        <f>SUMIFS('user stories'!$G$2:$G$2897,'user stories'!$H$2:$H$2897,$A302,'user stories'!$E$2:$E$2897,Q$1,'user stories'!$C$2:$C$2897,"descoped")</f>
        <v>0</v>
      </c>
      <c r="R302">
        <f>SUMIFS('user stories'!$G$2:$G$2897,'user stories'!$H$2:$H$2897,$A302,'user stories'!$E$2:$E$2897,R$1,'user stories'!$C$2:$C$2897,"descoped")</f>
        <v>0</v>
      </c>
      <c r="S302">
        <f>SUMIFS('user stories'!$G$2:$G$2897,'user stories'!$H$2:$H$2897,$A302,'user stories'!$E$2:$E$2897,S$1,'user stories'!$C$2:$C$2897,"descoped")</f>
        <v>0</v>
      </c>
      <c r="T302">
        <f>SUMIFS('user stories'!$G$2:$G$2897,'user stories'!$H$2:$H$2897,$A302,'user stories'!$E$2:$E$2897,T$1,'user stories'!$C$2:$C$2897,"descoped")</f>
        <v>0</v>
      </c>
      <c r="U302">
        <f>SUMIFS('user stories'!$G$2:$G$2897,'user stories'!$H$2:$H$2897,$A302,'user stories'!$E$2:$E$2897,U$1,'user stories'!$C$2:$C$2897,"descoped")</f>
        <v>0</v>
      </c>
      <c r="V302">
        <f>SUMIFS('user stories'!$G$2:$G$2897,'user stories'!$H$2:$H$2897,$A302,'user stories'!$E$2:$E$2897,V$1,'user stories'!$C$2:$C$2897,"descoped")</f>
        <v>0</v>
      </c>
      <c r="W302">
        <f>SUMIFS('user stories'!$G$2:$G$2897,'user stories'!$H$2:$H$2897,$A302,'user stories'!$E$2:$E$2897,W$1,'user stories'!$C$2:$C$2897,"descoped")</f>
        <v>0</v>
      </c>
      <c r="X302">
        <f>SUMIFS('user stories'!$G$2:$G$2897,'user stories'!$H$2:$H$2897,$A302,'user stories'!$E$2:$E$2897,X$1,'user stories'!$C$2:$C$2897,"descoped")</f>
        <v>0</v>
      </c>
      <c r="Y302">
        <f>SUMIFS('user stories'!$G$2:$G$2897,'user stories'!$H$2:$H$2897,$A302,'user stories'!$E$2:$E$2897,Y$1,'user stories'!$C$2:$C$2897,"descoped")</f>
        <v>0</v>
      </c>
      <c r="Z302">
        <f>SUMIFS('user stories'!$G$2:$G$2897,'user stories'!$H$2:$H$2897,$A302,'user stories'!$E$2:$E$2897,Z$1,'user stories'!$C$2:$C$2897,"descoped")</f>
        <v>0</v>
      </c>
      <c r="AA302">
        <f>SUMIFS('user stories'!$G$2:$G$2897,'user stories'!$H$2:$H$2897,$A302,'user stories'!$E$2:$E$2897,AA$1,'user stories'!$C$2:$C$2897,"descoped")</f>
        <v>0</v>
      </c>
      <c r="AB302">
        <f>SUMIFS('user stories'!$G$2:$G$2897,'user stories'!$H$2:$H$2897,$A302,'user stories'!$E$2:$E$2897,AB$1,'user stories'!$C$2:$C$2897,"descoped")</f>
        <v>0</v>
      </c>
      <c r="AC302">
        <f>SUMIFS('user stories'!$G$2:$G$2897,'user stories'!$H$2:$H$2897,$A302,'user stories'!$E$2:$E$2897,AC$1,'user stories'!$C$2:$C$2897,"descoped")</f>
        <v>0</v>
      </c>
      <c r="AD302">
        <f>SUMIFS('user stories'!$G$2:$G$2897,'user stories'!$H$2:$H$2897,$A302,'user stories'!$E$2:$E$2897,AD$1,'user stories'!$C$2:$C$2897,"descoped")</f>
        <v>0</v>
      </c>
      <c r="AE302">
        <f>SUMIFS('user stories'!$G$2:$G$2897,'user stories'!$H$2:$H$2897,$A302,'user stories'!$E$2:$E$2897,AE$1,'user stories'!$C$2:$C$2897,"descoped")</f>
        <v>0</v>
      </c>
      <c r="AF302">
        <f>SUMIFS('user stories'!$G$2:$G$2897,'user stories'!$H$2:$H$2897,$A302,'user stories'!$E$2:$E$2897,AF$1,'user stories'!$C$2:$C$2897,"descoped")</f>
        <v>0</v>
      </c>
      <c r="AG302">
        <f>SUMIFS('user stories'!$G$2:$G$2897,'user stories'!$H$2:$H$2897,$A302,'user stories'!$E$2:$E$2897,AG$1,'user stories'!$C$2:$C$2897,"descoped")</f>
        <v>0</v>
      </c>
      <c r="AH302">
        <f>SUMIFS('user stories'!$G$2:$G$2897,'user stories'!$H$2:$H$2897,$A302,'user stories'!$E$2:$E$2897,AH$1,'user stories'!$C$2:$C$2897,"descoped")</f>
        <v>0</v>
      </c>
      <c r="AI302">
        <f>SUMIFS('user stories'!$G$2:$G$2897,'user stories'!$H$2:$H$2897,$A302,'user stories'!$E$2:$E$2897,AI$1,'user stories'!$C$2:$C$2897,"descoped")</f>
        <v>0</v>
      </c>
      <c r="AJ302">
        <f>SUMIFS('user stories'!$G$2:$G$2897,'user stories'!$H$2:$H$2897,$A302,'user stories'!$E$2:$E$2897,AJ$1,'user stories'!$C$2:$C$2897,"descoped")</f>
        <v>0</v>
      </c>
      <c r="AK302">
        <f>SUMIFS('user stories'!$G$2:$G$2897,'user stories'!$H$2:$H$2897,$A302,'user stories'!$E$2:$E$2897,AK$1,'user stories'!$C$2:$C$2897,"descoped")</f>
        <v>0</v>
      </c>
      <c r="AL302">
        <f>SUMIFS('user stories'!$G$2:$G$2897,'user stories'!$H$2:$H$2897,$A302,'user stories'!$E$2:$E$2897,AL$1,'user stories'!$C$2:$C$2897,"descoped")</f>
        <v>0</v>
      </c>
      <c r="AM302">
        <f>SUMIFS('user stories'!$G$2:$G$2897,'user stories'!$H$2:$H$2897,$A302,'user stories'!$E$2:$E$2897,AM$1,'user stories'!$C$2:$C$2897,"descoped")</f>
        <v>0</v>
      </c>
      <c r="AN302">
        <f>SUMIFS('user stories'!$G$2:$G$2897,'user stories'!$H$2:$H$2897,$A302,'user stories'!$E$2:$E$2897,AN$1,'user stories'!$C$2:$C$2897,"descoped")</f>
        <v>0</v>
      </c>
      <c r="AO302">
        <f>SUMIFS('user stories'!$G$2:$G$2897,'user stories'!$H$2:$H$2897,$A302,'user stories'!$E$2:$E$2897,AO$1,'user stories'!$C$2:$C$2897,"descoped")</f>
        <v>0</v>
      </c>
      <c r="AP302">
        <f>SUMIFS('user stories'!$G$2:$G$2897,'user stories'!$H$2:$H$2897,$A302,'user stories'!$E$2:$E$2897,AP$1,'user stories'!$C$2:$C$2897,"descoped")</f>
        <v>0</v>
      </c>
      <c r="AQ302">
        <f>SUMIFS('user stories'!$G$2:$G$2897,'user stories'!$H$2:$H$2897,$A302,'user stories'!$E$2:$E$2897,AQ$1,'user stories'!$C$2:$C$2897,"descoped")</f>
        <v>0</v>
      </c>
      <c r="AR302">
        <f>SUMIFS('user stories'!$G$2:$G$2897,'user stories'!$H$2:$H$2897,$A302,'user stories'!$E$2:$E$2897,AR$1,'user stories'!$C$2:$C$2897,"descoped")</f>
        <v>0</v>
      </c>
      <c r="AS302">
        <f>SUMIFS('user stories'!$G$2:$G$2897,'user stories'!$H$2:$H$2897,$A302,'user stories'!$E$2:$E$2897,AS$1,'user stories'!$C$2:$C$2897,"descoped")</f>
        <v>0</v>
      </c>
      <c r="AT302">
        <f>SUMIFS('user stories'!$G$2:$G$2897,'user stories'!$H$2:$H$2897,$A302,'user stories'!$E$2:$E$2897,AT$1,'user stories'!$C$2:$C$2897,"descoped")</f>
        <v>0</v>
      </c>
      <c r="AU302">
        <f>SUMIFS('user stories'!$G$2:$G$2897,'user stories'!$H$2:$H$2897,$A302,'user stories'!$E$2:$E$2897,AU$1,'user stories'!$C$2:$C$2897,"descoped")</f>
        <v>0</v>
      </c>
      <c r="AV302">
        <f>SUMIFS('user stories'!$G$2:$G$2897,'user stories'!$H$2:$H$2897,$A302,'user stories'!$E$2:$E$2897,AV$1,'user stories'!$C$2:$C$2897,"descoped")</f>
        <v>0</v>
      </c>
      <c r="AW302">
        <f>SUMIFS('user stories'!$G$2:$G$2897,'user stories'!$H$2:$H$2897,$A302,'user stories'!$E$2:$E$2897,AW$1,'user stories'!$C$2:$C$2897,"descoped")</f>
        <v>0</v>
      </c>
      <c r="AX302">
        <f>SUMIFS('user stories'!$G$2:$G$2897,'user stories'!$H$2:$H$2897,$A302,'user stories'!$E$2:$E$2897,AX$1,'user stories'!$C$2:$C$2897,"descoped")</f>
        <v>0</v>
      </c>
      <c r="AY302">
        <f>SUMIFS('user stories'!$G$2:$G$2897,'user stories'!$H$2:$H$2897,$A302,'user stories'!$E$2:$E$2897,AY$1,'user stories'!$C$2:$C$2897,"descoped")</f>
        <v>0</v>
      </c>
      <c r="AZ302">
        <f>SUMIFS('user stories'!$G$2:$G$2897,'user stories'!$H$2:$H$2897,$A302,'user stories'!$E$2:$E$2897,AZ$1,'user stories'!$C$2:$C$2897,"descoped")</f>
        <v>0</v>
      </c>
      <c r="BA302">
        <f>SUMIFS('user stories'!$G$2:$G$2897,'user stories'!$H$2:$H$2897,$A302,'user stories'!$E$2:$E$2897,BA$1,'user stories'!$C$2:$C$2897,"descoped")</f>
        <v>0</v>
      </c>
      <c r="BB302">
        <f>SUMIFS('user stories'!$G$2:$G$2897,'user stories'!$H$2:$H$2897,$A302,'user stories'!$E$2:$E$2897,BB$1,'user stories'!$C$2:$C$2897,"descoped")</f>
        <v>0</v>
      </c>
      <c r="BC302">
        <f>SUMIFS('user stories'!$G$2:$G$2897,'user stories'!$H$2:$H$2897,$A302,'user stories'!$E$2:$E$2897,BC$1,'user stories'!$C$2:$C$2897,"descoped")</f>
        <v>0</v>
      </c>
      <c r="BD302" s="4">
        <f t="shared" si="5"/>
        <v>0</v>
      </c>
    </row>
    <row r="303" spans="1:56" x14ac:dyDescent="0.25">
      <c r="A303" t="s">
        <v>985</v>
      </c>
      <c r="M303">
        <f>SUMIFS('user stories'!$G$2:$G$2897,'user stories'!$H$2:$H$2897,$A303,'user stories'!$E$2:$E$2897,M$1,'user stories'!$C$2:$C$2897,"descoped")</f>
        <v>0</v>
      </c>
      <c r="N303">
        <f>SUMIFS('user stories'!$G$2:$G$2897,'user stories'!$H$2:$H$2897,$A303,'user stories'!$E$2:$E$2897,N$1,'user stories'!$C$2:$C$2897,"descoped")</f>
        <v>0</v>
      </c>
      <c r="O303">
        <f>SUMIFS('user stories'!$G$2:$G$2897,'user stories'!$H$2:$H$2897,$A303,'user stories'!$E$2:$E$2897,O$1,'user stories'!$C$2:$C$2897,"descoped")</f>
        <v>0</v>
      </c>
      <c r="P303">
        <f>SUMIFS('user stories'!$G$2:$G$2897,'user stories'!$H$2:$H$2897,$A303,'user stories'!$E$2:$E$2897,P$1,'user stories'!$C$2:$C$2897,"descoped")</f>
        <v>0</v>
      </c>
      <c r="Q303">
        <f>SUMIFS('user stories'!$G$2:$G$2897,'user stories'!$H$2:$H$2897,$A303,'user stories'!$E$2:$E$2897,Q$1,'user stories'!$C$2:$C$2897,"descoped")</f>
        <v>0</v>
      </c>
      <c r="R303">
        <f>SUMIFS('user stories'!$G$2:$G$2897,'user stories'!$H$2:$H$2897,$A303,'user stories'!$E$2:$E$2897,R$1,'user stories'!$C$2:$C$2897,"descoped")</f>
        <v>0</v>
      </c>
      <c r="S303">
        <f>SUMIFS('user stories'!$G$2:$G$2897,'user stories'!$H$2:$H$2897,$A303,'user stories'!$E$2:$E$2897,S$1,'user stories'!$C$2:$C$2897,"descoped")</f>
        <v>0</v>
      </c>
      <c r="T303">
        <f>SUMIFS('user stories'!$G$2:$G$2897,'user stories'!$H$2:$H$2897,$A303,'user stories'!$E$2:$E$2897,T$1,'user stories'!$C$2:$C$2897,"descoped")</f>
        <v>0</v>
      </c>
      <c r="U303">
        <f>SUMIFS('user stories'!$G$2:$G$2897,'user stories'!$H$2:$H$2897,$A303,'user stories'!$E$2:$E$2897,U$1,'user stories'!$C$2:$C$2897,"descoped")</f>
        <v>0</v>
      </c>
      <c r="V303">
        <f>SUMIFS('user stories'!$G$2:$G$2897,'user stories'!$H$2:$H$2897,$A303,'user stories'!$E$2:$E$2897,V$1,'user stories'!$C$2:$C$2897,"descoped")</f>
        <v>0</v>
      </c>
      <c r="W303">
        <f>SUMIFS('user stories'!$G$2:$G$2897,'user stories'!$H$2:$H$2897,$A303,'user stories'!$E$2:$E$2897,W$1,'user stories'!$C$2:$C$2897,"descoped")</f>
        <v>0</v>
      </c>
      <c r="X303">
        <f>SUMIFS('user stories'!$G$2:$G$2897,'user stories'!$H$2:$H$2897,$A303,'user stories'!$E$2:$E$2897,X$1,'user stories'!$C$2:$C$2897,"descoped")</f>
        <v>0</v>
      </c>
      <c r="Y303">
        <f>SUMIFS('user stories'!$G$2:$G$2897,'user stories'!$H$2:$H$2897,$A303,'user stories'!$E$2:$E$2897,Y$1,'user stories'!$C$2:$C$2897,"descoped")</f>
        <v>0</v>
      </c>
      <c r="Z303">
        <f>SUMIFS('user stories'!$G$2:$G$2897,'user stories'!$H$2:$H$2897,$A303,'user stories'!$E$2:$E$2897,Z$1,'user stories'!$C$2:$C$2897,"descoped")</f>
        <v>0</v>
      </c>
      <c r="AA303">
        <f>SUMIFS('user stories'!$G$2:$G$2897,'user stories'!$H$2:$H$2897,$A303,'user stories'!$E$2:$E$2897,AA$1,'user stories'!$C$2:$C$2897,"descoped")</f>
        <v>0</v>
      </c>
      <c r="AB303">
        <f>SUMIFS('user stories'!$G$2:$G$2897,'user stories'!$H$2:$H$2897,$A303,'user stories'!$E$2:$E$2897,AB$1,'user stories'!$C$2:$C$2897,"descoped")</f>
        <v>0</v>
      </c>
      <c r="AC303">
        <f>SUMIFS('user stories'!$G$2:$G$2897,'user stories'!$H$2:$H$2897,$A303,'user stories'!$E$2:$E$2897,AC$1,'user stories'!$C$2:$C$2897,"descoped")</f>
        <v>0</v>
      </c>
      <c r="AD303">
        <f>SUMIFS('user stories'!$G$2:$G$2897,'user stories'!$H$2:$H$2897,$A303,'user stories'!$E$2:$E$2897,AD$1,'user stories'!$C$2:$C$2897,"descoped")</f>
        <v>0</v>
      </c>
      <c r="AE303">
        <f>SUMIFS('user stories'!$G$2:$G$2897,'user stories'!$H$2:$H$2897,$A303,'user stories'!$E$2:$E$2897,AE$1,'user stories'!$C$2:$C$2897,"descoped")</f>
        <v>0</v>
      </c>
      <c r="AF303">
        <f>SUMIFS('user stories'!$G$2:$G$2897,'user stories'!$H$2:$H$2897,$A303,'user stories'!$E$2:$E$2897,AF$1,'user stories'!$C$2:$C$2897,"descoped")</f>
        <v>0</v>
      </c>
      <c r="AG303">
        <f>SUMIFS('user stories'!$G$2:$G$2897,'user stories'!$H$2:$H$2897,$A303,'user stories'!$E$2:$E$2897,AG$1,'user stories'!$C$2:$C$2897,"descoped")</f>
        <v>0</v>
      </c>
      <c r="AH303">
        <f>SUMIFS('user stories'!$G$2:$G$2897,'user stories'!$H$2:$H$2897,$A303,'user stories'!$E$2:$E$2897,AH$1,'user stories'!$C$2:$C$2897,"descoped")</f>
        <v>0</v>
      </c>
      <c r="AI303">
        <f>SUMIFS('user stories'!$G$2:$G$2897,'user stories'!$H$2:$H$2897,$A303,'user stories'!$E$2:$E$2897,AI$1,'user stories'!$C$2:$C$2897,"descoped")</f>
        <v>0</v>
      </c>
      <c r="AJ303">
        <f>SUMIFS('user stories'!$G$2:$G$2897,'user stories'!$H$2:$H$2897,$A303,'user stories'!$E$2:$E$2897,AJ$1,'user stories'!$C$2:$C$2897,"descoped")</f>
        <v>0</v>
      </c>
      <c r="AK303">
        <f>SUMIFS('user stories'!$G$2:$G$2897,'user stories'!$H$2:$H$2897,$A303,'user stories'!$E$2:$E$2897,AK$1,'user stories'!$C$2:$C$2897,"descoped")</f>
        <v>0</v>
      </c>
      <c r="AL303">
        <f>SUMIFS('user stories'!$G$2:$G$2897,'user stories'!$H$2:$H$2897,$A303,'user stories'!$E$2:$E$2897,AL$1,'user stories'!$C$2:$C$2897,"descoped")</f>
        <v>0</v>
      </c>
      <c r="AM303">
        <f>SUMIFS('user stories'!$G$2:$G$2897,'user stories'!$H$2:$H$2897,$A303,'user stories'!$E$2:$E$2897,AM$1,'user stories'!$C$2:$C$2897,"descoped")</f>
        <v>0</v>
      </c>
      <c r="AN303">
        <f>SUMIFS('user stories'!$G$2:$G$2897,'user stories'!$H$2:$H$2897,$A303,'user stories'!$E$2:$E$2897,AN$1,'user stories'!$C$2:$C$2897,"descoped")</f>
        <v>0</v>
      </c>
      <c r="AO303">
        <f>SUMIFS('user stories'!$G$2:$G$2897,'user stories'!$H$2:$H$2897,$A303,'user stories'!$E$2:$E$2897,AO$1,'user stories'!$C$2:$C$2897,"descoped")</f>
        <v>0</v>
      </c>
      <c r="AP303">
        <f>SUMIFS('user stories'!$G$2:$G$2897,'user stories'!$H$2:$H$2897,$A303,'user stories'!$E$2:$E$2897,AP$1,'user stories'!$C$2:$C$2897,"descoped")</f>
        <v>0</v>
      </c>
      <c r="AQ303">
        <f>SUMIFS('user stories'!$G$2:$G$2897,'user stories'!$H$2:$H$2897,$A303,'user stories'!$E$2:$E$2897,AQ$1,'user stories'!$C$2:$C$2897,"descoped")</f>
        <v>0</v>
      </c>
      <c r="AR303">
        <f>SUMIFS('user stories'!$G$2:$G$2897,'user stories'!$H$2:$H$2897,$A303,'user stories'!$E$2:$E$2897,AR$1,'user stories'!$C$2:$C$2897,"descoped")</f>
        <v>0</v>
      </c>
      <c r="AS303">
        <f>SUMIFS('user stories'!$G$2:$G$2897,'user stories'!$H$2:$H$2897,$A303,'user stories'!$E$2:$E$2897,AS$1,'user stories'!$C$2:$C$2897,"descoped")</f>
        <v>0</v>
      </c>
      <c r="AT303">
        <f>SUMIFS('user stories'!$G$2:$G$2897,'user stories'!$H$2:$H$2897,$A303,'user stories'!$E$2:$E$2897,AT$1,'user stories'!$C$2:$C$2897,"descoped")</f>
        <v>0</v>
      </c>
      <c r="AU303">
        <f>SUMIFS('user stories'!$G$2:$G$2897,'user stories'!$H$2:$H$2897,$A303,'user stories'!$E$2:$E$2897,AU$1,'user stories'!$C$2:$C$2897,"descoped")</f>
        <v>0</v>
      </c>
      <c r="AV303">
        <f>SUMIFS('user stories'!$G$2:$G$2897,'user stories'!$H$2:$H$2897,$A303,'user stories'!$E$2:$E$2897,AV$1,'user stories'!$C$2:$C$2897,"descoped")</f>
        <v>0</v>
      </c>
      <c r="AW303">
        <f>SUMIFS('user stories'!$G$2:$G$2897,'user stories'!$H$2:$H$2897,$A303,'user stories'!$E$2:$E$2897,AW$1,'user stories'!$C$2:$C$2897,"descoped")</f>
        <v>0</v>
      </c>
      <c r="AX303">
        <f>SUMIFS('user stories'!$G$2:$G$2897,'user stories'!$H$2:$H$2897,$A303,'user stories'!$E$2:$E$2897,AX$1,'user stories'!$C$2:$C$2897,"descoped")</f>
        <v>0</v>
      </c>
      <c r="AY303">
        <f>SUMIFS('user stories'!$G$2:$G$2897,'user stories'!$H$2:$H$2897,$A303,'user stories'!$E$2:$E$2897,AY$1,'user stories'!$C$2:$C$2897,"descoped")</f>
        <v>0</v>
      </c>
      <c r="AZ303">
        <f>SUMIFS('user stories'!$G$2:$G$2897,'user stories'!$H$2:$H$2897,$A303,'user stories'!$E$2:$E$2897,AZ$1,'user stories'!$C$2:$C$2897,"descoped")</f>
        <v>0</v>
      </c>
      <c r="BA303">
        <f>SUMIFS('user stories'!$G$2:$G$2897,'user stories'!$H$2:$H$2897,$A303,'user stories'!$E$2:$E$2897,BA$1,'user stories'!$C$2:$C$2897,"descoped")</f>
        <v>0</v>
      </c>
      <c r="BB303">
        <f>SUMIFS('user stories'!$G$2:$G$2897,'user stories'!$H$2:$H$2897,$A303,'user stories'!$E$2:$E$2897,BB$1,'user stories'!$C$2:$C$2897,"descoped")</f>
        <v>0</v>
      </c>
      <c r="BC303">
        <f>SUMIFS('user stories'!$G$2:$G$2897,'user stories'!$H$2:$H$2897,$A303,'user stories'!$E$2:$E$2897,BC$1,'user stories'!$C$2:$C$2897,"descoped")</f>
        <v>0</v>
      </c>
      <c r="BD303" s="4">
        <f t="shared" si="5"/>
        <v>0</v>
      </c>
    </row>
    <row r="304" spans="1:56" x14ac:dyDescent="0.25">
      <c r="A304" t="s">
        <v>988</v>
      </c>
      <c r="M304">
        <f>SUMIFS('user stories'!$G$2:$G$2897,'user stories'!$H$2:$H$2897,$A304,'user stories'!$E$2:$E$2897,M$1,'user stories'!$C$2:$C$2897,"descoped")</f>
        <v>0</v>
      </c>
      <c r="N304">
        <f>SUMIFS('user stories'!$G$2:$G$2897,'user stories'!$H$2:$H$2897,$A304,'user stories'!$E$2:$E$2897,N$1,'user stories'!$C$2:$C$2897,"descoped")</f>
        <v>0</v>
      </c>
      <c r="O304">
        <f>SUMIFS('user stories'!$G$2:$G$2897,'user stories'!$H$2:$H$2897,$A304,'user stories'!$E$2:$E$2897,O$1,'user stories'!$C$2:$C$2897,"descoped")</f>
        <v>0</v>
      </c>
      <c r="P304">
        <f>SUMIFS('user stories'!$G$2:$G$2897,'user stories'!$H$2:$H$2897,$A304,'user stories'!$E$2:$E$2897,P$1,'user stories'!$C$2:$C$2897,"descoped")</f>
        <v>0</v>
      </c>
      <c r="Q304">
        <f>SUMIFS('user stories'!$G$2:$G$2897,'user stories'!$H$2:$H$2897,$A304,'user stories'!$E$2:$E$2897,Q$1,'user stories'!$C$2:$C$2897,"descoped")</f>
        <v>0</v>
      </c>
      <c r="R304">
        <f>SUMIFS('user stories'!$G$2:$G$2897,'user stories'!$H$2:$H$2897,$A304,'user stories'!$E$2:$E$2897,R$1,'user stories'!$C$2:$C$2897,"descoped")</f>
        <v>0</v>
      </c>
      <c r="S304">
        <f>SUMIFS('user stories'!$G$2:$G$2897,'user stories'!$H$2:$H$2897,$A304,'user stories'!$E$2:$E$2897,S$1,'user stories'!$C$2:$C$2897,"descoped")</f>
        <v>0</v>
      </c>
      <c r="T304">
        <f>SUMIFS('user stories'!$G$2:$G$2897,'user stories'!$H$2:$H$2897,$A304,'user stories'!$E$2:$E$2897,T$1,'user stories'!$C$2:$C$2897,"descoped")</f>
        <v>0</v>
      </c>
      <c r="U304">
        <f>SUMIFS('user stories'!$G$2:$G$2897,'user stories'!$H$2:$H$2897,$A304,'user stories'!$E$2:$E$2897,U$1,'user stories'!$C$2:$C$2897,"descoped")</f>
        <v>0</v>
      </c>
      <c r="V304">
        <f>SUMIFS('user stories'!$G$2:$G$2897,'user stories'!$H$2:$H$2897,$A304,'user stories'!$E$2:$E$2897,V$1,'user stories'!$C$2:$C$2897,"descoped")</f>
        <v>0</v>
      </c>
      <c r="W304">
        <f>SUMIFS('user stories'!$G$2:$G$2897,'user stories'!$H$2:$H$2897,$A304,'user stories'!$E$2:$E$2897,W$1,'user stories'!$C$2:$C$2897,"descoped")</f>
        <v>0</v>
      </c>
      <c r="X304">
        <f>SUMIFS('user stories'!$G$2:$G$2897,'user stories'!$H$2:$H$2897,$A304,'user stories'!$E$2:$E$2897,X$1,'user stories'!$C$2:$C$2897,"descoped")</f>
        <v>0</v>
      </c>
      <c r="Y304">
        <f>SUMIFS('user stories'!$G$2:$G$2897,'user stories'!$H$2:$H$2897,$A304,'user stories'!$E$2:$E$2897,Y$1,'user stories'!$C$2:$C$2897,"descoped")</f>
        <v>0</v>
      </c>
      <c r="Z304">
        <f>SUMIFS('user stories'!$G$2:$G$2897,'user stories'!$H$2:$H$2897,$A304,'user stories'!$E$2:$E$2897,Z$1,'user stories'!$C$2:$C$2897,"descoped")</f>
        <v>0</v>
      </c>
      <c r="AA304">
        <f>SUMIFS('user stories'!$G$2:$G$2897,'user stories'!$H$2:$H$2897,$A304,'user stories'!$E$2:$E$2897,AA$1,'user stories'!$C$2:$C$2897,"descoped")</f>
        <v>0</v>
      </c>
      <c r="AB304">
        <f>SUMIFS('user stories'!$G$2:$G$2897,'user stories'!$H$2:$H$2897,$A304,'user stories'!$E$2:$E$2897,AB$1,'user stories'!$C$2:$C$2897,"descoped")</f>
        <v>0</v>
      </c>
      <c r="AC304">
        <f>SUMIFS('user stories'!$G$2:$G$2897,'user stories'!$H$2:$H$2897,$A304,'user stories'!$E$2:$E$2897,AC$1,'user stories'!$C$2:$C$2897,"descoped")</f>
        <v>0</v>
      </c>
      <c r="AD304">
        <f>SUMIFS('user stories'!$G$2:$G$2897,'user stories'!$H$2:$H$2897,$A304,'user stories'!$E$2:$E$2897,AD$1,'user stories'!$C$2:$C$2897,"descoped")</f>
        <v>0</v>
      </c>
      <c r="AE304">
        <f>SUMIFS('user stories'!$G$2:$G$2897,'user stories'!$H$2:$H$2897,$A304,'user stories'!$E$2:$E$2897,AE$1,'user stories'!$C$2:$C$2897,"descoped")</f>
        <v>0</v>
      </c>
      <c r="AF304">
        <f>SUMIFS('user stories'!$G$2:$G$2897,'user stories'!$H$2:$H$2897,$A304,'user stories'!$E$2:$E$2897,AF$1,'user stories'!$C$2:$C$2897,"descoped")</f>
        <v>0</v>
      </c>
      <c r="AG304">
        <f>SUMIFS('user stories'!$G$2:$G$2897,'user stories'!$H$2:$H$2897,$A304,'user stories'!$E$2:$E$2897,AG$1,'user stories'!$C$2:$C$2897,"descoped")</f>
        <v>0</v>
      </c>
      <c r="AH304">
        <f>SUMIFS('user stories'!$G$2:$G$2897,'user stories'!$H$2:$H$2897,$A304,'user stories'!$E$2:$E$2897,AH$1,'user stories'!$C$2:$C$2897,"descoped")</f>
        <v>0</v>
      </c>
      <c r="AI304">
        <f>SUMIFS('user stories'!$G$2:$G$2897,'user stories'!$H$2:$H$2897,$A304,'user stories'!$E$2:$E$2897,AI$1,'user stories'!$C$2:$C$2897,"descoped")</f>
        <v>0</v>
      </c>
      <c r="AJ304">
        <f>SUMIFS('user stories'!$G$2:$G$2897,'user stories'!$H$2:$H$2897,$A304,'user stories'!$E$2:$E$2897,AJ$1,'user stories'!$C$2:$C$2897,"descoped")</f>
        <v>0</v>
      </c>
      <c r="AK304">
        <f>SUMIFS('user stories'!$G$2:$G$2897,'user stories'!$H$2:$H$2897,$A304,'user stories'!$E$2:$E$2897,AK$1,'user stories'!$C$2:$C$2897,"descoped")</f>
        <v>0</v>
      </c>
      <c r="AL304">
        <f>SUMIFS('user stories'!$G$2:$G$2897,'user stories'!$H$2:$H$2897,$A304,'user stories'!$E$2:$E$2897,AL$1,'user stories'!$C$2:$C$2897,"descoped")</f>
        <v>0</v>
      </c>
      <c r="AM304">
        <f>SUMIFS('user stories'!$G$2:$G$2897,'user stories'!$H$2:$H$2897,$A304,'user stories'!$E$2:$E$2897,AM$1,'user stories'!$C$2:$C$2897,"descoped")</f>
        <v>0</v>
      </c>
      <c r="AN304">
        <f>SUMIFS('user stories'!$G$2:$G$2897,'user stories'!$H$2:$H$2897,$A304,'user stories'!$E$2:$E$2897,AN$1,'user stories'!$C$2:$C$2897,"descoped")</f>
        <v>0</v>
      </c>
      <c r="AO304">
        <f>SUMIFS('user stories'!$G$2:$G$2897,'user stories'!$H$2:$H$2897,$A304,'user stories'!$E$2:$E$2897,AO$1,'user stories'!$C$2:$C$2897,"descoped")</f>
        <v>0</v>
      </c>
      <c r="AP304">
        <f>SUMIFS('user stories'!$G$2:$G$2897,'user stories'!$H$2:$H$2897,$A304,'user stories'!$E$2:$E$2897,AP$1,'user stories'!$C$2:$C$2897,"descoped")</f>
        <v>0</v>
      </c>
      <c r="AQ304">
        <f>SUMIFS('user stories'!$G$2:$G$2897,'user stories'!$H$2:$H$2897,$A304,'user stories'!$E$2:$E$2897,AQ$1,'user stories'!$C$2:$C$2897,"descoped")</f>
        <v>0</v>
      </c>
      <c r="AR304">
        <f>SUMIFS('user stories'!$G$2:$G$2897,'user stories'!$H$2:$H$2897,$A304,'user stories'!$E$2:$E$2897,AR$1,'user stories'!$C$2:$C$2897,"descoped")</f>
        <v>0</v>
      </c>
      <c r="AS304">
        <f>SUMIFS('user stories'!$G$2:$G$2897,'user stories'!$H$2:$H$2897,$A304,'user stories'!$E$2:$E$2897,AS$1,'user stories'!$C$2:$C$2897,"descoped")</f>
        <v>0</v>
      </c>
      <c r="AT304">
        <f>SUMIFS('user stories'!$G$2:$G$2897,'user stories'!$H$2:$H$2897,$A304,'user stories'!$E$2:$E$2897,AT$1,'user stories'!$C$2:$C$2897,"descoped")</f>
        <v>0</v>
      </c>
      <c r="AU304">
        <f>SUMIFS('user stories'!$G$2:$G$2897,'user stories'!$H$2:$H$2897,$A304,'user stories'!$E$2:$E$2897,AU$1,'user stories'!$C$2:$C$2897,"descoped")</f>
        <v>0</v>
      </c>
      <c r="AV304">
        <f>SUMIFS('user stories'!$G$2:$G$2897,'user stories'!$H$2:$H$2897,$A304,'user stories'!$E$2:$E$2897,AV$1,'user stories'!$C$2:$C$2897,"descoped")</f>
        <v>0</v>
      </c>
      <c r="AW304">
        <f>SUMIFS('user stories'!$G$2:$G$2897,'user stories'!$H$2:$H$2897,$A304,'user stories'!$E$2:$E$2897,AW$1,'user stories'!$C$2:$C$2897,"descoped")</f>
        <v>0</v>
      </c>
      <c r="AX304">
        <f>SUMIFS('user stories'!$G$2:$G$2897,'user stories'!$H$2:$H$2897,$A304,'user stories'!$E$2:$E$2897,AX$1,'user stories'!$C$2:$C$2897,"descoped")</f>
        <v>0</v>
      </c>
      <c r="AY304">
        <f>SUMIFS('user stories'!$G$2:$G$2897,'user stories'!$H$2:$H$2897,$A304,'user stories'!$E$2:$E$2897,AY$1,'user stories'!$C$2:$C$2897,"descoped")</f>
        <v>0</v>
      </c>
      <c r="AZ304">
        <f>SUMIFS('user stories'!$G$2:$G$2897,'user stories'!$H$2:$H$2897,$A304,'user stories'!$E$2:$E$2897,AZ$1,'user stories'!$C$2:$C$2897,"descoped")</f>
        <v>0</v>
      </c>
      <c r="BA304">
        <f>SUMIFS('user stories'!$G$2:$G$2897,'user stories'!$H$2:$H$2897,$A304,'user stories'!$E$2:$E$2897,BA$1,'user stories'!$C$2:$C$2897,"descoped")</f>
        <v>0</v>
      </c>
      <c r="BB304">
        <f>SUMIFS('user stories'!$G$2:$G$2897,'user stories'!$H$2:$H$2897,$A304,'user stories'!$E$2:$E$2897,BB$1,'user stories'!$C$2:$C$2897,"descoped")</f>
        <v>0</v>
      </c>
      <c r="BC304">
        <f>SUMIFS('user stories'!$G$2:$G$2897,'user stories'!$H$2:$H$2897,$A304,'user stories'!$E$2:$E$2897,BC$1,'user stories'!$C$2:$C$2897,"descoped")</f>
        <v>0</v>
      </c>
      <c r="BD304" s="4">
        <f t="shared" si="5"/>
        <v>0</v>
      </c>
    </row>
    <row r="305" spans="1:56" x14ac:dyDescent="0.25">
      <c r="A305" t="s">
        <v>731</v>
      </c>
      <c r="M305">
        <f>SUMIFS('user stories'!$G$2:$G$2897,'user stories'!$H$2:$H$2897,$A305,'user stories'!$E$2:$E$2897,M$1,'user stories'!$C$2:$C$2897,"descoped")</f>
        <v>0</v>
      </c>
      <c r="N305">
        <f>SUMIFS('user stories'!$G$2:$G$2897,'user stories'!$H$2:$H$2897,$A305,'user stories'!$E$2:$E$2897,N$1,'user stories'!$C$2:$C$2897,"descoped")</f>
        <v>0</v>
      </c>
      <c r="O305">
        <f>SUMIFS('user stories'!$G$2:$G$2897,'user stories'!$H$2:$H$2897,$A305,'user stories'!$E$2:$E$2897,O$1,'user stories'!$C$2:$C$2897,"descoped")</f>
        <v>0</v>
      </c>
      <c r="P305">
        <f>SUMIFS('user stories'!$G$2:$G$2897,'user stories'!$H$2:$H$2897,$A305,'user stories'!$E$2:$E$2897,P$1,'user stories'!$C$2:$C$2897,"descoped")</f>
        <v>0</v>
      </c>
      <c r="Q305">
        <f>SUMIFS('user stories'!$G$2:$G$2897,'user stories'!$H$2:$H$2897,$A305,'user stories'!$E$2:$E$2897,Q$1,'user stories'!$C$2:$C$2897,"descoped")</f>
        <v>0</v>
      </c>
      <c r="R305">
        <f>SUMIFS('user stories'!$G$2:$G$2897,'user stories'!$H$2:$H$2897,$A305,'user stories'!$E$2:$E$2897,R$1,'user stories'!$C$2:$C$2897,"descoped")</f>
        <v>0</v>
      </c>
      <c r="S305">
        <f>SUMIFS('user stories'!$G$2:$G$2897,'user stories'!$H$2:$H$2897,$A305,'user stories'!$E$2:$E$2897,S$1,'user stories'!$C$2:$C$2897,"descoped")</f>
        <v>0</v>
      </c>
      <c r="T305">
        <f>SUMIFS('user stories'!$G$2:$G$2897,'user stories'!$H$2:$H$2897,$A305,'user stories'!$E$2:$E$2897,T$1,'user stories'!$C$2:$C$2897,"descoped")</f>
        <v>0</v>
      </c>
      <c r="U305">
        <f>SUMIFS('user stories'!$G$2:$G$2897,'user stories'!$H$2:$H$2897,$A305,'user stories'!$E$2:$E$2897,U$1,'user stories'!$C$2:$C$2897,"descoped")</f>
        <v>0</v>
      </c>
      <c r="V305">
        <f>SUMIFS('user stories'!$G$2:$G$2897,'user stories'!$H$2:$H$2897,$A305,'user stories'!$E$2:$E$2897,V$1,'user stories'!$C$2:$C$2897,"descoped")</f>
        <v>0</v>
      </c>
      <c r="W305">
        <f>SUMIFS('user stories'!$G$2:$G$2897,'user stories'!$H$2:$H$2897,$A305,'user stories'!$E$2:$E$2897,W$1,'user stories'!$C$2:$C$2897,"descoped")</f>
        <v>0</v>
      </c>
      <c r="X305">
        <f>SUMIFS('user stories'!$G$2:$G$2897,'user stories'!$H$2:$H$2897,$A305,'user stories'!$E$2:$E$2897,X$1,'user stories'!$C$2:$C$2897,"descoped")</f>
        <v>0</v>
      </c>
      <c r="Y305">
        <f>SUMIFS('user stories'!$G$2:$G$2897,'user stories'!$H$2:$H$2897,$A305,'user stories'!$E$2:$E$2897,Y$1,'user stories'!$C$2:$C$2897,"descoped")</f>
        <v>0</v>
      </c>
      <c r="Z305">
        <f>SUMIFS('user stories'!$G$2:$G$2897,'user stories'!$H$2:$H$2897,$A305,'user stories'!$E$2:$E$2897,Z$1,'user stories'!$C$2:$C$2897,"descoped")</f>
        <v>0</v>
      </c>
      <c r="AA305">
        <f>SUMIFS('user stories'!$G$2:$G$2897,'user stories'!$H$2:$H$2897,$A305,'user stories'!$E$2:$E$2897,AA$1,'user stories'!$C$2:$C$2897,"descoped")</f>
        <v>0</v>
      </c>
      <c r="AB305">
        <f>SUMIFS('user stories'!$G$2:$G$2897,'user stories'!$H$2:$H$2897,$A305,'user stories'!$E$2:$E$2897,AB$1,'user stories'!$C$2:$C$2897,"descoped")</f>
        <v>0</v>
      </c>
      <c r="AC305">
        <f>SUMIFS('user stories'!$G$2:$G$2897,'user stories'!$H$2:$H$2897,$A305,'user stories'!$E$2:$E$2897,AC$1,'user stories'!$C$2:$C$2897,"descoped")</f>
        <v>0</v>
      </c>
      <c r="AD305">
        <f>SUMIFS('user stories'!$G$2:$G$2897,'user stories'!$H$2:$H$2897,$A305,'user stories'!$E$2:$E$2897,AD$1,'user stories'!$C$2:$C$2897,"descoped")</f>
        <v>0</v>
      </c>
      <c r="AE305">
        <f>SUMIFS('user stories'!$G$2:$G$2897,'user stories'!$H$2:$H$2897,$A305,'user stories'!$E$2:$E$2897,AE$1,'user stories'!$C$2:$C$2897,"descoped")</f>
        <v>0</v>
      </c>
      <c r="AF305">
        <f>SUMIFS('user stories'!$G$2:$G$2897,'user stories'!$H$2:$H$2897,$A305,'user stories'!$E$2:$E$2897,AF$1,'user stories'!$C$2:$C$2897,"descoped")</f>
        <v>0</v>
      </c>
      <c r="AG305">
        <f>SUMIFS('user stories'!$G$2:$G$2897,'user stories'!$H$2:$H$2897,$A305,'user stories'!$E$2:$E$2897,AG$1,'user stories'!$C$2:$C$2897,"descoped")</f>
        <v>0</v>
      </c>
      <c r="AH305">
        <f>SUMIFS('user stories'!$G$2:$G$2897,'user stories'!$H$2:$H$2897,$A305,'user stories'!$E$2:$E$2897,AH$1,'user stories'!$C$2:$C$2897,"descoped")</f>
        <v>0</v>
      </c>
      <c r="AI305">
        <f>SUMIFS('user stories'!$G$2:$G$2897,'user stories'!$H$2:$H$2897,$A305,'user stories'!$E$2:$E$2897,AI$1,'user stories'!$C$2:$C$2897,"descoped")</f>
        <v>0</v>
      </c>
      <c r="AJ305">
        <f>SUMIFS('user stories'!$G$2:$G$2897,'user stories'!$H$2:$H$2897,$A305,'user stories'!$E$2:$E$2897,AJ$1,'user stories'!$C$2:$C$2897,"descoped")</f>
        <v>0</v>
      </c>
      <c r="AK305">
        <f>SUMIFS('user stories'!$G$2:$G$2897,'user stories'!$H$2:$H$2897,$A305,'user stories'!$E$2:$E$2897,AK$1,'user stories'!$C$2:$C$2897,"descoped")</f>
        <v>0</v>
      </c>
      <c r="AL305">
        <f>SUMIFS('user stories'!$G$2:$G$2897,'user stories'!$H$2:$H$2897,$A305,'user stories'!$E$2:$E$2897,AL$1,'user stories'!$C$2:$C$2897,"descoped")</f>
        <v>6</v>
      </c>
      <c r="AM305">
        <f>SUMIFS('user stories'!$G$2:$G$2897,'user stories'!$H$2:$H$2897,$A305,'user stories'!$E$2:$E$2897,AM$1,'user stories'!$C$2:$C$2897,"descoped")</f>
        <v>0</v>
      </c>
      <c r="AN305">
        <f>SUMIFS('user stories'!$G$2:$G$2897,'user stories'!$H$2:$H$2897,$A305,'user stories'!$E$2:$E$2897,AN$1,'user stories'!$C$2:$C$2897,"descoped")</f>
        <v>0</v>
      </c>
      <c r="AO305">
        <f>SUMIFS('user stories'!$G$2:$G$2897,'user stories'!$H$2:$H$2897,$A305,'user stories'!$E$2:$E$2897,AO$1,'user stories'!$C$2:$C$2897,"descoped")</f>
        <v>0</v>
      </c>
      <c r="AP305">
        <f>SUMIFS('user stories'!$G$2:$G$2897,'user stories'!$H$2:$H$2897,$A305,'user stories'!$E$2:$E$2897,AP$1,'user stories'!$C$2:$C$2897,"descoped")</f>
        <v>0</v>
      </c>
      <c r="AQ305">
        <f>SUMIFS('user stories'!$G$2:$G$2897,'user stories'!$H$2:$H$2897,$A305,'user stories'!$E$2:$E$2897,AQ$1,'user stories'!$C$2:$C$2897,"descoped")</f>
        <v>0</v>
      </c>
      <c r="AR305">
        <f>SUMIFS('user stories'!$G$2:$G$2897,'user stories'!$H$2:$H$2897,$A305,'user stories'!$E$2:$E$2897,AR$1,'user stories'!$C$2:$C$2897,"descoped")</f>
        <v>0</v>
      </c>
      <c r="AS305">
        <f>SUMIFS('user stories'!$G$2:$G$2897,'user stories'!$H$2:$H$2897,$A305,'user stories'!$E$2:$E$2897,AS$1,'user stories'!$C$2:$C$2897,"descoped")</f>
        <v>0</v>
      </c>
      <c r="AT305">
        <f>SUMIFS('user stories'!$G$2:$G$2897,'user stories'!$H$2:$H$2897,$A305,'user stories'!$E$2:$E$2897,AT$1,'user stories'!$C$2:$C$2897,"descoped")</f>
        <v>0</v>
      </c>
      <c r="AU305">
        <f>SUMIFS('user stories'!$G$2:$G$2897,'user stories'!$H$2:$H$2897,$A305,'user stories'!$E$2:$E$2897,AU$1,'user stories'!$C$2:$C$2897,"descoped")</f>
        <v>0</v>
      </c>
      <c r="AV305">
        <f>SUMIFS('user stories'!$G$2:$G$2897,'user stories'!$H$2:$H$2897,$A305,'user stories'!$E$2:$E$2897,AV$1,'user stories'!$C$2:$C$2897,"descoped")</f>
        <v>0</v>
      </c>
      <c r="AW305">
        <f>SUMIFS('user stories'!$G$2:$G$2897,'user stories'!$H$2:$H$2897,$A305,'user stories'!$E$2:$E$2897,AW$1,'user stories'!$C$2:$C$2897,"descoped")</f>
        <v>0</v>
      </c>
      <c r="AX305">
        <f>SUMIFS('user stories'!$G$2:$G$2897,'user stories'!$H$2:$H$2897,$A305,'user stories'!$E$2:$E$2897,AX$1,'user stories'!$C$2:$C$2897,"descoped")</f>
        <v>0</v>
      </c>
      <c r="AY305">
        <f>SUMIFS('user stories'!$G$2:$G$2897,'user stories'!$H$2:$H$2897,$A305,'user stories'!$E$2:$E$2897,AY$1,'user stories'!$C$2:$C$2897,"descoped")</f>
        <v>0</v>
      </c>
      <c r="AZ305">
        <f>SUMIFS('user stories'!$G$2:$G$2897,'user stories'!$H$2:$H$2897,$A305,'user stories'!$E$2:$E$2897,AZ$1,'user stories'!$C$2:$C$2897,"descoped")</f>
        <v>0</v>
      </c>
      <c r="BA305">
        <f>SUMIFS('user stories'!$G$2:$G$2897,'user stories'!$H$2:$H$2897,$A305,'user stories'!$E$2:$E$2897,BA$1,'user stories'!$C$2:$C$2897,"descoped")</f>
        <v>0</v>
      </c>
      <c r="BB305">
        <f>SUMIFS('user stories'!$G$2:$G$2897,'user stories'!$H$2:$H$2897,$A305,'user stories'!$E$2:$E$2897,BB$1,'user stories'!$C$2:$C$2897,"descoped")</f>
        <v>0</v>
      </c>
      <c r="BC305">
        <f>SUMIFS('user stories'!$G$2:$G$2897,'user stories'!$H$2:$H$2897,$A305,'user stories'!$E$2:$E$2897,BC$1,'user stories'!$C$2:$C$2897,"descoped")</f>
        <v>0</v>
      </c>
      <c r="BD305" s="4">
        <f t="shared" si="5"/>
        <v>6</v>
      </c>
    </row>
    <row r="306" spans="1:56" x14ac:dyDescent="0.25">
      <c r="A306" t="s">
        <v>2512</v>
      </c>
      <c r="M306">
        <f>SUMIFS('user stories'!$G$2:$G$2897,'user stories'!$H$2:$H$2897,$A306,'user stories'!$E$2:$E$2897,M$1,'user stories'!$C$2:$C$2897,"descoped")</f>
        <v>0</v>
      </c>
      <c r="N306">
        <f>SUMIFS('user stories'!$G$2:$G$2897,'user stories'!$H$2:$H$2897,$A306,'user stories'!$E$2:$E$2897,N$1,'user stories'!$C$2:$C$2897,"descoped")</f>
        <v>0</v>
      </c>
      <c r="O306">
        <f>SUMIFS('user stories'!$G$2:$G$2897,'user stories'!$H$2:$H$2897,$A306,'user stories'!$E$2:$E$2897,O$1,'user stories'!$C$2:$C$2897,"descoped")</f>
        <v>0</v>
      </c>
      <c r="P306">
        <f>SUMIFS('user stories'!$G$2:$G$2897,'user stories'!$H$2:$H$2897,$A306,'user stories'!$E$2:$E$2897,P$1,'user stories'!$C$2:$C$2897,"descoped")</f>
        <v>0</v>
      </c>
      <c r="Q306">
        <f>SUMIFS('user stories'!$G$2:$G$2897,'user stories'!$H$2:$H$2897,$A306,'user stories'!$E$2:$E$2897,Q$1,'user stories'!$C$2:$C$2897,"descoped")</f>
        <v>0</v>
      </c>
      <c r="R306">
        <f>SUMIFS('user stories'!$G$2:$G$2897,'user stories'!$H$2:$H$2897,$A306,'user stories'!$E$2:$E$2897,R$1,'user stories'!$C$2:$C$2897,"descoped")</f>
        <v>0</v>
      </c>
      <c r="S306">
        <f>SUMIFS('user stories'!$G$2:$G$2897,'user stories'!$H$2:$H$2897,$A306,'user stories'!$E$2:$E$2897,S$1,'user stories'!$C$2:$C$2897,"descoped")</f>
        <v>0</v>
      </c>
      <c r="T306">
        <f>SUMIFS('user stories'!$G$2:$G$2897,'user stories'!$H$2:$H$2897,$A306,'user stories'!$E$2:$E$2897,T$1,'user stories'!$C$2:$C$2897,"descoped")</f>
        <v>0</v>
      </c>
      <c r="U306">
        <f>SUMIFS('user stories'!$G$2:$G$2897,'user stories'!$H$2:$H$2897,$A306,'user stories'!$E$2:$E$2897,U$1,'user stories'!$C$2:$C$2897,"descoped")</f>
        <v>0</v>
      </c>
      <c r="V306">
        <f>SUMIFS('user stories'!$G$2:$G$2897,'user stories'!$H$2:$H$2897,$A306,'user stories'!$E$2:$E$2897,V$1,'user stories'!$C$2:$C$2897,"descoped")</f>
        <v>0</v>
      </c>
      <c r="W306">
        <f>SUMIFS('user stories'!$G$2:$G$2897,'user stories'!$H$2:$H$2897,$A306,'user stories'!$E$2:$E$2897,W$1,'user stories'!$C$2:$C$2897,"descoped")</f>
        <v>0</v>
      </c>
      <c r="X306">
        <f>SUMIFS('user stories'!$G$2:$G$2897,'user stories'!$H$2:$H$2897,$A306,'user stories'!$E$2:$E$2897,X$1,'user stories'!$C$2:$C$2897,"descoped")</f>
        <v>0</v>
      </c>
      <c r="Y306">
        <f>SUMIFS('user stories'!$G$2:$G$2897,'user stories'!$H$2:$H$2897,$A306,'user stories'!$E$2:$E$2897,Y$1,'user stories'!$C$2:$C$2897,"descoped")</f>
        <v>0</v>
      </c>
      <c r="Z306">
        <f>SUMIFS('user stories'!$G$2:$G$2897,'user stories'!$H$2:$H$2897,$A306,'user stories'!$E$2:$E$2897,Z$1,'user stories'!$C$2:$C$2897,"descoped")</f>
        <v>0</v>
      </c>
      <c r="AA306">
        <f>SUMIFS('user stories'!$G$2:$G$2897,'user stories'!$H$2:$H$2897,$A306,'user stories'!$E$2:$E$2897,AA$1,'user stories'!$C$2:$C$2897,"descoped")</f>
        <v>0</v>
      </c>
      <c r="AB306">
        <f>SUMIFS('user stories'!$G$2:$G$2897,'user stories'!$H$2:$H$2897,$A306,'user stories'!$E$2:$E$2897,AB$1,'user stories'!$C$2:$C$2897,"descoped")</f>
        <v>0</v>
      </c>
      <c r="AC306">
        <f>SUMIFS('user stories'!$G$2:$G$2897,'user stories'!$H$2:$H$2897,$A306,'user stories'!$E$2:$E$2897,AC$1,'user stories'!$C$2:$C$2897,"descoped")</f>
        <v>0</v>
      </c>
      <c r="AD306">
        <f>SUMIFS('user stories'!$G$2:$G$2897,'user stories'!$H$2:$H$2897,$A306,'user stories'!$E$2:$E$2897,AD$1,'user stories'!$C$2:$C$2897,"descoped")</f>
        <v>0</v>
      </c>
      <c r="AE306">
        <f>SUMIFS('user stories'!$G$2:$G$2897,'user stories'!$H$2:$H$2897,$A306,'user stories'!$E$2:$E$2897,AE$1,'user stories'!$C$2:$C$2897,"descoped")</f>
        <v>0</v>
      </c>
      <c r="AF306">
        <f>SUMIFS('user stories'!$G$2:$G$2897,'user stories'!$H$2:$H$2897,$A306,'user stories'!$E$2:$E$2897,AF$1,'user stories'!$C$2:$C$2897,"descoped")</f>
        <v>0</v>
      </c>
      <c r="AG306">
        <f>SUMIFS('user stories'!$G$2:$G$2897,'user stories'!$H$2:$H$2897,$A306,'user stories'!$E$2:$E$2897,AG$1,'user stories'!$C$2:$C$2897,"descoped")</f>
        <v>0</v>
      </c>
      <c r="AH306">
        <f>SUMIFS('user stories'!$G$2:$G$2897,'user stories'!$H$2:$H$2897,$A306,'user stories'!$E$2:$E$2897,AH$1,'user stories'!$C$2:$C$2897,"descoped")</f>
        <v>0</v>
      </c>
      <c r="AI306">
        <f>SUMIFS('user stories'!$G$2:$G$2897,'user stories'!$H$2:$H$2897,$A306,'user stories'!$E$2:$E$2897,AI$1,'user stories'!$C$2:$C$2897,"descoped")</f>
        <v>0</v>
      </c>
      <c r="AJ306">
        <f>SUMIFS('user stories'!$G$2:$G$2897,'user stories'!$H$2:$H$2897,$A306,'user stories'!$E$2:$E$2897,AJ$1,'user stories'!$C$2:$C$2897,"descoped")</f>
        <v>0</v>
      </c>
      <c r="AK306">
        <f>SUMIFS('user stories'!$G$2:$G$2897,'user stories'!$H$2:$H$2897,$A306,'user stories'!$E$2:$E$2897,AK$1,'user stories'!$C$2:$C$2897,"descoped")</f>
        <v>0</v>
      </c>
      <c r="AL306">
        <f>SUMIFS('user stories'!$G$2:$G$2897,'user stories'!$H$2:$H$2897,$A306,'user stories'!$E$2:$E$2897,AL$1,'user stories'!$C$2:$C$2897,"descoped")</f>
        <v>0</v>
      </c>
      <c r="AM306">
        <f>SUMIFS('user stories'!$G$2:$G$2897,'user stories'!$H$2:$H$2897,$A306,'user stories'!$E$2:$E$2897,AM$1,'user stories'!$C$2:$C$2897,"descoped")</f>
        <v>0</v>
      </c>
      <c r="AN306">
        <f>SUMIFS('user stories'!$G$2:$G$2897,'user stories'!$H$2:$H$2897,$A306,'user stories'!$E$2:$E$2897,AN$1,'user stories'!$C$2:$C$2897,"descoped")</f>
        <v>0</v>
      </c>
      <c r="AO306">
        <f>SUMIFS('user stories'!$G$2:$G$2897,'user stories'!$H$2:$H$2897,$A306,'user stories'!$E$2:$E$2897,AO$1,'user stories'!$C$2:$C$2897,"descoped")</f>
        <v>0</v>
      </c>
      <c r="AP306">
        <f>SUMIFS('user stories'!$G$2:$G$2897,'user stories'!$H$2:$H$2897,$A306,'user stories'!$E$2:$E$2897,AP$1,'user stories'!$C$2:$C$2897,"descoped")</f>
        <v>0</v>
      </c>
      <c r="AQ306">
        <f>SUMIFS('user stories'!$G$2:$G$2897,'user stories'!$H$2:$H$2897,$A306,'user stories'!$E$2:$E$2897,AQ$1,'user stories'!$C$2:$C$2897,"descoped")</f>
        <v>0</v>
      </c>
      <c r="AR306">
        <f>SUMIFS('user stories'!$G$2:$G$2897,'user stories'!$H$2:$H$2897,$A306,'user stories'!$E$2:$E$2897,AR$1,'user stories'!$C$2:$C$2897,"descoped")</f>
        <v>0</v>
      </c>
      <c r="AS306">
        <f>SUMIFS('user stories'!$G$2:$G$2897,'user stories'!$H$2:$H$2897,$A306,'user stories'!$E$2:$E$2897,AS$1,'user stories'!$C$2:$C$2897,"descoped")</f>
        <v>0</v>
      </c>
      <c r="AT306">
        <f>SUMIFS('user stories'!$G$2:$G$2897,'user stories'!$H$2:$H$2897,$A306,'user stories'!$E$2:$E$2897,AT$1,'user stories'!$C$2:$C$2897,"descoped")</f>
        <v>0</v>
      </c>
      <c r="AU306">
        <f>SUMIFS('user stories'!$G$2:$G$2897,'user stories'!$H$2:$H$2897,$A306,'user stories'!$E$2:$E$2897,AU$1,'user stories'!$C$2:$C$2897,"descoped")</f>
        <v>0</v>
      </c>
      <c r="AV306">
        <f>SUMIFS('user stories'!$G$2:$G$2897,'user stories'!$H$2:$H$2897,$A306,'user stories'!$E$2:$E$2897,AV$1,'user stories'!$C$2:$C$2897,"descoped")</f>
        <v>0</v>
      </c>
      <c r="AW306">
        <f>SUMIFS('user stories'!$G$2:$G$2897,'user stories'!$H$2:$H$2897,$A306,'user stories'!$E$2:$E$2897,AW$1,'user stories'!$C$2:$C$2897,"descoped")</f>
        <v>0</v>
      </c>
      <c r="AX306">
        <f>SUMIFS('user stories'!$G$2:$G$2897,'user stories'!$H$2:$H$2897,$A306,'user stories'!$E$2:$E$2897,AX$1,'user stories'!$C$2:$C$2897,"descoped")</f>
        <v>0</v>
      </c>
      <c r="AY306">
        <f>SUMIFS('user stories'!$G$2:$G$2897,'user stories'!$H$2:$H$2897,$A306,'user stories'!$E$2:$E$2897,AY$1,'user stories'!$C$2:$C$2897,"descoped")</f>
        <v>0</v>
      </c>
      <c r="AZ306">
        <f>SUMIFS('user stories'!$G$2:$G$2897,'user stories'!$H$2:$H$2897,$A306,'user stories'!$E$2:$E$2897,AZ$1,'user stories'!$C$2:$C$2897,"descoped")</f>
        <v>0</v>
      </c>
      <c r="BA306">
        <f>SUMIFS('user stories'!$G$2:$G$2897,'user stories'!$H$2:$H$2897,$A306,'user stories'!$E$2:$E$2897,BA$1,'user stories'!$C$2:$C$2897,"descoped")</f>
        <v>0</v>
      </c>
      <c r="BB306">
        <f>SUMIFS('user stories'!$G$2:$G$2897,'user stories'!$H$2:$H$2897,$A306,'user stories'!$E$2:$E$2897,BB$1,'user stories'!$C$2:$C$2897,"descoped")</f>
        <v>0</v>
      </c>
      <c r="BC306">
        <f>SUMIFS('user stories'!$G$2:$G$2897,'user stories'!$H$2:$H$2897,$A306,'user stories'!$E$2:$E$2897,BC$1,'user stories'!$C$2:$C$2897,"descoped")</f>
        <v>0</v>
      </c>
      <c r="BD306" s="4">
        <f t="shared" si="5"/>
        <v>0</v>
      </c>
    </row>
    <row r="307" spans="1:56" x14ac:dyDescent="0.25">
      <c r="A307" t="s">
        <v>1030</v>
      </c>
      <c r="M307">
        <f>SUMIFS('user stories'!$G$2:$G$2897,'user stories'!$H$2:$H$2897,$A307,'user stories'!$E$2:$E$2897,M$1,'user stories'!$C$2:$C$2897,"descoped")</f>
        <v>0</v>
      </c>
      <c r="N307">
        <f>SUMIFS('user stories'!$G$2:$G$2897,'user stories'!$H$2:$H$2897,$A307,'user stories'!$E$2:$E$2897,N$1,'user stories'!$C$2:$C$2897,"descoped")</f>
        <v>0</v>
      </c>
      <c r="O307">
        <f>SUMIFS('user stories'!$G$2:$G$2897,'user stories'!$H$2:$H$2897,$A307,'user stories'!$E$2:$E$2897,O$1,'user stories'!$C$2:$C$2897,"descoped")</f>
        <v>0</v>
      </c>
      <c r="P307">
        <f>SUMIFS('user stories'!$G$2:$G$2897,'user stories'!$H$2:$H$2897,$A307,'user stories'!$E$2:$E$2897,P$1,'user stories'!$C$2:$C$2897,"descoped")</f>
        <v>0</v>
      </c>
      <c r="Q307">
        <f>SUMIFS('user stories'!$G$2:$G$2897,'user stories'!$H$2:$H$2897,$A307,'user stories'!$E$2:$E$2897,Q$1,'user stories'!$C$2:$C$2897,"descoped")</f>
        <v>0</v>
      </c>
      <c r="R307">
        <f>SUMIFS('user stories'!$G$2:$G$2897,'user stories'!$H$2:$H$2897,$A307,'user stories'!$E$2:$E$2897,R$1,'user stories'!$C$2:$C$2897,"descoped")</f>
        <v>0</v>
      </c>
      <c r="S307">
        <f>SUMIFS('user stories'!$G$2:$G$2897,'user stories'!$H$2:$H$2897,$A307,'user stories'!$E$2:$E$2897,S$1,'user stories'!$C$2:$C$2897,"descoped")</f>
        <v>0</v>
      </c>
      <c r="T307">
        <f>SUMIFS('user stories'!$G$2:$G$2897,'user stories'!$H$2:$H$2897,$A307,'user stories'!$E$2:$E$2897,T$1,'user stories'!$C$2:$C$2897,"descoped")</f>
        <v>0</v>
      </c>
      <c r="U307">
        <f>SUMIFS('user stories'!$G$2:$G$2897,'user stories'!$H$2:$H$2897,$A307,'user stories'!$E$2:$E$2897,U$1,'user stories'!$C$2:$C$2897,"descoped")</f>
        <v>0</v>
      </c>
      <c r="V307">
        <f>SUMIFS('user stories'!$G$2:$G$2897,'user stories'!$H$2:$H$2897,$A307,'user stories'!$E$2:$E$2897,V$1,'user stories'!$C$2:$C$2897,"descoped")</f>
        <v>0</v>
      </c>
      <c r="W307">
        <f>SUMIFS('user stories'!$G$2:$G$2897,'user stories'!$H$2:$H$2897,$A307,'user stories'!$E$2:$E$2897,W$1,'user stories'!$C$2:$C$2897,"descoped")</f>
        <v>0</v>
      </c>
      <c r="X307">
        <f>SUMIFS('user stories'!$G$2:$G$2897,'user stories'!$H$2:$H$2897,$A307,'user stories'!$E$2:$E$2897,X$1,'user stories'!$C$2:$C$2897,"descoped")</f>
        <v>0</v>
      </c>
      <c r="Y307">
        <f>SUMIFS('user stories'!$G$2:$G$2897,'user stories'!$H$2:$H$2897,$A307,'user stories'!$E$2:$E$2897,Y$1,'user stories'!$C$2:$C$2897,"descoped")</f>
        <v>0</v>
      </c>
      <c r="Z307">
        <f>SUMIFS('user stories'!$G$2:$G$2897,'user stories'!$H$2:$H$2897,$A307,'user stories'!$E$2:$E$2897,Z$1,'user stories'!$C$2:$C$2897,"descoped")</f>
        <v>0</v>
      </c>
      <c r="AA307">
        <f>SUMIFS('user stories'!$G$2:$G$2897,'user stories'!$H$2:$H$2897,$A307,'user stories'!$E$2:$E$2897,AA$1,'user stories'!$C$2:$C$2897,"descoped")</f>
        <v>0</v>
      </c>
      <c r="AB307">
        <f>SUMIFS('user stories'!$G$2:$G$2897,'user stories'!$H$2:$H$2897,$A307,'user stories'!$E$2:$E$2897,AB$1,'user stories'!$C$2:$C$2897,"descoped")</f>
        <v>0</v>
      </c>
      <c r="AC307">
        <f>SUMIFS('user stories'!$G$2:$G$2897,'user stories'!$H$2:$H$2897,$A307,'user stories'!$E$2:$E$2897,AC$1,'user stories'!$C$2:$C$2897,"descoped")</f>
        <v>0</v>
      </c>
      <c r="AD307">
        <f>SUMIFS('user stories'!$G$2:$G$2897,'user stories'!$H$2:$H$2897,$A307,'user stories'!$E$2:$E$2897,AD$1,'user stories'!$C$2:$C$2897,"descoped")</f>
        <v>0</v>
      </c>
      <c r="AE307">
        <f>SUMIFS('user stories'!$G$2:$G$2897,'user stories'!$H$2:$H$2897,$A307,'user stories'!$E$2:$E$2897,AE$1,'user stories'!$C$2:$C$2897,"descoped")</f>
        <v>0</v>
      </c>
      <c r="AF307">
        <f>SUMIFS('user stories'!$G$2:$G$2897,'user stories'!$H$2:$H$2897,$A307,'user stories'!$E$2:$E$2897,AF$1,'user stories'!$C$2:$C$2897,"descoped")</f>
        <v>0</v>
      </c>
      <c r="AG307">
        <f>SUMIFS('user stories'!$G$2:$G$2897,'user stories'!$H$2:$H$2897,$A307,'user stories'!$E$2:$E$2897,AG$1,'user stories'!$C$2:$C$2897,"descoped")</f>
        <v>0</v>
      </c>
      <c r="AH307">
        <f>SUMIFS('user stories'!$G$2:$G$2897,'user stories'!$H$2:$H$2897,$A307,'user stories'!$E$2:$E$2897,AH$1,'user stories'!$C$2:$C$2897,"descoped")</f>
        <v>0</v>
      </c>
      <c r="AI307">
        <f>SUMIFS('user stories'!$G$2:$G$2897,'user stories'!$H$2:$H$2897,$A307,'user stories'!$E$2:$E$2897,AI$1,'user stories'!$C$2:$C$2897,"descoped")</f>
        <v>0</v>
      </c>
      <c r="AJ307">
        <f>SUMIFS('user stories'!$G$2:$G$2897,'user stories'!$H$2:$H$2897,$A307,'user stories'!$E$2:$E$2897,AJ$1,'user stories'!$C$2:$C$2897,"descoped")</f>
        <v>0</v>
      </c>
      <c r="AK307">
        <f>SUMIFS('user stories'!$G$2:$G$2897,'user stories'!$H$2:$H$2897,$A307,'user stories'!$E$2:$E$2897,AK$1,'user stories'!$C$2:$C$2897,"descoped")</f>
        <v>0</v>
      </c>
      <c r="AL307">
        <f>SUMIFS('user stories'!$G$2:$G$2897,'user stories'!$H$2:$H$2897,$A307,'user stories'!$E$2:$E$2897,AL$1,'user stories'!$C$2:$C$2897,"descoped")</f>
        <v>0</v>
      </c>
      <c r="AM307">
        <f>SUMIFS('user stories'!$G$2:$G$2897,'user stories'!$H$2:$H$2897,$A307,'user stories'!$E$2:$E$2897,AM$1,'user stories'!$C$2:$C$2897,"descoped")</f>
        <v>0</v>
      </c>
      <c r="AN307">
        <f>SUMIFS('user stories'!$G$2:$G$2897,'user stories'!$H$2:$H$2897,$A307,'user stories'!$E$2:$E$2897,AN$1,'user stories'!$C$2:$C$2897,"descoped")</f>
        <v>0</v>
      </c>
      <c r="AO307">
        <f>SUMIFS('user stories'!$G$2:$G$2897,'user stories'!$H$2:$H$2897,$A307,'user stories'!$E$2:$E$2897,AO$1,'user stories'!$C$2:$C$2897,"descoped")</f>
        <v>0</v>
      </c>
      <c r="AP307">
        <f>SUMIFS('user stories'!$G$2:$G$2897,'user stories'!$H$2:$H$2897,$A307,'user stories'!$E$2:$E$2897,AP$1,'user stories'!$C$2:$C$2897,"descoped")</f>
        <v>0</v>
      </c>
      <c r="AQ307">
        <f>SUMIFS('user stories'!$G$2:$G$2897,'user stories'!$H$2:$H$2897,$A307,'user stories'!$E$2:$E$2897,AQ$1,'user stories'!$C$2:$C$2897,"descoped")</f>
        <v>0</v>
      </c>
      <c r="AR307">
        <f>SUMIFS('user stories'!$G$2:$G$2897,'user stories'!$H$2:$H$2897,$A307,'user stories'!$E$2:$E$2897,AR$1,'user stories'!$C$2:$C$2897,"descoped")</f>
        <v>0</v>
      </c>
      <c r="AS307">
        <f>SUMIFS('user stories'!$G$2:$G$2897,'user stories'!$H$2:$H$2897,$A307,'user stories'!$E$2:$E$2897,AS$1,'user stories'!$C$2:$C$2897,"descoped")</f>
        <v>0</v>
      </c>
      <c r="AT307">
        <f>SUMIFS('user stories'!$G$2:$G$2897,'user stories'!$H$2:$H$2897,$A307,'user stories'!$E$2:$E$2897,AT$1,'user stories'!$C$2:$C$2897,"descoped")</f>
        <v>0</v>
      </c>
      <c r="AU307">
        <f>SUMIFS('user stories'!$G$2:$G$2897,'user stories'!$H$2:$H$2897,$A307,'user stories'!$E$2:$E$2897,AU$1,'user stories'!$C$2:$C$2897,"descoped")</f>
        <v>0</v>
      </c>
      <c r="AV307">
        <f>SUMIFS('user stories'!$G$2:$G$2897,'user stories'!$H$2:$H$2897,$A307,'user stories'!$E$2:$E$2897,AV$1,'user stories'!$C$2:$C$2897,"descoped")</f>
        <v>0</v>
      </c>
      <c r="AW307">
        <f>SUMIFS('user stories'!$G$2:$G$2897,'user stories'!$H$2:$H$2897,$A307,'user stories'!$E$2:$E$2897,AW$1,'user stories'!$C$2:$C$2897,"descoped")</f>
        <v>0</v>
      </c>
      <c r="AX307">
        <f>SUMIFS('user stories'!$G$2:$G$2897,'user stories'!$H$2:$H$2897,$A307,'user stories'!$E$2:$E$2897,AX$1,'user stories'!$C$2:$C$2897,"descoped")</f>
        <v>0</v>
      </c>
      <c r="AY307">
        <f>SUMIFS('user stories'!$G$2:$G$2897,'user stories'!$H$2:$H$2897,$A307,'user stories'!$E$2:$E$2897,AY$1,'user stories'!$C$2:$C$2897,"descoped")</f>
        <v>0</v>
      </c>
      <c r="AZ307">
        <f>SUMIFS('user stories'!$G$2:$G$2897,'user stories'!$H$2:$H$2897,$A307,'user stories'!$E$2:$E$2897,AZ$1,'user stories'!$C$2:$C$2897,"descoped")</f>
        <v>0</v>
      </c>
      <c r="BA307">
        <f>SUMIFS('user stories'!$G$2:$G$2897,'user stories'!$H$2:$H$2897,$A307,'user stories'!$E$2:$E$2897,BA$1,'user stories'!$C$2:$C$2897,"descoped")</f>
        <v>0</v>
      </c>
      <c r="BB307">
        <f>SUMIFS('user stories'!$G$2:$G$2897,'user stories'!$H$2:$H$2897,$A307,'user stories'!$E$2:$E$2897,BB$1,'user stories'!$C$2:$C$2897,"descoped")</f>
        <v>0</v>
      </c>
      <c r="BC307">
        <f>SUMIFS('user stories'!$G$2:$G$2897,'user stories'!$H$2:$H$2897,$A307,'user stories'!$E$2:$E$2897,BC$1,'user stories'!$C$2:$C$2897,"descoped")</f>
        <v>0</v>
      </c>
      <c r="BD307" s="4">
        <f t="shared" si="5"/>
        <v>0</v>
      </c>
    </row>
    <row r="308" spans="1:56" x14ac:dyDescent="0.25">
      <c r="A308" t="s">
        <v>277</v>
      </c>
      <c r="M308">
        <f>SUMIFS('user stories'!$G$2:$G$2897,'user stories'!$H$2:$H$2897,$A308,'user stories'!$E$2:$E$2897,M$1,'user stories'!$C$2:$C$2897,"descoped")</f>
        <v>0</v>
      </c>
      <c r="N308">
        <f>SUMIFS('user stories'!$G$2:$G$2897,'user stories'!$H$2:$H$2897,$A308,'user stories'!$E$2:$E$2897,N$1,'user stories'!$C$2:$C$2897,"descoped")</f>
        <v>0</v>
      </c>
      <c r="O308">
        <f>SUMIFS('user stories'!$G$2:$G$2897,'user stories'!$H$2:$H$2897,$A308,'user stories'!$E$2:$E$2897,O$1,'user stories'!$C$2:$C$2897,"descoped")</f>
        <v>0</v>
      </c>
      <c r="P308">
        <f>SUMIFS('user stories'!$G$2:$G$2897,'user stories'!$H$2:$H$2897,$A308,'user stories'!$E$2:$E$2897,P$1,'user stories'!$C$2:$C$2897,"descoped")</f>
        <v>0</v>
      </c>
      <c r="Q308">
        <f>SUMIFS('user stories'!$G$2:$G$2897,'user stories'!$H$2:$H$2897,$A308,'user stories'!$E$2:$E$2897,Q$1,'user stories'!$C$2:$C$2897,"descoped")</f>
        <v>0</v>
      </c>
      <c r="R308">
        <f>SUMIFS('user stories'!$G$2:$G$2897,'user stories'!$H$2:$H$2897,$A308,'user stories'!$E$2:$E$2897,R$1,'user stories'!$C$2:$C$2897,"descoped")</f>
        <v>0</v>
      </c>
      <c r="S308">
        <f>SUMIFS('user stories'!$G$2:$G$2897,'user stories'!$H$2:$H$2897,$A308,'user stories'!$E$2:$E$2897,S$1,'user stories'!$C$2:$C$2897,"descoped")</f>
        <v>0</v>
      </c>
      <c r="T308">
        <f>SUMIFS('user stories'!$G$2:$G$2897,'user stories'!$H$2:$H$2897,$A308,'user stories'!$E$2:$E$2897,T$1,'user stories'!$C$2:$C$2897,"descoped")</f>
        <v>0</v>
      </c>
      <c r="U308">
        <f>SUMIFS('user stories'!$G$2:$G$2897,'user stories'!$H$2:$H$2897,$A308,'user stories'!$E$2:$E$2897,U$1,'user stories'!$C$2:$C$2897,"descoped")</f>
        <v>0</v>
      </c>
      <c r="V308">
        <f>SUMIFS('user stories'!$G$2:$G$2897,'user stories'!$H$2:$H$2897,$A308,'user stories'!$E$2:$E$2897,V$1,'user stories'!$C$2:$C$2897,"descoped")</f>
        <v>0</v>
      </c>
      <c r="W308">
        <f>SUMIFS('user stories'!$G$2:$G$2897,'user stories'!$H$2:$H$2897,$A308,'user stories'!$E$2:$E$2897,W$1,'user stories'!$C$2:$C$2897,"descoped")</f>
        <v>0</v>
      </c>
      <c r="X308">
        <f>SUMIFS('user stories'!$G$2:$G$2897,'user stories'!$H$2:$H$2897,$A308,'user stories'!$E$2:$E$2897,X$1,'user stories'!$C$2:$C$2897,"descoped")</f>
        <v>0</v>
      </c>
      <c r="Y308">
        <f>SUMIFS('user stories'!$G$2:$G$2897,'user stories'!$H$2:$H$2897,$A308,'user stories'!$E$2:$E$2897,Y$1,'user stories'!$C$2:$C$2897,"descoped")</f>
        <v>0</v>
      </c>
      <c r="Z308">
        <f>SUMIFS('user stories'!$G$2:$G$2897,'user stories'!$H$2:$H$2897,$A308,'user stories'!$E$2:$E$2897,Z$1,'user stories'!$C$2:$C$2897,"descoped")</f>
        <v>0</v>
      </c>
      <c r="AA308">
        <f>SUMIFS('user stories'!$G$2:$G$2897,'user stories'!$H$2:$H$2897,$A308,'user stories'!$E$2:$E$2897,AA$1,'user stories'!$C$2:$C$2897,"descoped")</f>
        <v>0</v>
      </c>
      <c r="AB308">
        <f>SUMIFS('user stories'!$G$2:$G$2897,'user stories'!$H$2:$H$2897,$A308,'user stories'!$E$2:$E$2897,AB$1,'user stories'!$C$2:$C$2897,"descoped")</f>
        <v>0</v>
      </c>
      <c r="AC308">
        <f>SUMIFS('user stories'!$G$2:$G$2897,'user stories'!$H$2:$H$2897,$A308,'user stories'!$E$2:$E$2897,AC$1,'user stories'!$C$2:$C$2897,"descoped")</f>
        <v>0</v>
      </c>
      <c r="AD308">
        <f>SUMIFS('user stories'!$G$2:$G$2897,'user stories'!$H$2:$H$2897,$A308,'user stories'!$E$2:$E$2897,AD$1,'user stories'!$C$2:$C$2897,"descoped")</f>
        <v>0</v>
      </c>
      <c r="AE308">
        <f>SUMIFS('user stories'!$G$2:$G$2897,'user stories'!$H$2:$H$2897,$A308,'user stories'!$E$2:$E$2897,AE$1,'user stories'!$C$2:$C$2897,"descoped")</f>
        <v>0</v>
      </c>
      <c r="AF308">
        <f>SUMIFS('user stories'!$G$2:$G$2897,'user stories'!$H$2:$H$2897,$A308,'user stories'!$E$2:$E$2897,AF$1,'user stories'!$C$2:$C$2897,"descoped")</f>
        <v>0</v>
      </c>
      <c r="AG308">
        <f>SUMIFS('user stories'!$G$2:$G$2897,'user stories'!$H$2:$H$2897,$A308,'user stories'!$E$2:$E$2897,AG$1,'user stories'!$C$2:$C$2897,"descoped")</f>
        <v>0</v>
      </c>
      <c r="AH308">
        <f>SUMIFS('user stories'!$G$2:$G$2897,'user stories'!$H$2:$H$2897,$A308,'user stories'!$E$2:$E$2897,AH$1,'user stories'!$C$2:$C$2897,"descoped")</f>
        <v>0</v>
      </c>
      <c r="AI308">
        <f>SUMIFS('user stories'!$G$2:$G$2897,'user stories'!$H$2:$H$2897,$A308,'user stories'!$E$2:$E$2897,AI$1,'user stories'!$C$2:$C$2897,"descoped")</f>
        <v>0</v>
      </c>
      <c r="AJ308">
        <f>SUMIFS('user stories'!$G$2:$G$2897,'user stories'!$H$2:$H$2897,$A308,'user stories'!$E$2:$E$2897,AJ$1,'user stories'!$C$2:$C$2897,"descoped")</f>
        <v>0</v>
      </c>
      <c r="AK308">
        <f>SUMIFS('user stories'!$G$2:$G$2897,'user stories'!$H$2:$H$2897,$A308,'user stories'!$E$2:$E$2897,AK$1,'user stories'!$C$2:$C$2897,"descoped")</f>
        <v>0</v>
      </c>
      <c r="AL308">
        <f>SUMIFS('user stories'!$G$2:$G$2897,'user stories'!$H$2:$H$2897,$A308,'user stories'!$E$2:$E$2897,AL$1,'user stories'!$C$2:$C$2897,"descoped")</f>
        <v>0</v>
      </c>
      <c r="AM308">
        <f>SUMIFS('user stories'!$G$2:$G$2897,'user stories'!$H$2:$H$2897,$A308,'user stories'!$E$2:$E$2897,AM$1,'user stories'!$C$2:$C$2897,"descoped")</f>
        <v>0</v>
      </c>
      <c r="AN308">
        <f>SUMIFS('user stories'!$G$2:$G$2897,'user stories'!$H$2:$H$2897,$A308,'user stories'!$E$2:$E$2897,AN$1,'user stories'!$C$2:$C$2897,"descoped")</f>
        <v>0</v>
      </c>
      <c r="AO308">
        <f>SUMIFS('user stories'!$G$2:$G$2897,'user stories'!$H$2:$H$2897,$A308,'user stories'!$E$2:$E$2897,AO$1,'user stories'!$C$2:$C$2897,"descoped")</f>
        <v>0</v>
      </c>
      <c r="AP308">
        <f>SUMIFS('user stories'!$G$2:$G$2897,'user stories'!$H$2:$H$2897,$A308,'user stories'!$E$2:$E$2897,AP$1,'user stories'!$C$2:$C$2897,"descoped")</f>
        <v>0</v>
      </c>
      <c r="AQ308">
        <f>SUMIFS('user stories'!$G$2:$G$2897,'user stories'!$H$2:$H$2897,$A308,'user stories'!$E$2:$E$2897,AQ$1,'user stories'!$C$2:$C$2897,"descoped")</f>
        <v>0</v>
      </c>
      <c r="AR308">
        <f>SUMIFS('user stories'!$G$2:$G$2897,'user stories'!$H$2:$H$2897,$A308,'user stories'!$E$2:$E$2897,AR$1,'user stories'!$C$2:$C$2897,"descoped")</f>
        <v>0</v>
      </c>
      <c r="AS308">
        <f>SUMIFS('user stories'!$G$2:$G$2897,'user stories'!$H$2:$H$2897,$A308,'user stories'!$E$2:$E$2897,AS$1,'user stories'!$C$2:$C$2897,"descoped")</f>
        <v>0</v>
      </c>
      <c r="AT308">
        <f>SUMIFS('user stories'!$G$2:$G$2897,'user stories'!$H$2:$H$2897,$A308,'user stories'!$E$2:$E$2897,AT$1,'user stories'!$C$2:$C$2897,"descoped")</f>
        <v>0</v>
      </c>
      <c r="AU308">
        <f>SUMIFS('user stories'!$G$2:$G$2897,'user stories'!$H$2:$H$2897,$A308,'user stories'!$E$2:$E$2897,AU$1,'user stories'!$C$2:$C$2897,"descoped")</f>
        <v>0</v>
      </c>
      <c r="AV308">
        <f>SUMIFS('user stories'!$G$2:$G$2897,'user stories'!$H$2:$H$2897,$A308,'user stories'!$E$2:$E$2897,AV$1,'user stories'!$C$2:$C$2897,"descoped")</f>
        <v>0</v>
      </c>
      <c r="AW308">
        <f>SUMIFS('user stories'!$G$2:$G$2897,'user stories'!$H$2:$H$2897,$A308,'user stories'!$E$2:$E$2897,AW$1,'user stories'!$C$2:$C$2897,"descoped")</f>
        <v>0</v>
      </c>
      <c r="AX308">
        <f>SUMIFS('user stories'!$G$2:$G$2897,'user stories'!$H$2:$H$2897,$A308,'user stories'!$E$2:$E$2897,AX$1,'user stories'!$C$2:$C$2897,"descoped")</f>
        <v>0</v>
      </c>
      <c r="AY308">
        <f>SUMIFS('user stories'!$G$2:$G$2897,'user stories'!$H$2:$H$2897,$A308,'user stories'!$E$2:$E$2897,AY$1,'user stories'!$C$2:$C$2897,"descoped")</f>
        <v>0</v>
      </c>
      <c r="AZ308">
        <f>SUMIFS('user stories'!$G$2:$G$2897,'user stories'!$H$2:$H$2897,$A308,'user stories'!$E$2:$E$2897,AZ$1,'user stories'!$C$2:$C$2897,"descoped")</f>
        <v>0</v>
      </c>
      <c r="BA308">
        <f>SUMIFS('user stories'!$G$2:$G$2897,'user stories'!$H$2:$H$2897,$A308,'user stories'!$E$2:$E$2897,BA$1,'user stories'!$C$2:$C$2897,"descoped")</f>
        <v>0</v>
      </c>
      <c r="BB308">
        <f>SUMIFS('user stories'!$G$2:$G$2897,'user stories'!$H$2:$H$2897,$A308,'user stories'!$E$2:$E$2897,BB$1,'user stories'!$C$2:$C$2897,"descoped")</f>
        <v>0</v>
      </c>
      <c r="BC308">
        <f>SUMIFS('user stories'!$G$2:$G$2897,'user stories'!$H$2:$H$2897,$A308,'user stories'!$E$2:$E$2897,BC$1,'user stories'!$C$2:$C$2897,"descoped")</f>
        <v>0</v>
      </c>
      <c r="BD308" s="4">
        <f t="shared" si="5"/>
        <v>0</v>
      </c>
    </row>
    <row r="309" spans="1:56" x14ac:dyDescent="0.25">
      <c r="A309" t="s">
        <v>1019</v>
      </c>
      <c r="O309">
        <f>SUMIFS('user stories'!$G$2:$G$2897,'user stories'!$H$2:$H$2897,$A309,'user stories'!$E$2:$E$2897,O$1,'user stories'!$C$2:$C$2897,"descoped")</f>
        <v>0</v>
      </c>
      <c r="P309">
        <f>SUMIFS('user stories'!$G$2:$G$2897,'user stories'!$H$2:$H$2897,$A309,'user stories'!$E$2:$E$2897,P$1,'user stories'!$C$2:$C$2897,"descoped")</f>
        <v>0</v>
      </c>
      <c r="Q309">
        <f>SUMIFS('user stories'!$G$2:$G$2897,'user stories'!$H$2:$H$2897,$A309,'user stories'!$E$2:$E$2897,Q$1,'user stories'!$C$2:$C$2897,"descoped")</f>
        <v>0</v>
      </c>
      <c r="R309">
        <f>SUMIFS('user stories'!$G$2:$G$2897,'user stories'!$H$2:$H$2897,$A309,'user stories'!$E$2:$E$2897,R$1,'user stories'!$C$2:$C$2897,"descoped")</f>
        <v>0</v>
      </c>
      <c r="S309">
        <f>SUMIFS('user stories'!$G$2:$G$2897,'user stories'!$H$2:$H$2897,$A309,'user stories'!$E$2:$E$2897,S$1,'user stories'!$C$2:$C$2897,"descoped")</f>
        <v>0</v>
      </c>
      <c r="T309">
        <f>SUMIFS('user stories'!$G$2:$G$2897,'user stories'!$H$2:$H$2897,$A309,'user stories'!$E$2:$E$2897,T$1,'user stories'!$C$2:$C$2897,"descoped")</f>
        <v>0</v>
      </c>
      <c r="U309">
        <f>SUMIFS('user stories'!$G$2:$G$2897,'user stories'!$H$2:$H$2897,$A309,'user stories'!$E$2:$E$2897,U$1,'user stories'!$C$2:$C$2897,"descoped")</f>
        <v>0</v>
      </c>
      <c r="V309">
        <f>SUMIFS('user stories'!$G$2:$G$2897,'user stories'!$H$2:$H$2897,$A309,'user stories'!$E$2:$E$2897,V$1,'user stories'!$C$2:$C$2897,"descoped")</f>
        <v>0</v>
      </c>
      <c r="W309">
        <f>SUMIFS('user stories'!$G$2:$G$2897,'user stories'!$H$2:$H$2897,$A309,'user stories'!$E$2:$E$2897,W$1,'user stories'!$C$2:$C$2897,"descoped")</f>
        <v>0</v>
      </c>
      <c r="X309">
        <f>SUMIFS('user stories'!$G$2:$G$2897,'user stories'!$H$2:$H$2897,$A309,'user stories'!$E$2:$E$2897,X$1,'user stories'!$C$2:$C$2897,"descoped")</f>
        <v>0</v>
      </c>
      <c r="Y309">
        <f>SUMIFS('user stories'!$G$2:$G$2897,'user stories'!$H$2:$H$2897,$A309,'user stories'!$E$2:$E$2897,Y$1,'user stories'!$C$2:$C$2897,"descoped")</f>
        <v>0</v>
      </c>
      <c r="Z309">
        <f>SUMIFS('user stories'!$G$2:$G$2897,'user stories'!$H$2:$H$2897,$A309,'user stories'!$E$2:$E$2897,Z$1,'user stories'!$C$2:$C$2897,"descoped")</f>
        <v>0</v>
      </c>
      <c r="AA309">
        <f>SUMIFS('user stories'!$G$2:$G$2897,'user stories'!$H$2:$H$2897,$A309,'user stories'!$E$2:$E$2897,AA$1,'user stories'!$C$2:$C$2897,"descoped")</f>
        <v>0</v>
      </c>
      <c r="AB309">
        <f>SUMIFS('user stories'!$G$2:$G$2897,'user stories'!$H$2:$H$2897,$A309,'user stories'!$E$2:$E$2897,AB$1,'user stories'!$C$2:$C$2897,"descoped")</f>
        <v>0</v>
      </c>
      <c r="AC309">
        <f>SUMIFS('user stories'!$G$2:$G$2897,'user stories'!$H$2:$H$2897,$A309,'user stories'!$E$2:$E$2897,AC$1,'user stories'!$C$2:$C$2897,"descoped")</f>
        <v>0</v>
      </c>
      <c r="AD309">
        <f>SUMIFS('user stories'!$G$2:$G$2897,'user stories'!$H$2:$H$2897,$A309,'user stories'!$E$2:$E$2897,AD$1,'user stories'!$C$2:$C$2897,"descoped")</f>
        <v>0</v>
      </c>
      <c r="AE309">
        <f>SUMIFS('user stories'!$G$2:$G$2897,'user stories'!$H$2:$H$2897,$A309,'user stories'!$E$2:$E$2897,AE$1,'user stories'!$C$2:$C$2897,"descoped")</f>
        <v>0</v>
      </c>
      <c r="AF309">
        <f>SUMIFS('user stories'!$G$2:$G$2897,'user stories'!$H$2:$H$2897,$A309,'user stories'!$E$2:$E$2897,AF$1,'user stories'!$C$2:$C$2897,"descoped")</f>
        <v>0</v>
      </c>
      <c r="AG309">
        <f>SUMIFS('user stories'!$G$2:$G$2897,'user stories'!$H$2:$H$2897,$A309,'user stories'!$E$2:$E$2897,AG$1,'user stories'!$C$2:$C$2897,"descoped")</f>
        <v>0</v>
      </c>
      <c r="AH309">
        <f>SUMIFS('user stories'!$G$2:$G$2897,'user stories'!$H$2:$H$2897,$A309,'user stories'!$E$2:$E$2897,AH$1,'user stories'!$C$2:$C$2897,"descoped")</f>
        <v>0</v>
      </c>
      <c r="AI309">
        <f>SUMIFS('user stories'!$G$2:$G$2897,'user stories'!$H$2:$H$2897,$A309,'user stories'!$E$2:$E$2897,AI$1,'user stories'!$C$2:$C$2897,"descoped")</f>
        <v>0</v>
      </c>
      <c r="AJ309">
        <f>SUMIFS('user stories'!$G$2:$G$2897,'user stories'!$H$2:$H$2897,$A309,'user stories'!$E$2:$E$2897,AJ$1,'user stories'!$C$2:$C$2897,"descoped")</f>
        <v>0</v>
      </c>
      <c r="AK309">
        <f>SUMIFS('user stories'!$G$2:$G$2897,'user stories'!$H$2:$H$2897,$A309,'user stories'!$E$2:$E$2897,AK$1,'user stories'!$C$2:$C$2897,"descoped")</f>
        <v>0</v>
      </c>
      <c r="AL309">
        <f>SUMIFS('user stories'!$G$2:$G$2897,'user stories'!$H$2:$H$2897,$A309,'user stories'!$E$2:$E$2897,AL$1,'user stories'!$C$2:$C$2897,"descoped")</f>
        <v>0</v>
      </c>
      <c r="AM309">
        <f>SUMIFS('user stories'!$G$2:$G$2897,'user stories'!$H$2:$H$2897,$A309,'user stories'!$E$2:$E$2897,AM$1,'user stories'!$C$2:$C$2897,"descoped")</f>
        <v>0</v>
      </c>
      <c r="AN309">
        <f>SUMIFS('user stories'!$G$2:$G$2897,'user stories'!$H$2:$H$2897,$A309,'user stories'!$E$2:$E$2897,AN$1,'user stories'!$C$2:$C$2897,"descoped")</f>
        <v>0</v>
      </c>
      <c r="AO309">
        <f>SUMIFS('user stories'!$G$2:$G$2897,'user stories'!$H$2:$H$2897,$A309,'user stories'!$E$2:$E$2897,AO$1,'user stories'!$C$2:$C$2897,"descoped")</f>
        <v>0</v>
      </c>
      <c r="AP309">
        <f>SUMIFS('user stories'!$G$2:$G$2897,'user stories'!$H$2:$H$2897,$A309,'user stories'!$E$2:$E$2897,AP$1,'user stories'!$C$2:$C$2897,"descoped")</f>
        <v>0</v>
      </c>
      <c r="AQ309">
        <f>SUMIFS('user stories'!$G$2:$G$2897,'user stories'!$H$2:$H$2897,$A309,'user stories'!$E$2:$E$2897,AQ$1,'user stories'!$C$2:$C$2897,"descoped")</f>
        <v>0</v>
      </c>
      <c r="AR309">
        <f>SUMIFS('user stories'!$G$2:$G$2897,'user stories'!$H$2:$H$2897,$A309,'user stories'!$E$2:$E$2897,AR$1,'user stories'!$C$2:$C$2897,"descoped")</f>
        <v>0</v>
      </c>
      <c r="AS309">
        <f>SUMIFS('user stories'!$G$2:$G$2897,'user stories'!$H$2:$H$2897,$A309,'user stories'!$E$2:$E$2897,AS$1,'user stories'!$C$2:$C$2897,"descoped")</f>
        <v>0</v>
      </c>
      <c r="AT309">
        <f>SUMIFS('user stories'!$G$2:$G$2897,'user stories'!$H$2:$H$2897,$A309,'user stories'!$E$2:$E$2897,AT$1,'user stories'!$C$2:$C$2897,"descoped")</f>
        <v>0</v>
      </c>
      <c r="AU309">
        <f>SUMIFS('user stories'!$G$2:$G$2897,'user stories'!$H$2:$H$2897,$A309,'user stories'!$E$2:$E$2897,AU$1,'user stories'!$C$2:$C$2897,"descoped")</f>
        <v>0</v>
      </c>
      <c r="AV309">
        <f>SUMIFS('user stories'!$G$2:$G$2897,'user stories'!$H$2:$H$2897,$A309,'user stories'!$E$2:$E$2897,AV$1,'user stories'!$C$2:$C$2897,"descoped")</f>
        <v>0</v>
      </c>
      <c r="AW309">
        <f>SUMIFS('user stories'!$G$2:$G$2897,'user stories'!$H$2:$H$2897,$A309,'user stories'!$E$2:$E$2897,AW$1,'user stories'!$C$2:$C$2897,"descoped")</f>
        <v>0</v>
      </c>
      <c r="AX309">
        <f>SUMIFS('user stories'!$G$2:$G$2897,'user stories'!$H$2:$H$2897,$A309,'user stories'!$E$2:$E$2897,AX$1,'user stories'!$C$2:$C$2897,"descoped")</f>
        <v>0</v>
      </c>
      <c r="AY309">
        <f>SUMIFS('user stories'!$G$2:$G$2897,'user stories'!$H$2:$H$2897,$A309,'user stories'!$E$2:$E$2897,AY$1,'user stories'!$C$2:$C$2897,"descoped")</f>
        <v>0</v>
      </c>
      <c r="AZ309">
        <f>SUMIFS('user stories'!$G$2:$G$2897,'user stories'!$H$2:$H$2897,$A309,'user stories'!$E$2:$E$2897,AZ$1,'user stories'!$C$2:$C$2897,"descoped")</f>
        <v>0</v>
      </c>
      <c r="BA309">
        <f>SUMIFS('user stories'!$G$2:$G$2897,'user stories'!$H$2:$H$2897,$A309,'user stories'!$E$2:$E$2897,BA$1,'user stories'!$C$2:$C$2897,"descoped")</f>
        <v>0</v>
      </c>
      <c r="BB309">
        <f>SUMIFS('user stories'!$G$2:$G$2897,'user stories'!$H$2:$H$2897,$A309,'user stories'!$E$2:$E$2897,BB$1,'user stories'!$C$2:$C$2897,"descoped")</f>
        <v>0</v>
      </c>
      <c r="BC309">
        <f>SUMIFS('user stories'!$G$2:$G$2897,'user stories'!$H$2:$H$2897,$A309,'user stories'!$E$2:$E$2897,BC$1,'user stories'!$C$2:$C$2897,"descoped")</f>
        <v>0</v>
      </c>
      <c r="BD309" s="4">
        <f t="shared" si="5"/>
        <v>0</v>
      </c>
    </row>
    <row r="310" spans="1:56" x14ac:dyDescent="0.25">
      <c r="A310" t="s">
        <v>553</v>
      </c>
      <c r="O310">
        <f>SUMIFS('user stories'!$G$2:$G$2897,'user stories'!$H$2:$H$2897,$A310,'user stories'!$E$2:$E$2897,O$1,'user stories'!$C$2:$C$2897,"descoped")</f>
        <v>0</v>
      </c>
      <c r="P310">
        <f>SUMIFS('user stories'!$G$2:$G$2897,'user stories'!$H$2:$H$2897,$A310,'user stories'!$E$2:$E$2897,P$1,'user stories'!$C$2:$C$2897,"descoped")</f>
        <v>0</v>
      </c>
      <c r="Q310">
        <f>SUMIFS('user stories'!$G$2:$G$2897,'user stories'!$H$2:$H$2897,$A310,'user stories'!$E$2:$E$2897,Q$1,'user stories'!$C$2:$C$2897,"descoped")</f>
        <v>0</v>
      </c>
      <c r="R310">
        <f>SUMIFS('user stories'!$G$2:$G$2897,'user stories'!$H$2:$H$2897,$A310,'user stories'!$E$2:$E$2897,R$1,'user stories'!$C$2:$C$2897,"descoped")</f>
        <v>0</v>
      </c>
      <c r="S310">
        <f>SUMIFS('user stories'!$G$2:$G$2897,'user stories'!$H$2:$H$2897,$A310,'user stories'!$E$2:$E$2897,S$1,'user stories'!$C$2:$C$2897,"descoped")</f>
        <v>0</v>
      </c>
      <c r="T310">
        <f>SUMIFS('user stories'!$G$2:$G$2897,'user stories'!$H$2:$H$2897,$A310,'user stories'!$E$2:$E$2897,T$1,'user stories'!$C$2:$C$2897,"descoped")</f>
        <v>0</v>
      </c>
      <c r="U310">
        <f>SUMIFS('user stories'!$G$2:$G$2897,'user stories'!$H$2:$H$2897,$A310,'user stories'!$E$2:$E$2897,U$1,'user stories'!$C$2:$C$2897,"descoped")</f>
        <v>0</v>
      </c>
      <c r="V310">
        <f>SUMIFS('user stories'!$G$2:$G$2897,'user stories'!$H$2:$H$2897,$A310,'user stories'!$E$2:$E$2897,V$1,'user stories'!$C$2:$C$2897,"descoped")</f>
        <v>0</v>
      </c>
      <c r="W310">
        <f>SUMIFS('user stories'!$G$2:$G$2897,'user stories'!$H$2:$H$2897,$A310,'user stories'!$E$2:$E$2897,W$1,'user stories'!$C$2:$C$2897,"descoped")</f>
        <v>0</v>
      </c>
      <c r="X310">
        <f>SUMIFS('user stories'!$G$2:$G$2897,'user stories'!$H$2:$H$2897,$A310,'user stories'!$E$2:$E$2897,X$1,'user stories'!$C$2:$C$2897,"descoped")</f>
        <v>0</v>
      </c>
      <c r="Y310">
        <f>SUMIFS('user stories'!$G$2:$G$2897,'user stories'!$H$2:$H$2897,$A310,'user stories'!$E$2:$E$2897,Y$1,'user stories'!$C$2:$C$2897,"descoped")</f>
        <v>0</v>
      </c>
      <c r="Z310">
        <f>SUMIFS('user stories'!$G$2:$G$2897,'user stories'!$H$2:$H$2897,$A310,'user stories'!$E$2:$E$2897,Z$1,'user stories'!$C$2:$C$2897,"descoped")</f>
        <v>0</v>
      </c>
      <c r="AA310">
        <f>SUMIFS('user stories'!$G$2:$G$2897,'user stories'!$H$2:$H$2897,$A310,'user stories'!$E$2:$E$2897,AA$1,'user stories'!$C$2:$C$2897,"descoped")</f>
        <v>0</v>
      </c>
      <c r="AB310">
        <f>SUMIFS('user stories'!$G$2:$G$2897,'user stories'!$H$2:$H$2897,$A310,'user stories'!$E$2:$E$2897,AB$1,'user stories'!$C$2:$C$2897,"descoped")</f>
        <v>0</v>
      </c>
      <c r="AC310">
        <f>SUMIFS('user stories'!$G$2:$G$2897,'user stories'!$H$2:$H$2897,$A310,'user stories'!$E$2:$E$2897,AC$1,'user stories'!$C$2:$C$2897,"descoped")</f>
        <v>0</v>
      </c>
      <c r="AD310">
        <f>SUMIFS('user stories'!$G$2:$G$2897,'user stories'!$H$2:$H$2897,$A310,'user stories'!$E$2:$E$2897,AD$1,'user stories'!$C$2:$C$2897,"descoped")</f>
        <v>0</v>
      </c>
      <c r="AE310">
        <f>SUMIFS('user stories'!$G$2:$G$2897,'user stories'!$H$2:$H$2897,$A310,'user stories'!$E$2:$E$2897,AE$1,'user stories'!$C$2:$C$2897,"descoped")</f>
        <v>0</v>
      </c>
      <c r="AF310">
        <f>SUMIFS('user stories'!$G$2:$G$2897,'user stories'!$H$2:$H$2897,$A310,'user stories'!$E$2:$E$2897,AF$1,'user stories'!$C$2:$C$2897,"descoped")</f>
        <v>0</v>
      </c>
      <c r="AG310">
        <f>SUMIFS('user stories'!$G$2:$G$2897,'user stories'!$H$2:$H$2897,$A310,'user stories'!$E$2:$E$2897,AG$1,'user stories'!$C$2:$C$2897,"descoped")</f>
        <v>0</v>
      </c>
      <c r="AH310">
        <f>SUMIFS('user stories'!$G$2:$G$2897,'user stories'!$H$2:$H$2897,$A310,'user stories'!$E$2:$E$2897,AH$1,'user stories'!$C$2:$C$2897,"descoped")</f>
        <v>0</v>
      </c>
      <c r="AI310">
        <f>SUMIFS('user stories'!$G$2:$G$2897,'user stories'!$H$2:$H$2897,$A310,'user stories'!$E$2:$E$2897,AI$1,'user stories'!$C$2:$C$2897,"descoped")</f>
        <v>0</v>
      </c>
      <c r="AJ310">
        <f>SUMIFS('user stories'!$G$2:$G$2897,'user stories'!$H$2:$H$2897,$A310,'user stories'!$E$2:$E$2897,AJ$1,'user stories'!$C$2:$C$2897,"descoped")</f>
        <v>0</v>
      </c>
      <c r="AK310">
        <f>SUMIFS('user stories'!$G$2:$G$2897,'user stories'!$H$2:$H$2897,$A310,'user stories'!$E$2:$E$2897,AK$1,'user stories'!$C$2:$C$2897,"descoped")</f>
        <v>0</v>
      </c>
      <c r="AL310">
        <f>SUMIFS('user stories'!$G$2:$G$2897,'user stories'!$H$2:$H$2897,$A310,'user stories'!$E$2:$E$2897,AL$1,'user stories'!$C$2:$C$2897,"descoped")</f>
        <v>2</v>
      </c>
      <c r="AM310">
        <f>SUMIFS('user stories'!$G$2:$G$2897,'user stories'!$H$2:$H$2897,$A310,'user stories'!$E$2:$E$2897,AM$1,'user stories'!$C$2:$C$2897,"descoped")</f>
        <v>0</v>
      </c>
      <c r="AN310">
        <f>SUMIFS('user stories'!$G$2:$G$2897,'user stories'!$H$2:$H$2897,$A310,'user stories'!$E$2:$E$2897,AN$1,'user stories'!$C$2:$C$2897,"descoped")</f>
        <v>0</v>
      </c>
      <c r="AO310">
        <f>SUMIFS('user stories'!$G$2:$G$2897,'user stories'!$H$2:$H$2897,$A310,'user stories'!$E$2:$E$2897,AO$1,'user stories'!$C$2:$C$2897,"descoped")</f>
        <v>0</v>
      </c>
      <c r="AP310">
        <f>SUMIFS('user stories'!$G$2:$G$2897,'user stories'!$H$2:$H$2897,$A310,'user stories'!$E$2:$E$2897,AP$1,'user stories'!$C$2:$C$2897,"descoped")</f>
        <v>0</v>
      </c>
      <c r="AQ310">
        <f>SUMIFS('user stories'!$G$2:$G$2897,'user stories'!$H$2:$H$2897,$A310,'user stories'!$E$2:$E$2897,AQ$1,'user stories'!$C$2:$C$2897,"descoped")</f>
        <v>0</v>
      </c>
      <c r="AR310">
        <f>SUMIFS('user stories'!$G$2:$G$2897,'user stories'!$H$2:$H$2897,$A310,'user stories'!$E$2:$E$2897,AR$1,'user stories'!$C$2:$C$2897,"descoped")</f>
        <v>0</v>
      </c>
      <c r="AS310">
        <f>SUMIFS('user stories'!$G$2:$G$2897,'user stories'!$H$2:$H$2897,$A310,'user stories'!$E$2:$E$2897,AS$1,'user stories'!$C$2:$C$2897,"descoped")</f>
        <v>0</v>
      </c>
      <c r="AT310">
        <f>SUMIFS('user stories'!$G$2:$G$2897,'user stories'!$H$2:$H$2897,$A310,'user stories'!$E$2:$E$2897,AT$1,'user stories'!$C$2:$C$2897,"descoped")</f>
        <v>0</v>
      </c>
      <c r="AU310">
        <f>SUMIFS('user stories'!$G$2:$G$2897,'user stories'!$H$2:$H$2897,$A310,'user stories'!$E$2:$E$2897,AU$1,'user stories'!$C$2:$C$2897,"descoped")</f>
        <v>0</v>
      </c>
      <c r="AV310">
        <f>SUMIFS('user stories'!$G$2:$G$2897,'user stories'!$H$2:$H$2897,$A310,'user stories'!$E$2:$E$2897,AV$1,'user stories'!$C$2:$C$2897,"descoped")</f>
        <v>0</v>
      </c>
      <c r="AW310">
        <f>SUMIFS('user stories'!$G$2:$G$2897,'user stories'!$H$2:$H$2897,$A310,'user stories'!$E$2:$E$2897,AW$1,'user stories'!$C$2:$C$2897,"descoped")</f>
        <v>0</v>
      </c>
      <c r="AX310">
        <f>SUMIFS('user stories'!$G$2:$G$2897,'user stories'!$H$2:$H$2897,$A310,'user stories'!$E$2:$E$2897,AX$1,'user stories'!$C$2:$C$2897,"descoped")</f>
        <v>0</v>
      </c>
      <c r="AY310">
        <f>SUMIFS('user stories'!$G$2:$G$2897,'user stories'!$H$2:$H$2897,$A310,'user stories'!$E$2:$E$2897,AY$1,'user stories'!$C$2:$C$2897,"descoped")</f>
        <v>0</v>
      </c>
      <c r="AZ310">
        <f>SUMIFS('user stories'!$G$2:$G$2897,'user stories'!$H$2:$H$2897,$A310,'user stories'!$E$2:$E$2897,AZ$1,'user stories'!$C$2:$C$2897,"descoped")</f>
        <v>0</v>
      </c>
      <c r="BA310">
        <f>SUMIFS('user stories'!$G$2:$G$2897,'user stories'!$H$2:$H$2897,$A310,'user stories'!$E$2:$E$2897,BA$1,'user stories'!$C$2:$C$2897,"descoped")</f>
        <v>0</v>
      </c>
      <c r="BB310">
        <f>SUMIFS('user stories'!$G$2:$G$2897,'user stories'!$H$2:$H$2897,$A310,'user stories'!$E$2:$E$2897,BB$1,'user stories'!$C$2:$C$2897,"descoped")</f>
        <v>0</v>
      </c>
      <c r="BC310">
        <f>SUMIFS('user stories'!$G$2:$G$2897,'user stories'!$H$2:$H$2897,$A310,'user stories'!$E$2:$E$2897,BC$1,'user stories'!$C$2:$C$2897,"descoped")</f>
        <v>0</v>
      </c>
      <c r="BD310" s="4">
        <f t="shared" si="5"/>
        <v>2</v>
      </c>
    </row>
    <row r="311" spans="1:56" x14ac:dyDescent="0.25">
      <c r="A311" t="s">
        <v>1022</v>
      </c>
      <c r="O311">
        <f>SUMIFS('user stories'!$G$2:$G$2897,'user stories'!$H$2:$H$2897,$A311,'user stories'!$E$2:$E$2897,O$1,'user stories'!$C$2:$C$2897,"descoped")</f>
        <v>0</v>
      </c>
      <c r="P311">
        <f>SUMIFS('user stories'!$G$2:$G$2897,'user stories'!$H$2:$H$2897,$A311,'user stories'!$E$2:$E$2897,P$1,'user stories'!$C$2:$C$2897,"descoped")</f>
        <v>0</v>
      </c>
      <c r="Q311">
        <f>SUMIFS('user stories'!$G$2:$G$2897,'user stories'!$H$2:$H$2897,$A311,'user stories'!$E$2:$E$2897,Q$1,'user stories'!$C$2:$C$2897,"descoped")</f>
        <v>0</v>
      </c>
      <c r="R311">
        <f>SUMIFS('user stories'!$G$2:$G$2897,'user stories'!$H$2:$H$2897,$A311,'user stories'!$E$2:$E$2897,R$1,'user stories'!$C$2:$C$2897,"descoped")</f>
        <v>0</v>
      </c>
      <c r="S311">
        <f>SUMIFS('user stories'!$G$2:$G$2897,'user stories'!$H$2:$H$2897,$A311,'user stories'!$E$2:$E$2897,S$1,'user stories'!$C$2:$C$2897,"descoped")</f>
        <v>0</v>
      </c>
      <c r="T311">
        <f>SUMIFS('user stories'!$G$2:$G$2897,'user stories'!$H$2:$H$2897,$A311,'user stories'!$E$2:$E$2897,T$1,'user stories'!$C$2:$C$2897,"descoped")</f>
        <v>0</v>
      </c>
      <c r="U311">
        <f>SUMIFS('user stories'!$G$2:$G$2897,'user stories'!$H$2:$H$2897,$A311,'user stories'!$E$2:$E$2897,U$1,'user stories'!$C$2:$C$2897,"descoped")</f>
        <v>0</v>
      </c>
      <c r="V311">
        <f>SUMIFS('user stories'!$G$2:$G$2897,'user stories'!$H$2:$H$2897,$A311,'user stories'!$E$2:$E$2897,V$1,'user stories'!$C$2:$C$2897,"descoped")</f>
        <v>0</v>
      </c>
      <c r="W311">
        <f>SUMIFS('user stories'!$G$2:$G$2897,'user stories'!$H$2:$H$2897,$A311,'user stories'!$E$2:$E$2897,W$1,'user stories'!$C$2:$C$2897,"descoped")</f>
        <v>0</v>
      </c>
      <c r="X311">
        <f>SUMIFS('user stories'!$G$2:$G$2897,'user stories'!$H$2:$H$2897,$A311,'user stories'!$E$2:$E$2897,X$1,'user stories'!$C$2:$C$2897,"descoped")</f>
        <v>0</v>
      </c>
      <c r="Y311">
        <f>SUMIFS('user stories'!$G$2:$G$2897,'user stories'!$H$2:$H$2897,$A311,'user stories'!$E$2:$E$2897,Y$1,'user stories'!$C$2:$C$2897,"descoped")</f>
        <v>0</v>
      </c>
      <c r="Z311">
        <f>SUMIFS('user stories'!$G$2:$G$2897,'user stories'!$H$2:$H$2897,$A311,'user stories'!$E$2:$E$2897,Z$1,'user stories'!$C$2:$C$2897,"descoped")</f>
        <v>0</v>
      </c>
      <c r="AA311">
        <f>SUMIFS('user stories'!$G$2:$G$2897,'user stories'!$H$2:$H$2897,$A311,'user stories'!$E$2:$E$2897,AA$1,'user stories'!$C$2:$C$2897,"descoped")</f>
        <v>0</v>
      </c>
      <c r="AB311">
        <f>SUMIFS('user stories'!$G$2:$G$2897,'user stories'!$H$2:$H$2897,$A311,'user stories'!$E$2:$E$2897,AB$1,'user stories'!$C$2:$C$2897,"descoped")</f>
        <v>0</v>
      </c>
      <c r="AC311">
        <f>SUMIFS('user stories'!$G$2:$G$2897,'user stories'!$H$2:$H$2897,$A311,'user stories'!$E$2:$E$2897,AC$1,'user stories'!$C$2:$C$2897,"descoped")</f>
        <v>0</v>
      </c>
      <c r="AD311">
        <f>SUMIFS('user stories'!$G$2:$G$2897,'user stories'!$H$2:$H$2897,$A311,'user stories'!$E$2:$E$2897,AD$1,'user stories'!$C$2:$C$2897,"descoped")</f>
        <v>0</v>
      </c>
      <c r="AE311">
        <f>SUMIFS('user stories'!$G$2:$G$2897,'user stories'!$H$2:$H$2897,$A311,'user stories'!$E$2:$E$2897,AE$1,'user stories'!$C$2:$C$2897,"descoped")</f>
        <v>0</v>
      </c>
      <c r="AF311">
        <f>SUMIFS('user stories'!$G$2:$G$2897,'user stories'!$H$2:$H$2897,$A311,'user stories'!$E$2:$E$2897,AF$1,'user stories'!$C$2:$C$2897,"descoped")</f>
        <v>0</v>
      </c>
      <c r="AG311">
        <f>SUMIFS('user stories'!$G$2:$G$2897,'user stories'!$H$2:$H$2897,$A311,'user stories'!$E$2:$E$2897,AG$1,'user stories'!$C$2:$C$2897,"descoped")</f>
        <v>0</v>
      </c>
      <c r="AH311">
        <f>SUMIFS('user stories'!$G$2:$G$2897,'user stories'!$H$2:$H$2897,$A311,'user stories'!$E$2:$E$2897,AH$1,'user stories'!$C$2:$C$2897,"descoped")</f>
        <v>0</v>
      </c>
      <c r="AI311">
        <f>SUMIFS('user stories'!$G$2:$G$2897,'user stories'!$H$2:$H$2897,$A311,'user stories'!$E$2:$E$2897,AI$1,'user stories'!$C$2:$C$2897,"descoped")</f>
        <v>0</v>
      </c>
      <c r="AJ311">
        <f>SUMIFS('user stories'!$G$2:$G$2897,'user stories'!$H$2:$H$2897,$A311,'user stories'!$E$2:$E$2897,AJ$1,'user stories'!$C$2:$C$2897,"descoped")</f>
        <v>0</v>
      </c>
      <c r="AK311">
        <f>SUMIFS('user stories'!$G$2:$G$2897,'user stories'!$H$2:$H$2897,$A311,'user stories'!$E$2:$E$2897,AK$1,'user stories'!$C$2:$C$2897,"descoped")</f>
        <v>0</v>
      </c>
      <c r="AL311">
        <f>SUMIFS('user stories'!$G$2:$G$2897,'user stories'!$H$2:$H$2897,$A311,'user stories'!$E$2:$E$2897,AL$1,'user stories'!$C$2:$C$2897,"descoped")</f>
        <v>0</v>
      </c>
      <c r="AM311">
        <f>SUMIFS('user stories'!$G$2:$G$2897,'user stories'!$H$2:$H$2897,$A311,'user stories'!$E$2:$E$2897,AM$1,'user stories'!$C$2:$C$2897,"descoped")</f>
        <v>0</v>
      </c>
      <c r="AN311">
        <f>SUMIFS('user stories'!$G$2:$G$2897,'user stories'!$H$2:$H$2897,$A311,'user stories'!$E$2:$E$2897,AN$1,'user stories'!$C$2:$C$2897,"descoped")</f>
        <v>0</v>
      </c>
      <c r="AO311">
        <f>SUMIFS('user stories'!$G$2:$G$2897,'user stories'!$H$2:$H$2897,$A311,'user stories'!$E$2:$E$2897,AO$1,'user stories'!$C$2:$C$2897,"descoped")</f>
        <v>0</v>
      </c>
      <c r="AP311">
        <f>SUMIFS('user stories'!$G$2:$G$2897,'user stories'!$H$2:$H$2897,$A311,'user stories'!$E$2:$E$2897,AP$1,'user stories'!$C$2:$C$2897,"descoped")</f>
        <v>0</v>
      </c>
      <c r="AQ311">
        <f>SUMIFS('user stories'!$G$2:$G$2897,'user stories'!$H$2:$H$2897,$A311,'user stories'!$E$2:$E$2897,AQ$1,'user stories'!$C$2:$C$2897,"descoped")</f>
        <v>0</v>
      </c>
      <c r="AR311">
        <f>SUMIFS('user stories'!$G$2:$G$2897,'user stories'!$H$2:$H$2897,$A311,'user stories'!$E$2:$E$2897,AR$1,'user stories'!$C$2:$C$2897,"descoped")</f>
        <v>0</v>
      </c>
      <c r="AS311">
        <f>SUMIFS('user stories'!$G$2:$G$2897,'user stories'!$H$2:$H$2897,$A311,'user stories'!$E$2:$E$2897,AS$1,'user stories'!$C$2:$C$2897,"descoped")</f>
        <v>0</v>
      </c>
      <c r="AT311">
        <f>SUMIFS('user stories'!$G$2:$G$2897,'user stories'!$H$2:$H$2897,$A311,'user stories'!$E$2:$E$2897,AT$1,'user stories'!$C$2:$C$2897,"descoped")</f>
        <v>0</v>
      </c>
      <c r="AU311">
        <f>SUMIFS('user stories'!$G$2:$G$2897,'user stories'!$H$2:$H$2897,$A311,'user stories'!$E$2:$E$2897,AU$1,'user stories'!$C$2:$C$2897,"descoped")</f>
        <v>0</v>
      </c>
      <c r="AV311">
        <f>SUMIFS('user stories'!$G$2:$G$2897,'user stories'!$H$2:$H$2897,$A311,'user stories'!$E$2:$E$2897,AV$1,'user stories'!$C$2:$C$2897,"descoped")</f>
        <v>0</v>
      </c>
      <c r="AW311">
        <f>SUMIFS('user stories'!$G$2:$G$2897,'user stories'!$H$2:$H$2897,$A311,'user stories'!$E$2:$E$2897,AW$1,'user stories'!$C$2:$C$2897,"descoped")</f>
        <v>0</v>
      </c>
      <c r="AX311">
        <f>SUMIFS('user stories'!$G$2:$G$2897,'user stories'!$H$2:$H$2897,$A311,'user stories'!$E$2:$E$2897,AX$1,'user stories'!$C$2:$C$2897,"descoped")</f>
        <v>0</v>
      </c>
      <c r="AY311">
        <f>SUMIFS('user stories'!$G$2:$G$2897,'user stories'!$H$2:$H$2897,$A311,'user stories'!$E$2:$E$2897,AY$1,'user stories'!$C$2:$C$2897,"descoped")</f>
        <v>0</v>
      </c>
      <c r="AZ311">
        <f>SUMIFS('user stories'!$G$2:$G$2897,'user stories'!$H$2:$H$2897,$A311,'user stories'!$E$2:$E$2897,AZ$1,'user stories'!$C$2:$C$2897,"descoped")</f>
        <v>0</v>
      </c>
      <c r="BA311">
        <f>SUMIFS('user stories'!$G$2:$G$2897,'user stories'!$H$2:$H$2897,$A311,'user stories'!$E$2:$E$2897,BA$1,'user stories'!$C$2:$C$2897,"descoped")</f>
        <v>0</v>
      </c>
      <c r="BB311">
        <f>SUMIFS('user stories'!$G$2:$G$2897,'user stories'!$H$2:$H$2897,$A311,'user stories'!$E$2:$E$2897,BB$1,'user stories'!$C$2:$C$2897,"descoped")</f>
        <v>0</v>
      </c>
      <c r="BC311">
        <f>SUMIFS('user stories'!$G$2:$G$2897,'user stories'!$H$2:$H$2897,$A311,'user stories'!$E$2:$E$2897,BC$1,'user stories'!$C$2:$C$2897,"descoped")</f>
        <v>0</v>
      </c>
      <c r="BD311" s="4">
        <f t="shared" si="5"/>
        <v>0</v>
      </c>
    </row>
    <row r="312" spans="1:56" x14ac:dyDescent="0.25">
      <c r="A312" t="s">
        <v>2513</v>
      </c>
      <c r="O312">
        <f>SUMIFS('user stories'!$G$2:$G$2897,'user stories'!$H$2:$H$2897,$A312,'user stories'!$E$2:$E$2897,O$1,'user stories'!$C$2:$C$2897,"descoped")</f>
        <v>0</v>
      </c>
      <c r="P312">
        <f>SUMIFS('user stories'!$G$2:$G$2897,'user stories'!$H$2:$H$2897,$A312,'user stories'!$E$2:$E$2897,P$1,'user stories'!$C$2:$C$2897,"descoped")</f>
        <v>0</v>
      </c>
      <c r="Q312">
        <f>SUMIFS('user stories'!$G$2:$G$2897,'user stories'!$H$2:$H$2897,$A312,'user stories'!$E$2:$E$2897,Q$1,'user stories'!$C$2:$C$2897,"descoped")</f>
        <v>0</v>
      </c>
      <c r="R312">
        <f>SUMIFS('user stories'!$G$2:$G$2897,'user stories'!$H$2:$H$2897,$A312,'user stories'!$E$2:$E$2897,R$1,'user stories'!$C$2:$C$2897,"descoped")</f>
        <v>0</v>
      </c>
      <c r="S312">
        <f>SUMIFS('user stories'!$G$2:$G$2897,'user stories'!$H$2:$H$2897,$A312,'user stories'!$E$2:$E$2897,S$1,'user stories'!$C$2:$C$2897,"descoped")</f>
        <v>0</v>
      </c>
      <c r="T312">
        <f>SUMIFS('user stories'!$G$2:$G$2897,'user stories'!$H$2:$H$2897,$A312,'user stories'!$E$2:$E$2897,T$1,'user stories'!$C$2:$C$2897,"descoped")</f>
        <v>0</v>
      </c>
      <c r="U312">
        <f>SUMIFS('user stories'!$G$2:$G$2897,'user stories'!$H$2:$H$2897,$A312,'user stories'!$E$2:$E$2897,U$1,'user stories'!$C$2:$C$2897,"descoped")</f>
        <v>0</v>
      </c>
      <c r="V312">
        <f>SUMIFS('user stories'!$G$2:$G$2897,'user stories'!$H$2:$H$2897,$A312,'user stories'!$E$2:$E$2897,V$1,'user stories'!$C$2:$C$2897,"descoped")</f>
        <v>0</v>
      </c>
      <c r="W312">
        <f>SUMIFS('user stories'!$G$2:$G$2897,'user stories'!$H$2:$H$2897,$A312,'user stories'!$E$2:$E$2897,W$1,'user stories'!$C$2:$C$2897,"descoped")</f>
        <v>0</v>
      </c>
      <c r="X312">
        <f>SUMIFS('user stories'!$G$2:$G$2897,'user stories'!$H$2:$H$2897,$A312,'user stories'!$E$2:$E$2897,X$1,'user stories'!$C$2:$C$2897,"descoped")</f>
        <v>0</v>
      </c>
      <c r="Y312">
        <f>SUMIFS('user stories'!$G$2:$G$2897,'user stories'!$H$2:$H$2897,$A312,'user stories'!$E$2:$E$2897,Y$1,'user stories'!$C$2:$C$2897,"descoped")</f>
        <v>0</v>
      </c>
      <c r="Z312">
        <f>SUMIFS('user stories'!$G$2:$G$2897,'user stories'!$H$2:$H$2897,$A312,'user stories'!$E$2:$E$2897,Z$1,'user stories'!$C$2:$C$2897,"descoped")</f>
        <v>0</v>
      </c>
      <c r="AA312">
        <f>SUMIFS('user stories'!$G$2:$G$2897,'user stories'!$H$2:$H$2897,$A312,'user stories'!$E$2:$E$2897,AA$1,'user stories'!$C$2:$C$2897,"descoped")</f>
        <v>0</v>
      </c>
      <c r="AB312">
        <f>SUMIFS('user stories'!$G$2:$G$2897,'user stories'!$H$2:$H$2897,$A312,'user stories'!$E$2:$E$2897,AB$1,'user stories'!$C$2:$C$2897,"descoped")</f>
        <v>0</v>
      </c>
      <c r="AC312">
        <f>SUMIFS('user stories'!$G$2:$G$2897,'user stories'!$H$2:$H$2897,$A312,'user stories'!$E$2:$E$2897,AC$1,'user stories'!$C$2:$C$2897,"descoped")</f>
        <v>0</v>
      </c>
      <c r="AD312">
        <f>SUMIFS('user stories'!$G$2:$G$2897,'user stories'!$H$2:$H$2897,$A312,'user stories'!$E$2:$E$2897,AD$1,'user stories'!$C$2:$C$2897,"descoped")</f>
        <v>0</v>
      </c>
      <c r="AE312">
        <f>SUMIFS('user stories'!$G$2:$G$2897,'user stories'!$H$2:$H$2897,$A312,'user stories'!$E$2:$E$2897,AE$1,'user stories'!$C$2:$C$2897,"descoped")</f>
        <v>0</v>
      </c>
      <c r="AF312">
        <f>SUMIFS('user stories'!$G$2:$G$2897,'user stories'!$H$2:$H$2897,$A312,'user stories'!$E$2:$E$2897,AF$1,'user stories'!$C$2:$C$2897,"descoped")</f>
        <v>0</v>
      </c>
      <c r="AG312">
        <f>SUMIFS('user stories'!$G$2:$G$2897,'user stories'!$H$2:$H$2897,$A312,'user stories'!$E$2:$E$2897,AG$1,'user stories'!$C$2:$C$2897,"descoped")</f>
        <v>0</v>
      </c>
      <c r="AH312">
        <f>SUMIFS('user stories'!$G$2:$G$2897,'user stories'!$H$2:$H$2897,$A312,'user stories'!$E$2:$E$2897,AH$1,'user stories'!$C$2:$C$2897,"descoped")</f>
        <v>0</v>
      </c>
      <c r="AI312">
        <f>SUMIFS('user stories'!$G$2:$G$2897,'user stories'!$H$2:$H$2897,$A312,'user stories'!$E$2:$E$2897,AI$1,'user stories'!$C$2:$C$2897,"descoped")</f>
        <v>0</v>
      </c>
      <c r="AJ312">
        <f>SUMIFS('user stories'!$G$2:$G$2897,'user stories'!$H$2:$H$2897,$A312,'user stories'!$E$2:$E$2897,AJ$1,'user stories'!$C$2:$C$2897,"descoped")</f>
        <v>0</v>
      </c>
      <c r="AK312">
        <f>SUMIFS('user stories'!$G$2:$G$2897,'user stories'!$H$2:$H$2897,$A312,'user stories'!$E$2:$E$2897,AK$1,'user stories'!$C$2:$C$2897,"descoped")</f>
        <v>0</v>
      </c>
      <c r="AL312">
        <f>SUMIFS('user stories'!$G$2:$G$2897,'user stories'!$H$2:$H$2897,$A312,'user stories'!$E$2:$E$2897,AL$1,'user stories'!$C$2:$C$2897,"descoped")</f>
        <v>0</v>
      </c>
      <c r="AM312">
        <f>SUMIFS('user stories'!$G$2:$G$2897,'user stories'!$H$2:$H$2897,$A312,'user stories'!$E$2:$E$2897,AM$1,'user stories'!$C$2:$C$2897,"descoped")</f>
        <v>0</v>
      </c>
      <c r="AN312">
        <f>SUMIFS('user stories'!$G$2:$G$2897,'user stories'!$H$2:$H$2897,$A312,'user stories'!$E$2:$E$2897,AN$1,'user stories'!$C$2:$C$2897,"descoped")</f>
        <v>0</v>
      </c>
      <c r="AO312">
        <f>SUMIFS('user stories'!$G$2:$G$2897,'user stories'!$H$2:$H$2897,$A312,'user stories'!$E$2:$E$2897,AO$1,'user stories'!$C$2:$C$2897,"descoped")</f>
        <v>0</v>
      </c>
      <c r="AP312">
        <f>SUMIFS('user stories'!$G$2:$G$2897,'user stories'!$H$2:$H$2897,$A312,'user stories'!$E$2:$E$2897,AP$1,'user stories'!$C$2:$C$2897,"descoped")</f>
        <v>0</v>
      </c>
      <c r="AQ312">
        <f>SUMIFS('user stories'!$G$2:$G$2897,'user stories'!$H$2:$H$2897,$A312,'user stories'!$E$2:$E$2897,AQ$1,'user stories'!$C$2:$C$2897,"descoped")</f>
        <v>0</v>
      </c>
      <c r="AR312">
        <f>SUMIFS('user stories'!$G$2:$G$2897,'user stories'!$H$2:$H$2897,$A312,'user stories'!$E$2:$E$2897,AR$1,'user stories'!$C$2:$C$2897,"descoped")</f>
        <v>0</v>
      </c>
      <c r="AS312">
        <f>SUMIFS('user stories'!$G$2:$G$2897,'user stories'!$H$2:$H$2897,$A312,'user stories'!$E$2:$E$2897,AS$1,'user stories'!$C$2:$C$2897,"descoped")</f>
        <v>0</v>
      </c>
      <c r="AT312">
        <f>SUMIFS('user stories'!$G$2:$G$2897,'user stories'!$H$2:$H$2897,$A312,'user stories'!$E$2:$E$2897,AT$1,'user stories'!$C$2:$C$2897,"descoped")</f>
        <v>0</v>
      </c>
      <c r="AU312">
        <f>SUMIFS('user stories'!$G$2:$G$2897,'user stories'!$H$2:$H$2897,$A312,'user stories'!$E$2:$E$2897,AU$1,'user stories'!$C$2:$C$2897,"descoped")</f>
        <v>0</v>
      </c>
      <c r="AV312">
        <f>SUMIFS('user stories'!$G$2:$G$2897,'user stories'!$H$2:$H$2897,$A312,'user stories'!$E$2:$E$2897,AV$1,'user stories'!$C$2:$C$2897,"descoped")</f>
        <v>0</v>
      </c>
      <c r="AW312">
        <f>SUMIFS('user stories'!$G$2:$G$2897,'user stories'!$H$2:$H$2897,$A312,'user stories'!$E$2:$E$2897,AW$1,'user stories'!$C$2:$C$2897,"descoped")</f>
        <v>0</v>
      </c>
      <c r="AX312">
        <f>SUMIFS('user stories'!$G$2:$G$2897,'user stories'!$H$2:$H$2897,$A312,'user stories'!$E$2:$E$2897,AX$1,'user stories'!$C$2:$C$2897,"descoped")</f>
        <v>0</v>
      </c>
      <c r="AY312">
        <f>SUMIFS('user stories'!$G$2:$G$2897,'user stories'!$H$2:$H$2897,$A312,'user stories'!$E$2:$E$2897,AY$1,'user stories'!$C$2:$C$2897,"descoped")</f>
        <v>0</v>
      </c>
      <c r="AZ312">
        <f>SUMIFS('user stories'!$G$2:$G$2897,'user stories'!$H$2:$H$2897,$A312,'user stories'!$E$2:$E$2897,AZ$1,'user stories'!$C$2:$C$2897,"descoped")</f>
        <v>0</v>
      </c>
      <c r="BA312">
        <f>SUMIFS('user stories'!$G$2:$G$2897,'user stories'!$H$2:$H$2897,$A312,'user stories'!$E$2:$E$2897,BA$1,'user stories'!$C$2:$C$2897,"descoped")</f>
        <v>0</v>
      </c>
      <c r="BB312">
        <f>SUMIFS('user stories'!$G$2:$G$2897,'user stories'!$H$2:$H$2897,$A312,'user stories'!$E$2:$E$2897,BB$1,'user stories'!$C$2:$C$2897,"descoped")</f>
        <v>0</v>
      </c>
      <c r="BC312">
        <f>SUMIFS('user stories'!$G$2:$G$2897,'user stories'!$H$2:$H$2897,$A312,'user stories'!$E$2:$E$2897,BC$1,'user stories'!$C$2:$C$2897,"descoped")</f>
        <v>0</v>
      </c>
      <c r="BD312" s="4">
        <f t="shared" si="5"/>
        <v>0</v>
      </c>
    </row>
    <row r="313" spans="1:56" x14ac:dyDescent="0.25">
      <c r="A313" t="s">
        <v>1028</v>
      </c>
      <c r="O313">
        <f>SUMIFS('user stories'!$G$2:$G$2897,'user stories'!$H$2:$H$2897,$A313,'user stories'!$E$2:$E$2897,O$1,'user stories'!$C$2:$C$2897,"descoped")</f>
        <v>0</v>
      </c>
      <c r="P313">
        <f>SUMIFS('user stories'!$G$2:$G$2897,'user stories'!$H$2:$H$2897,$A313,'user stories'!$E$2:$E$2897,P$1,'user stories'!$C$2:$C$2897,"descoped")</f>
        <v>0</v>
      </c>
      <c r="Q313">
        <f>SUMIFS('user stories'!$G$2:$G$2897,'user stories'!$H$2:$H$2897,$A313,'user stories'!$E$2:$E$2897,Q$1,'user stories'!$C$2:$C$2897,"descoped")</f>
        <v>0</v>
      </c>
      <c r="R313">
        <f>SUMIFS('user stories'!$G$2:$G$2897,'user stories'!$H$2:$H$2897,$A313,'user stories'!$E$2:$E$2897,R$1,'user stories'!$C$2:$C$2897,"descoped")</f>
        <v>0</v>
      </c>
      <c r="S313">
        <f>SUMIFS('user stories'!$G$2:$G$2897,'user stories'!$H$2:$H$2897,$A313,'user stories'!$E$2:$E$2897,S$1,'user stories'!$C$2:$C$2897,"descoped")</f>
        <v>0</v>
      </c>
      <c r="T313">
        <f>SUMIFS('user stories'!$G$2:$G$2897,'user stories'!$H$2:$H$2897,$A313,'user stories'!$E$2:$E$2897,T$1,'user stories'!$C$2:$C$2897,"descoped")</f>
        <v>0</v>
      </c>
      <c r="U313">
        <f>SUMIFS('user stories'!$G$2:$G$2897,'user stories'!$H$2:$H$2897,$A313,'user stories'!$E$2:$E$2897,U$1,'user stories'!$C$2:$C$2897,"descoped")</f>
        <v>0</v>
      </c>
      <c r="V313">
        <f>SUMIFS('user stories'!$G$2:$G$2897,'user stories'!$H$2:$H$2897,$A313,'user stories'!$E$2:$E$2897,V$1,'user stories'!$C$2:$C$2897,"descoped")</f>
        <v>0</v>
      </c>
      <c r="W313">
        <f>SUMIFS('user stories'!$G$2:$G$2897,'user stories'!$H$2:$H$2897,$A313,'user stories'!$E$2:$E$2897,W$1,'user stories'!$C$2:$C$2897,"descoped")</f>
        <v>0</v>
      </c>
      <c r="X313">
        <f>SUMIFS('user stories'!$G$2:$G$2897,'user stories'!$H$2:$H$2897,$A313,'user stories'!$E$2:$E$2897,X$1,'user stories'!$C$2:$C$2897,"descoped")</f>
        <v>0</v>
      </c>
      <c r="Y313">
        <f>SUMIFS('user stories'!$G$2:$G$2897,'user stories'!$H$2:$H$2897,$A313,'user stories'!$E$2:$E$2897,Y$1,'user stories'!$C$2:$C$2897,"descoped")</f>
        <v>0</v>
      </c>
      <c r="Z313">
        <f>SUMIFS('user stories'!$G$2:$G$2897,'user stories'!$H$2:$H$2897,$A313,'user stories'!$E$2:$E$2897,Z$1,'user stories'!$C$2:$C$2897,"descoped")</f>
        <v>0</v>
      </c>
      <c r="AA313">
        <f>SUMIFS('user stories'!$G$2:$G$2897,'user stories'!$H$2:$H$2897,$A313,'user stories'!$E$2:$E$2897,AA$1,'user stories'!$C$2:$C$2897,"descoped")</f>
        <v>0</v>
      </c>
      <c r="AB313">
        <f>SUMIFS('user stories'!$G$2:$G$2897,'user stories'!$H$2:$H$2897,$A313,'user stories'!$E$2:$E$2897,AB$1,'user stories'!$C$2:$C$2897,"descoped")</f>
        <v>0</v>
      </c>
      <c r="AC313">
        <f>SUMIFS('user stories'!$G$2:$G$2897,'user stories'!$H$2:$H$2897,$A313,'user stories'!$E$2:$E$2897,AC$1,'user stories'!$C$2:$C$2897,"descoped")</f>
        <v>0</v>
      </c>
      <c r="AD313">
        <f>SUMIFS('user stories'!$G$2:$G$2897,'user stories'!$H$2:$H$2897,$A313,'user stories'!$E$2:$E$2897,AD$1,'user stories'!$C$2:$C$2897,"descoped")</f>
        <v>0</v>
      </c>
      <c r="AE313">
        <f>SUMIFS('user stories'!$G$2:$G$2897,'user stories'!$H$2:$H$2897,$A313,'user stories'!$E$2:$E$2897,AE$1,'user stories'!$C$2:$C$2897,"descoped")</f>
        <v>0</v>
      </c>
      <c r="AF313">
        <f>SUMIFS('user stories'!$G$2:$G$2897,'user stories'!$H$2:$H$2897,$A313,'user stories'!$E$2:$E$2897,AF$1,'user stories'!$C$2:$C$2897,"descoped")</f>
        <v>0</v>
      </c>
      <c r="AG313">
        <f>SUMIFS('user stories'!$G$2:$G$2897,'user stories'!$H$2:$H$2897,$A313,'user stories'!$E$2:$E$2897,AG$1,'user stories'!$C$2:$C$2897,"descoped")</f>
        <v>0</v>
      </c>
      <c r="AH313">
        <f>SUMIFS('user stories'!$G$2:$G$2897,'user stories'!$H$2:$H$2897,$A313,'user stories'!$E$2:$E$2897,AH$1,'user stories'!$C$2:$C$2897,"descoped")</f>
        <v>0</v>
      </c>
      <c r="AI313">
        <f>SUMIFS('user stories'!$G$2:$G$2897,'user stories'!$H$2:$H$2897,$A313,'user stories'!$E$2:$E$2897,AI$1,'user stories'!$C$2:$C$2897,"descoped")</f>
        <v>0</v>
      </c>
      <c r="AJ313">
        <f>SUMIFS('user stories'!$G$2:$G$2897,'user stories'!$H$2:$H$2897,$A313,'user stories'!$E$2:$E$2897,AJ$1,'user stories'!$C$2:$C$2897,"descoped")</f>
        <v>0</v>
      </c>
      <c r="AK313">
        <f>SUMIFS('user stories'!$G$2:$G$2897,'user stories'!$H$2:$H$2897,$A313,'user stories'!$E$2:$E$2897,AK$1,'user stories'!$C$2:$C$2897,"descoped")</f>
        <v>0</v>
      </c>
      <c r="AL313">
        <f>SUMIFS('user stories'!$G$2:$G$2897,'user stories'!$H$2:$H$2897,$A313,'user stories'!$E$2:$E$2897,AL$1,'user stories'!$C$2:$C$2897,"descoped")</f>
        <v>0</v>
      </c>
      <c r="AM313">
        <f>SUMIFS('user stories'!$G$2:$G$2897,'user stories'!$H$2:$H$2897,$A313,'user stories'!$E$2:$E$2897,AM$1,'user stories'!$C$2:$C$2897,"descoped")</f>
        <v>0</v>
      </c>
      <c r="AN313">
        <f>SUMIFS('user stories'!$G$2:$G$2897,'user stories'!$H$2:$H$2897,$A313,'user stories'!$E$2:$E$2897,AN$1,'user stories'!$C$2:$C$2897,"descoped")</f>
        <v>0</v>
      </c>
      <c r="AO313">
        <f>SUMIFS('user stories'!$G$2:$G$2897,'user stories'!$H$2:$H$2897,$A313,'user stories'!$E$2:$E$2897,AO$1,'user stories'!$C$2:$C$2897,"descoped")</f>
        <v>0</v>
      </c>
      <c r="AP313">
        <f>SUMIFS('user stories'!$G$2:$G$2897,'user stories'!$H$2:$H$2897,$A313,'user stories'!$E$2:$E$2897,AP$1,'user stories'!$C$2:$C$2897,"descoped")</f>
        <v>0</v>
      </c>
      <c r="AQ313">
        <f>SUMIFS('user stories'!$G$2:$G$2897,'user stories'!$H$2:$H$2897,$A313,'user stories'!$E$2:$E$2897,AQ$1,'user stories'!$C$2:$C$2897,"descoped")</f>
        <v>0</v>
      </c>
      <c r="AR313">
        <f>SUMIFS('user stories'!$G$2:$G$2897,'user stories'!$H$2:$H$2897,$A313,'user stories'!$E$2:$E$2897,AR$1,'user stories'!$C$2:$C$2897,"descoped")</f>
        <v>0</v>
      </c>
      <c r="AS313">
        <f>SUMIFS('user stories'!$G$2:$G$2897,'user stories'!$H$2:$H$2897,$A313,'user stories'!$E$2:$E$2897,AS$1,'user stories'!$C$2:$C$2897,"descoped")</f>
        <v>0</v>
      </c>
      <c r="AT313">
        <f>SUMIFS('user stories'!$G$2:$G$2897,'user stories'!$H$2:$H$2897,$A313,'user stories'!$E$2:$E$2897,AT$1,'user stories'!$C$2:$C$2897,"descoped")</f>
        <v>0</v>
      </c>
      <c r="AU313">
        <f>SUMIFS('user stories'!$G$2:$G$2897,'user stories'!$H$2:$H$2897,$A313,'user stories'!$E$2:$E$2897,AU$1,'user stories'!$C$2:$C$2897,"descoped")</f>
        <v>0</v>
      </c>
      <c r="AV313">
        <f>SUMIFS('user stories'!$G$2:$G$2897,'user stories'!$H$2:$H$2897,$A313,'user stories'!$E$2:$E$2897,AV$1,'user stories'!$C$2:$C$2897,"descoped")</f>
        <v>0</v>
      </c>
      <c r="AW313">
        <f>SUMIFS('user stories'!$G$2:$G$2897,'user stories'!$H$2:$H$2897,$A313,'user stories'!$E$2:$E$2897,AW$1,'user stories'!$C$2:$C$2897,"descoped")</f>
        <v>0</v>
      </c>
      <c r="AX313">
        <f>SUMIFS('user stories'!$G$2:$G$2897,'user stories'!$H$2:$H$2897,$A313,'user stories'!$E$2:$E$2897,AX$1,'user stories'!$C$2:$C$2897,"descoped")</f>
        <v>0</v>
      </c>
      <c r="AY313">
        <f>SUMIFS('user stories'!$G$2:$G$2897,'user stories'!$H$2:$H$2897,$A313,'user stories'!$E$2:$E$2897,AY$1,'user stories'!$C$2:$C$2897,"descoped")</f>
        <v>0</v>
      </c>
      <c r="AZ313">
        <f>SUMIFS('user stories'!$G$2:$G$2897,'user stories'!$H$2:$H$2897,$A313,'user stories'!$E$2:$E$2897,AZ$1,'user stories'!$C$2:$C$2897,"descoped")</f>
        <v>0</v>
      </c>
      <c r="BA313">
        <f>SUMIFS('user stories'!$G$2:$G$2897,'user stories'!$H$2:$H$2897,$A313,'user stories'!$E$2:$E$2897,BA$1,'user stories'!$C$2:$C$2897,"descoped")</f>
        <v>0</v>
      </c>
      <c r="BB313">
        <f>SUMIFS('user stories'!$G$2:$G$2897,'user stories'!$H$2:$H$2897,$A313,'user stories'!$E$2:$E$2897,BB$1,'user stories'!$C$2:$C$2897,"descoped")</f>
        <v>0</v>
      </c>
      <c r="BC313">
        <f>SUMIFS('user stories'!$G$2:$G$2897,'user stories'!$H$2:$H$2897,$A313,'user stories'!$E$2:$E$2897,BC$1,'user stories'!$C$2:$C$2897,"descoped")</f>
        <v>0</v>
      </c>
      <c r="BD313" s="4">
        <f t="shared" si="5"/>
        <v>0</v>
      </c>
    </row>
    <row r="314" spans="1:56" x14ac:dyDescent="0.25">
      <c r="A314" t="s">
        <v>453</v>
      </c>
      <c r="O314">
        <f>SUMIFS('user stories'!$G$2:$G$2897,'user stories'!$H$2:$H$2897,$A314,'user stories'!$E$2:$E$2897,O$1,'user stories'!$C$2:$C$2897,"descoped")</f>
        <v>0</v>
      </c>
      <c r="P314">
        <f>SUMIFS('user stories'!$G$2:$G$2897,'user stories'!$H$2:$H$2897,$A314,'user stories'!$E$2:$E$2897,P$1,'user stories'!$C$2:$C$2897,"descoped")</f>
        <v>0</v>
      </c>
      <c r="Q314">
        <f>SUMIFS('user stories'!$G$2:$G$2897,'user stories'!$H$2:$H$2897,$A314,'user stories'!$E$2:$E$2897,Q$1,'user stories'!$C$2:$C$2897,"descoped")</f>
        <v>0</v>
      </c>
      <c r="R314">
        <f>SUMIFS('user stories'!$G$2:$G$2897,'user stories'!$H$2:$H$2897,$A314,'user stories'!$E$2:$E$2897,R$1,'user stories'!$C$2:$C$2897,"descoped")</f>
        <v>0</v>
      </c>
      <c r="S314">
        <f>SUMIFS('user stories'!$G$2:$G$2897,'user stories'!$H$2:$H$2897,$A314,'user stories'!$E$2:$E$2897,S$1,'user stories'!$C$2:$C$2897,"descoped")</f>
        <v>0</v>
      </c>
      <c r="T314">
        <f>SUMIFS('user stories'!$G$2:$G$2897,'user stories'!$H$2:$H$2897,$A314,'user stories'!$E$2:$E$2897,T$1,'user stories'!$C$2:$C$2897,"descoped")</f>
        <v>0</v>
      </c>
      <c r="U314">
        <f>SUMIFS('user stories'!$G$2:$G$2897,'user stories'!$H$2:$H$2897,$A314,'user stories'!$E$2:$E$2897,U$1,'user stories'!$C$2:$C$2897,"descoped")</f>
        <v>0</v>
      </c>
      <c r="V314">
        <f>SUMIFS('user stories'!$G$2:$G$2897,'user stories'!$H$2:$H$2897,$A314,'user stories'!$E$2:$E$2897,V$1,'user stories'!$C$2:$C$2897,"descoped")</f>
        <v>0</v>
      </c>
      <c r="W314">
        <f>SUMIFS('user stories'!$G$2:$G$2897,'user stories'!$H$2:$H$2897,$A314,'user stories'!$E$2:$E$2897,W$1,'user stories'!$C$2:$C$2897,"descoped")</f>
        <v>0</v>
      </c>
      <c r="X314">
        <f>SUMIFS('user stories'!$G$2:$G$2897,'user stories'!$H$2:$H$2897,$A314,'user stories'!$E$2:$E$2897,X$1,'user stories'!$C$2:$C$2897,"descoped")</f>
        <v>0</v>
      </c>
      <c r="Y314">
        <f>SUMIFS('user stories'!$G$2:$G$2897,'user stories'!$H$2:$H$2897,$A314,'user stories'!$E$2:$E$2897,Y$1,'user stories'!$C$2:$C$2897,"descoped")</f>
        <v>0</v>
      </c>
      <c r="Z314">
        <f>SUMIFS('user stories'!$G$2:$G$2897,'user stories'!$H$2:$H$2897,$A314,'user stories'!$E$2:$E$2897,Z$1,'user stories'!$C$2:$C$2897,"descoped")</f>
        <v>0</v>
      </c>
      <c r="AA314">
        <f>SUMIFS('user stories'!$G$2:$G$2897,'user stories'!$H$2:$H$2897,$A314,'user stories'!$E$2:$E$2897,AA$1,'user stories'!$C$2:$C$2897,"descoped")</f>
        <v>0</v>
      </c>
      <c r="AB314">
        <f>SUMIFS('user stories'!$G$2:$G$2897,'user stories'!$H$2:$H$2897,$A314,'user stories'!$E$2:$E$2897,AB$1,'user stories'!$C$2:$C$2897,"descoped")</f>
        <v>0</v>
      </c>
      <c r="AC314">
        <f>SUMIFS('user stories'!$G$2:$G$2897,'user stories'!$H$2:$H$2897,$A314,'user stories'!$E$2:$E$2897,AC$1,'user stories'!$C$2:$C$2897,"descoped")</f>
        <v>0</v>
      </c>
      <c r="AD314">
        <f>SUMIFS('user stories'!$G$2:$G$2897,'user stories'!$H$2:$H$2897,$A314,'user stories'!$E$2:$E$2897,AD$1,'user stories'!$C$2:$C$2897,"descoped")</f>
        <v>0</v>
      </c>
      <c r="AE314">
        <f>SUMIFS('user stories'!$G$2:$G$2897,'user stories'!$H$2:$H$2897,$A314,'user stories'!$E$2:$E$2897,AE$1,'user stories'!$C$2:$C$2897,"descoped")</f>
        <v>0</v>
      </c>
      <c r="AF314">
        <f>SUMIFS('user stories'!$G$2:$G$2897,'user stories'!$H$2:$H$2897,$A314,'user stories'!$E$2:$E$2897,AF$1,'user stories'!$C$2:$C$2897,"descoped")</f>
        <v>0</v>
      </c>
      <c r="AG314">
        <f>SUMIFS('user stories'!$G$2:$G$2897,'user stories'!$H$2:$H$2897,$A314,'user stories'!$E$2:$E$2897,AG$1,'user stories'!$C$2:$C$2897,"descoped")</f>
        <v>0</v>
      </c>
      <c r="AH314">
        <f>SUMIFS('user stories'!$G$2:$G$2897,'user stories'!$H$2:$H$2897,$A314,'user stories'!$E$2:$E$2897,AH$1,'user stories'!$C$2:$C$2897,"descoped")</f>
        <v>0</v>
      </c>
      <c r="AI314">
        <f>SUMIFS('user stories'!$G$2:$G$2897,'user stories'!$H$2:$H$2897,$A314,'user stories'!$E$2:$E$2897,AI$1,'user stories'!$C$2:$C$2897,"descoped")</f>
        <v>0</v>
      </c>
      <c r="AJ314">
        <f>SUMIFS('user stories'!$G$2:$G$2897,'user stories'!$H$2:$H$2897,$A314,'user stories'!$E$2:$E$2897,AJ$1,'user stories'!$C$2:$C$2897,"descoped")</f>
        <v>0</v>
      </c>
      <c r="AK314">
        <f>SUMIFS('user stories'!$G$2:$G$2897,'user stories'!$H$2:$H$2897,$A314,'user stories'!$E$2:$E$2897,AK$1,'user stories'!$C$2:$C$2897,"descoped")</f>
        <v>0</v>
      </c>
      <c r="AL314">
        <f>SUMIFS('user stories'!$G$2:$G$2897,'user stories'!$H$2:$H$2897,$A314,'user stories'!$E$2:$E$2897,AL$1,'user stories'!$C$2:$C$2897,"descoped")</f>
        <v>11</v>
      </c>
      <c r="AM314">
        <f>SUMIFS('user stories'!$G$2:$G$2897,'user stories'!$H$2:$H$2897,$A314,'user stories'!$E$2:$E$2897,AM$1,'user stories'!$C$2:$C$2897,"descoped")</f>
        <v>0</v>
      </c>
      <c r="AN314">
        <f>SUMIFS('user stories'!$G$2:$G$2897,'user stories'!$H$2:$H$2897,$A314,'user stories'!$E$2:$E$2897,AN$1,'user stories'!$C$2:$C$2897,"descoped")</f>
        <v>0</v>
      </c>
      <c r="AO314">
        <f>SUMIFS('user stories'!$G$2:$G$2897,'user stories'!$H$2:$H$2897,$A314,'user stories'!$E$2:$E$2897,AO$1,'user stories'!$C$2:$C$2897,"descoped")</f>
        <v>0</v>
      </c>
      <c r="AP314">
        <f>SUMIFS('user stories'!$G$2:$G$2897,'user stories'!$H$2:$H$2897,$A314,'user stories'!$E$2:$E$2897,AP$1,'user stories'!$C$2:$C$2897,"descoped")</f>
        <v>0</v>
      </c>
      <c r="AQ314">
        <f>SUMIFS('user stories'!$G$2:$G$2897,'user stories'!$H$2:$H$2897,$A314,'user stories'!$E$2:$E$2897,AQ$1,'user stories'!$C$2:$C$2897,"descoped")</f>
        <v>0</v>
      </c>
      <c r="AR314">
        <f>SUMIFS('user stories'!$G$2:$G$2897,'user stories'!$H$2:$H$2897,$A314,'user stories'!$E$2:$E$2897,AR$1,'user stories'!$C$2:$C$2897,"descoped")</f>
        <v>0</v>
      </c>
      <c r="AS314">
        <f>SUMIFS('user stories'!$G$2:$G$2897,'user stories'!$H$2:$H$2897,$A314,'user stories'!$E$2:$E$2897,AS$1,'user stories'!$C$2:$C$2897,"descoped")</f>
        <v>0</v>
      </c>
      <c r="AT314">
        <f>SUMIFS('user stories'!$G$2:$G$2897,'user stories'!$H$2:$H$2897,$A314,'user stories'!$E$2:$E$2897,AT$1,'user stories'!$C$2:$C$2897,"descoped")</f>
        <v>0</v>
      </c>
      <c r="AU314">
        <f>SUMIFS('user stories'!$G$2:$G$2897,'user stories'!$H$2:$H$2897,$A314,'user stories'!$E$2:$E$2897,AU$1,'user stories'!$C$2:$C$2897,"descoped")</f>
        <v>0</v>
      </c>
      <c r="AV314">
        <f>SUMIFS('user stories'!$G$2:$G$2897,'user stories'!$H$2:$H$2897,$A314,'user stories'!$E$2:$E$2897,AV$1,'user stories'!$C$2:$C$2897,"descoped")</f>
        <v>0</v>
      </c>
      <c r="AW314">
        <f>SUMIFS('user stories'!$G$2:$G$2897,'user stories'!$H$2:$H$2897,$A314,'user stories'!$E$2:$E$2897,AW$1,'user stories'!$C$2:$C$2897,"descoped")</f>
        <v>0</v>
      </c>
      <c r="AX314">
        <f>SUMIFS('user stories'!$G$2:$G$2897,'user stories'!$H$2:$H$2897,$A314,'user stories'!$E$2:$E$2897,AX$1,'user stories'!$C$2:$C$2897,"descoped")</f>
        <v>0</v>
      </c>
      <c r="AY314">
        <f>SUMIFS('user stories'!$G$2:$G$2897,'user stories'!$H$2:$H$2897,$A314,'user stories'!$E$2:$E$2897,AY$1,'user stories'!$C$2:$C$2897,"descoped")</f>
        <v>0</v>
      </c>
      <c r="AZ314">
        <f>SUMIFS('user stories'!$G$2:$G$2897,'user stories'!$H$2:$H$2897,$A314,'user stories'!$E$2:$E$2897,AZ$1,'user stories'!$C$2:$C$2897,"descoped")</f>
        <v>0</v>
      </c>
      <c r="BA314">
        <f>SUMIFS('user stories'!$G$2:$G$2897,'user stories'!$H$2:$H$2897,$A314,'user stories'!$E$2:$E$2897,BA$1,'user stories'!$C$2:$C$2897,"descoped")</f>
        <v>0</v>
      </c>
      <c r="BB314">
        <f>SUMIFS('user stories'!$G$2:$G$2897,'user stories'!$H$2:$H$2897,$A314,'user stories'!$E$2:$E$2897,BB$1,'user stories'!$C$2:$C$2897,"descoped")</f>
        <v>0</v>
      </c>
      <c r="BC314">
        <f>SUMIFS('user stories'!$G$2:$G$2897,'user stories'!$H$2:$H$2897,$A314,'user stories'!$E$2:$E$2897,BC$1,'user stories'!$C$2:$C$2897,"descoped")</f>
        <v>0</v>
      </c>
      <c r="BD314" s="4">
        <f t="shared" si="5"/>
        <v>11</v>
      </c>
    </row>
    <row r="315" spans="1:56" x14ac:dyDescent="0.25">
      <c r="A315" t="s">
        <v>662</v>
      </c>
      <c r="AB315">
        <f>SUMIFS('user stories'!$G$2:$G$2897,'user stories'!$H$2:$H$2897,$A315,'user stories'!$E$2:$E$2897,AB$1,'user stories'!$C$2:$C$2897,"descoped")</f>
        <v>0</v>
      </c>
      <c r="AC315">
        <f>SUMIFS('user stories'!$G$2:$G$2897,'user stories'!$H$2:$H$2897,$A315,'user stories'!$E$2:$E$2897,AC$1,'user stories'!$C$2:$C$2897,"descoped")</f>
        <v>0</v>
      </c>
      <c r="AD315">
        <f>SUMIFS('user stories'!$G$2:$G$2897,'user stories'!$H$2:$H$2897,$A315,'user stories'!$E$2:$E$2897,AD$1,'user stories'!$C$2:$C$2897,"descoped")</f>
        <v>0</v>
      </c>
      <c r="AE315">
        <f>SUMIFS('user stories'!$G$2:$G$2897,'user stories'!$H$2:$H$2897,$A315,'user stories'!$E$2:$E$2897,AE$1,'user stories'!$C$2:$C$2897,"descoped")</f>
        <v>0</v>
      </c>
      <c r="AF315">
        <f>SUMIFS('user stories'!$G$2:$G$2897,'user stories'!$H$2:$H$2897,$A315,'user stories'!$E$2:$E$2897,AF$1,'user stories'!$C$2:$C$2897,"descoped")</f>
        <v>0</v>
      </c>
      <c r="AG315">
        <f>SUMIFS('user stories'!$G$2:$G$2897,'user stories'!$H$2:$H$2897,$A315,'user stories'!$E$2:$E$2897,AG$1,'user stories'!$C$2:$C$2897,"descoped")</f>
        <v>0</v>
      </c>
      <c r="AH315">
        <f>SUMIFS('user stories'!$G$2:$G$2897,'user stories'!$H$2:$H$2897,$A315,'user stories'!$E$2:$E$2897,AH$1,'user stories'!$C$2:$C$2897,"descoped")</f>
        <v>0</v>
      </c>
      <c r="AI315">
        <f>SUMIFS('user stories'!$G$2:$G$2897,'user stories'!$H$2:$H$2897,$A315,'user stories'!$E$2:$E$2897,AI$1,'user stories'!$C$2:$C$2897,"descoped")</f>
        <v>0</v>
      </c>
      <c r="AJ315">
        <f>SUMIFS('user stories'!$G$2:$G$2897,'user stories'!$H$2:$H$2897,$A315,'user stories'!$E$2:$E$2897,AJ$1,'user stories'!$C$2:$C$2897,"descoped")</f>
        <v>0</v>
      </c>
      <c r="AK315">
        <f>SUMIFS('user stories'!$G$2:$G$2897,'user stories'!$H$2:$H$2897,$A315,'user stories'!$E$2:$E$2897,AK$1,'user stories'!$C$2:$C$2897,"descoped")</f>
        <v>0</v>
      </c>
      <c r="AL315">
        <f>SUMIFS('user stories'!$G$2:$G$2897,'user stories'!$H$2:$H$2897,$A315,'user stories'!$E$2:$E$2897,AL$1,'user stories'!$C$2:$C$2897,"descoped")</f>
        <v>0</v>
      </c>
      <c r="AM315">
        <f>SUMIFS('user stories'!$G$2:$G$2897,'user stories'!$H$2:$H$2897,$A315,'user stories'!$E$2:$E$2897,AM$1,'user stories'!$C$2:$C$2897,"descoped")</f>
        <v>0</v>
      </c>
      <c r="AN315">
        <f>SUMIFS('user stories'!$G$2:$G$2897,'user stories'!$H$2:$H$2897,$A315,'user stories'!$E$2:$E$2897,AN$1,'user stories'!$C$2:$C$2897,"descoped")</f>
        <v>0</v>
      </c>
      <c r="AO315">
        <f>SUMIFS('user stories'!$G$2:$G$2897,'user stories'!$H$2:$H$2897,$A315,'user stories'!$E$2:$E$2897,AO$1,'user stories'!$C$2:$C$2897,"descoped")</f>
        <v>0</v>
      </c>
      <c r="AP315">
        <f>SUMIFS('user stories'!$G$2:$G$2897,'user stories'!$H$2:$H$2897,$A315,'user stories'!$E$2:$E$2897,AP$1,'user stories'!$C$2:$C$2897,"descoped")</f>
        <v>0</v>
      </c>
      <c r="AQ315">
        <f>SUMIFS('user stories'!$G$2:$G$2897,'user stories'!$H$2:$H$2897,$A315,'user stories'!$E$2:$E$2897,AQ$1,'user stories'!$C$2:$C$2897,"descoped")</f>
        <v>0</v>
      </c>
      <c r="AR315">
        <f>SUMIFS('user stories'!$G$2:$G$2897,'user stories'!$H$2:$H$2897,$A315,'user stories'!$E$2:$E$2897,AR$1,'user stories'!$C$2:$C$2897,"descoped")</f>
        <v>0</v>
      </c>
      <c r="AS315">
        <f>SUMIFS('user stories'!$G$2:$G$2897,'user stories'!$H$2:$H$2897,$A315,'user stories'!$E$2:$E$2897,AS$1,'user stories'!$C$2:$C$2897,"descoped")</f>
        <v>0</v>
      </c>
      <c r="AT315">
        <f>SUMIFS('user stories'!$G$2:$G$2897,'user stories'!$H$2:$H$2897,$A315,'user stories'!$E$2:$E$2897,AT$1,'user stories'!$C$2:$C$2897,"descoped")</f>
        <v>0</v>
      </c>
      <c r="AU315">
        <f>SUMIFS('user stories'!$G$2:$G$2897,'user stories'!$H$2:$H$2897,$A315,'user stories'!$E$2:$E$2897,AU$1,'user stories'!$C$2:$C$2897,"descoped")</f>
        <v>0</v>
      </c>
      <c r="AV315">
        <f>SUMIFS('user stories'!$G$2:$G$2897,'user stories'!$H$2:$H$2897,$A315,'user stories'!$E$2:$E$2897,AV$1,'user stories'!$C$2:$C$2897,"descoped")</f>
        <v>0</v>
      </c>
      <c r="AW315">
        <f>SUMIFS('user stories'!$G$2:$G$2897,'user stories'!$H$2:$H$2897,$A315,'user stories'!$E$2:$E$2897,AW$1,'user stories'!$C$2:$C$2897,"descoped")</f>
        <v>0</v>
      </c>
      <c r="AX315">
        <f>SUMIFS('user stories'!$G$2:$G$2897,'user stories'!$H$2:$H$2897,$A315,'user stories'!$E$2:$E$2897,AX$1,'user stories'!$C$2:$C$2897,"descoped")</f>
        <v>0</v>
      </c>
      <c r="AY315">
        <f>SUMIFS('user stories'!$G$2:$G$2897,'user stories'!$H$2:$H$2897,$A315,'user stories'!$E$2:$E$2897,AY$1,'user stories'!$C$2:$C$2897,"descoped")</f>
        <v>0</v>
      </c>
      <c r="AZ315">
        <f>SUMIFS('user stories'!$G$2:$G$2897,'user stories'!$H$2:$H$2897,$A315,'user stories'!$E$2:$E$2897,AZ$1,'user stories'!$C$2:$C$2897,"descoped")</f>
        <v>0</v>
      </c>
      <c r="BA315">
        <f>SUMIFS('user stories'!$G$2:$G$2897,'user stories'!$H$2:$H$2897,$A315,'user stories'!$E$2:$E$2897,BA$1,'user stories'!$C$2:$C$2897,"descoped")</f>
        <v>0</v>
      </c>
      <c r="BB315">
        <f>SUMIFS('user stories'!$G$2:$G$2897,'user stories'!$H$2:$H$2897,$A315,'user stories'!$E$2:$E$2897,BB$1,'user stories'!$C$2:$C$2897,"descoped")</f>
        <v>0</v>
      </c>
      <c r="BC315">
        <f>SUMIFS('user stories'!$G$2:$G$2897,'user stories'!$H$2:$H$2897,$A315,'user stories'!$E$2:$E$2897,BC$1,'user stories'!$C$2:$C$2897,"descoped")</f>
        <v>0</v>
      </c>
      <c r="BD315" s="4">
        <f t="shared" si="5"/>
        <v>0</v>
      </c>
    </row>
    <row r="316" spans="1:56" x14ac:dyDescent="0.25">
      <c r="A316" t="s">
        <v>691</v>
      </c>
      <c r="AB316">
        <f>SUMIFS('user stories'!$G$2:$G$2897,'user stories'!$H$2:$H$2897,$A316,'user stories'!$E$2:$E$2897,AB$1,'user stories'!$C$2:$C$2897,"descoped")</f>
        <v>0</v>
      </c>
      <c r="AC316">
        <f>SUMIFS('user stories'!$G$2:$G$2897,'user stories'!$H$2:$H$2897,$A316,'user stories'!$E$2:$E$2897,AC$1,'user stories'!$C$2:$C$2897,"descoped")</f>
        <v>0</v>
      </c>
      <c r="AD316">
        <f>SUMIFS('user stories'!$G$2:$G$2897,'user stories'!$H$2:$H$2897,$A316,'user stories'!$E$2:$E$2897,AD$1,'user stories'!$C$2:$C$2897,"descoped")</f>
        <v>0</v>
      </c>
      <c r="AE316">
        <f>SUMIFS('user stories'!$G$2:$G$2897,'user stories'!$H$2:$H$2897,$A316,'user stories'!$E$2:$E$2897,AE$1,'user stories'!$C$2:$C$2897,"descoped")</f>
        <v>0</v>
      </c>
      <c r="AF316">
        <f>SUMIFS('user stories'!$G$2:$G$2897,'user stories'!$H$2:$H$2897,$A316,'user stories'!$E$2:$E$2897,AF$1,'user stories'!$C$2:$C$2897,"descoped")</f>
        <v>0</v>
      </c>
      <c r="AG316">
        <f>SUMIFS('user stories'!$G$2:$G$2897,'user stories'!$H$2:$H$2897,$A316,'user stories'!$E$2:$E$2897,AG$1,'user stories'!$C$2:$C$2897,"descoped")</f>
        <v>0</v>
      </c>
      <c r="AH316">
        <f>SUMIFS('user stories'!$G$2:$G$2897,'user stories'!$H$2:$H$2897,$A316,'user stories'!$E$2:$E$2897,AH$1,'user stories'!$C$2:$C$2897,"descoped")</f>
        <v>0</v>
      </c>
      <c r="AI316">
        <f>SUMIFS('user stories'!$G$2:$G$2897,'user stories'!$H$2:$H$2897,$A316,'user stories'!$E$2:$E$2897,AI$1,'user stories'!$C$2:$C$2897,"descoped")</f>
        <v>0</v>
      </c>
      <c r="AJ316">
        <f>SUMIFS('user stories'!$G$2:$G$2897,'user stories'!$H$2:$H$2897,$A316,'user stories'!$E$2:$E$2897,AJ$1,'user stories'!$C$2:$C$2897,"descoped")</f>
        <v>0</v>
      </c>
      <c r="AK316">
        <f>SUMIFS('user stories'!$G$2:$G$2897,'user stories'!$H$2:$H$2897,$A316,'user stories'!$E$2:$E$2897,AK$1,'user stories'!$C$2:$C$2897,"descoped")</f>
        <v>0</v>
      </c>
      <c r="AL316">
        <f>SUMIFS('user stories'!$G$2:$G$2897,'user stories'!$H$2:$H$2897,$A316,'user stories'!$E$2:$E$2897,AL$1,'user stories'!$C$2:$C$2897,"descoped")</f>
        <v>16</v>
      </c>
      <c r="AM316">
        <f>SUMIFS('user stories'!$G$2:$G$2897,'user stories'!$H$2:$H$2897,$A316,'user stories'!$E$2:$E$2897,AM$1,'user stories'!$C$2:$C$2897,"descoped")</f>
        <v>0</v>
      </c>
      <c r="AN316">
        <f>SUMIFS('user stories'!$G$2:$G$2897,'user stories'!$H$2:$H$2897,$A316,'user stories'!$E$2:$E$2897,AN$1,'user stories'!$C$2:$C$2897,"descoped")</f>
        <v>0</v>
      </c>
      <c r="AO316">
        <f>SUMIFS('user stories'!$G$2:$G$2897,'user stories'!$H$2:$H$2897,$A316,'user stories'!$E$2:$E$2897,AO$1,'user stories'!$C$2:$C$2897,"descoped")</f>
        <v>0</v>
      </c>
      <c r="AP316">
        <f>SUMIFS('user stories'!$G$2:$G$2897,'user stories'!$H$2:$H$2897,$A316,'user stories'!$E$2:$E$2897,AP$1,'user stories'!$C$2:$C$2897,"descoped")</f>
        <v>0</v>
      </c>
      <c r="AQ316">
        <f>SUMIFS('user stories'!$G$2:$G$2897,'user stories'!$H$2:$H$2897,$A316,'user stories'!$E$2:$E$2897,AQ$1,'user stories'!$C$2:$C$2897,"descoped")</f>
        <v>0</v>
      </c>
      <c r="AR316">
        <f>SUMIFS('user stories'!$G$2:$G$2897,'user stories'!$H$2:$H$2897,$A316,'user stories'!$E$2:$E$2897,AR$1,'user stories'!$C$2:$C$2897,"descoped")</f>
        <v>0</v>
      </c>
      <c r="AS316">
        <f>SUMIFS('user stories'!$G$2:$G$2897,'user stories'!$H$2:$H$2897,$A316,'user stories'!$E$2:$E$2897,AS$1,'user stories'!$C$2:$C$2897,"descoped")</f>
        <v>0</v>
      </c>
      <c r="AT316">
        <f>SUMIFS('user stories'!$G$2:$G$2897,'user stories'!$H$2:$H$2897,$A316,'user stories'!$E$2:$E$2897,AT$1,'user stories'!$C$2:$C$2897,"descoped")</f>
        <v>0</v>
      </c>
      <c r="AU316">
        <f>SUMIFS('user stories'!$G$2:$G$2897,'user stories'!$H$2:$H$2897,$A316,'user stories'!$E$2:$E$2897,AU$1,'user stories'!$C$2:$C$2897,"descoped")</f>
        <v>0</v>
      </c>
      <c r="AV316">
        <f>SUMIFS('user stories'!$G$2:$G$2897,'user stories'!$H$2:$H$2897,$A316,'user stories'!$E$2:$E$2897,AV$1,'user stories'!$C$2:$C$2897,"descoped")</f>
        <v>0</v>
      </c>
      <c r="AW316">
        <f>SUMIFS('user stories'!$G$2:$G$2897,'user stories'!$H$2:$H$2897,$A316,'user stories'!$E$2:$E$2897,AW$1,'user stories'!$C$2:$C$2897,"descoped")</f>
        <v>0</v>
      </c>
      <c r="AX316">
        <f>SUMIFS('user stories'!$G$2:$G$2897,'user stories'!$H$2:$H$2897,$A316,'user stories'!$E$2:$E$2897,AX$1,'user stories'!$C$2:$C$2897,"descoped")</f>
        <v>0</v>
      </c>
      <c r="AY316">
        <f>SUMIFS('user stories'!$G$2:$G$2897,'user stories'!$H$2:$H$2897,$A316,'user stories'!$E$2:$E$2897,AY$1,'user stories'!$C$2:$C$2897,"descoped")</f>
        <v>0</v>
      </c>
      <c r="AZ316">
        <f>SUMIFS('user stories'!$G$2:$G$2897,'user stories'!$H$2:$H$2897,$A316,'user stories'!$E$2:$E$2897,AZ$1,'user stories'!$C$2:$C$2897,"descoped")</f>
        <v>0</v>
      </c>
      <c r="BA316">
        <f>SUMIFS('user stories'!$G$2:$G$2897,'user stories'!$H$2:$H$2897,$A316,'user stories'!$E$2:$E$2897,BA$1,'user stories'!$C$2:$C$2897,"descoped")</f>
        <v>0</v>
      </c>
      <c r="BB316">
        <f>SUMIFS('user stories'!$G$2:$G$2897,'user stories'!$H$2:$H$2897,$A316,'user stories'!$E$2:$E$2897,BB$1,'user stories'!$C$2:$C$2897,"descoped")</f>
        <v>0</v>
      </c>
      <c r="BC316">
        <f>SUMIFS('user stories'!$G$2:$G$2897,'user stories'!$H$2:$H$2897,$A316,'user stories'!$E$2:$E$2897,BC$1,'user stories'!$C$2:$C$2897,"descoped")</f>
        <v>0</v>
      </c>
      <c r="BD316" s="4">
        <f t="shared" si="5"/>
        <v>16</v>
      </c>
    </row>
    <row r="317" spans="1:56" x14ac:dyDescent="0.25">
      <c r="A317" t="s">
        <v>1049</v>
      </c>
      <c r="AB317">
        <f>SUMIFS('user stories'!$G$2:$G$2897,'user stories'!$H$2:$H$2897,$A317,'user stories'!$E$2:$E$2897,AB$1,'user stories'!$C$2:$C$2897,"descoped")</f>
        <v>0</v>
      </c>
      <c r="AC317">
        <f>SUMIFS('user stories'!$G$2:$G$2897,'user stories'!$H$2:$H$2897,$A317,'user stories'!$E$2:$E$2897,AC$1,'user stories'!$C$2:$C$2897,"descoped")</f>
        <v>0</v>
      </c>
      <c r="AD317">
        <f>SUMIFS('user stories'!$G$2:$G$2897,'user stories'!$H$2:$H$2897,$A317,'user stories'!$E$2:$E$2897,AD$1,'user stories'!$C$2:$C$2897,"descoped")</f>
        <v>0</v>
      </c>
      <c r="AE317">
        <f>SUMIFS('user stories'!$G$2:$G$2897,'user stories'!$H$2:$H$2897,$A317,'user stories'!$E$2:$E$2897,AE$1,'user stories'!$C$2:$C$2897,"descoped")</f>
        <v>0</v>
      </c>
      <c r="AF317">
        <f>SUMIFS('user stories'!$G$2:$G$2897,'user stories'!$H$2:$H$2897,$A317,'user stories'!$E$2:$E$2897,AF$1,'user stories'!$C$2:$C$2897,"descoped")</f>
        <v>0</v>
      </c>
      <c r="AG317">
        <f>SUMIFS('user stories'!$G$2:$G$2897,'user stories'!$H$2:$H$2897,$A317,'user stories'!$E$2:$E$2897,AG$1,'user stories'!$C$2:$C$2897,"descoped")</f>
        <v>0</v>
      </c>
      <c r="AH317">
        <f>SUMIFS('user stories'!$G$2:$G$2897,'user stories'!$H$2:$H$2897,$A317,'user stories'!$E$2:$E$2897,AH$1,'user stories'!$C$2:$C$2897,"descoped")</f>
        <v>0</v>
      </c>
      <c r="AI317">
        <f>SUMIFS('user stories'!$G$2:$G$2897,'user stories'!$H$2:$H$2897,$A317,'user stories'!$E$2:$E$2897,AI$1,'user stories'!$C$2:$C$2897,"descoped")</f>
        <v>0</v>
      </c>
      <c r="AJ317">
        <f>SUMIFS('user stories'!$G$2:$G$2897,'user stories'!$H$2:$H$2897,$A317,'user stories'!$E$2:$E$2897,AJ$1,'user stories'!$C$2:$C$2897,"descoped")</f>
        <v>0</v>
      </c>
      <c r="AK317">
        <f>SUMIFS('user stories'!$G$2:$G$2897,'user stories'!$H$2:$H$2897,$A317,'user stories'!$E$2:$E$2897,AK$1,'user stories'!$C$2:$C$2897,"descoped")</f>
        <v>0</v>
      </c>
      <c r="AL317">
        <f>SUMIFS('user stories'!$G$2:$G$2897,'user stories'!$H$2:$H$2897,$A317,'user stories'!$E$2:$E$2897,AL$1,'user stories'!$C$2:$C$2897,"descoped")</f>
        <v>11</v>
      </c>
      <c r="AM317">
        <f>SUMIFS('user stories'!$G$2:$G$2897,'user stories'!$H$2:$H$2897,$A317,'user stories'!$E$2:$E$2897,AM$1,'user stories'!$C$2:$C$2897,"descoped")</f>
        <v>0</v>
      </c>
      <c r="AN317">
        <f>SUMIFS('user stories'!$G$2:$G$2897,'user stories'!$H$2:$H$2897,$A317,'user stories'!$E$2:$E$2897,AN$1,'user stories'!$C$2:$C$2897,"descoped")</f>
        <v>0</v>
      </c>
      <c r="AO317">
        <f>SUMIFS('user stories'!$G$2:$G$2897,'user stories'!$H$2:$H$2897,$A317,'user stories'!$E$2:$E$2897,AO$1,'user stories'!$C$2:$C$2897,"descoped")</f>
        <v>0</v>
      </c>
      <c r="AP317">
        <f>SUMIFS('user stories'!$G$2:$G$2897,'user stories'!$H$2:$H$2897,$A317,'user stories'!$E$2:$E$2897,AP$1,'user stories'!$C$2:$C$2897,"descoped")</f>
        <v>0</v>
      </c>
      <c r="AQ317">
        <f>SUMIFS('user stories'!$G$2:$G$2897,'user stories'!$H$2:$H$2897,$A317,'user stories'!$E$2:$E$2897,AQ$1,'user stories'!$C$2:$C$2897,"descoped")</f>
        <v>0</v>
      </c>
      <c r="AR317">
        <f>SUMIFS('user stories'!$G$2:$G$2897,'user stories'!$H$2:$H$2897,$A317,'user stories'!$E$2:$E$2897,AR$1,'user stories'!$C$2:$C$2897,"descoped")</f>
        <v>0</v>
      </c>
      <c r="AS317">
        <f>SUMIFS('user stories'!$G$2:$G$2897,'user stories'!$H$2:$H$2897,$A317,'user stories'!$E$2:$E$2897,AS$1,'user stories'!$C$2:$C$2897,"descoped")</f>
        <v>0</v>
      </c>
      <c r="AT317">
        <f>SUMIFS('user stories'!$G$2:$G$2897,'user stories'!$H$2:$H$2897,$A317,'user stories'!$E$2:$E$2897,AT$1,'user stories'!$C$2:$C$2897,"descoped")</f>
        <v>0</v>
      </c>
      <c r="AU317">
        <f>SUMIFS('user stories'!$G$2:$G$2897,'user stories'!$H$2:$H$2897,$A317,'user stories'!$E$2:$E$2897,AU$1,'user stories'!$C$2:$C$2897,"descoped")</f>
        <v>0</v>
      </c>
      <c r="AV317">
        <f>SUMIFS('user stories'!$G$2:$G$2897,'user stories'!$H$2:$H$2897,$A317,'user stories'!$E$2:$E$2897,AV$1,'user stories'!$C$2:$C$2897,"descoped")</f>
        <v>0</v>
      </c>
      <c r="AW317">
        <f>SUMIFS('user stories'!$G$2:$G$2897,'user stories'!$H$2:$H$2897,$A317,'user stories'!$E$2:$E$2897,AW$1,'user stories'!$C$2:$C$2897,"descoped")</f>
        <v>0</v>
      </c>
      <c r="AX317">
        <f>SUMIFS('user stories'!$G$2:$G$2897,'user stories'!$H$2:$H$2897,$A317,'user stories'!$E$2:$E$2897,AX$1,'user stories'!$C$2:$C$2897,"descoped")</f>
        <v>0</v>
      </c>
      <c r="AY317">
        <f>SUMIFS('user stories'!$G$2:$G$2897,'user stories'!$H$2:$H$2897,$A317,'user stories'!$E$2:$E$2897,AY$1,'user stories'!$C$2:$C$2897,"descoped")</f>
        <v>0</v>
      </c>
      <c r="AZ317">
        <f>SUMIFS('user stories'!$G$2:$G$2897,'user stories'!$H$2:$H$2897,$A317,'user stories'!$E$2:$E$2897,AZ$1,'user stories'!$C$2:$C$2897,"descoped")</f>
        <v>0</v>
      </c>
      <c r="BA317">
        <f>SUMIFS('user stories'!$G$2:$G$2897,'user stories'!$H$2:$H$2897,$A317,'user stories'!$E$2:$E$2897,BA$1,'user stories'!$C$2:$C$2897,"descoped")</f>
        <v>0</v>
      </c>
      <c r="BB317">
        <f>SUMIFS('user stories'!$G$2:$G$2897,'user stories'!$H$2:$H$2897,$A317,'user stories'!$E$2:$E$2897,BB$1,'user stories'!$C$2:$C$2897,"descoped")</f>
        <v>0</v>
      </c>
      <c r="BC317">
        <f>SUMIFS('user stories'!$G$2:$G$2897,'user stories'!$H$2:$H$2897,$A317,'user stories'!$E$2:$E$2897,BC$1,'user stories'!$C$2:$C$2897,"descoped")</f>
        <v>0</v>
      </c>
      <c r="BD317" s="4">
        <f t="shared" si="5"/>
        <v>11</v>
      </c>
    </row>
    <row r="318" spans="1:56" x14ac:dyDescent="0.25">
      <c r="A318" t="s">
        <v>1249</v>
      </c>
      <c r="AB318">
        <f>SUMIFS('user stories'!$G$2:$G$2897,'user stories'!$H$2:$H$2897,$A318,'user stories'!$E$2:$E$2897,AB$1,'user stories'!$C$2:$C$2897,"descoped")</f>
        <v>0</v>
      </c>
      <c r="AC318">
        <f>SUMIFS('user stories'!$G$2:$G$2897,'user stories'!$H$2:$H$2897,$A318,'user stories'!$E$2:$E$2897,AC$1,'user stories'!$C$2:$C$2897,"descoped")</f>
        <v>0</v>
      </c>
      <c r="AD318">
        <f>SUMIFS('user stories'!$G$2:$G$2897,'user stories'!$H$2:$H$2897,$A318,'user stories'!$E$2:$E$2897,AD$1,'user stories'!$C$2:$C$2897,"descoped")</f>
        <v>0</v>
      </c>
      <c r="AE318">
        <f>SUMIFS('user stories'!$G$2:$G$2897,'user stories'!$H$2:$H$2897,$A318,'user stories'!$E$2:$E$2897,AE$1,'user stories'!$C$2:$C$2897,"descoped")</f>
        <v>0</v>
      </c>
      <c r="AF318">
        <f>SUMIFS('user stories'!$G$2:$G$2897,'user stories'!$H$2:$H$2897,$A318,'user stories'!$E$2:$E$2897,AF$1,'user stories'!$C$2:$C$2897,"descoped")</f>
        <v>0</v>
      </c>
      <c r="AG318">
        <f>SUMIFS('user stories'!$G$2:$G$2897,'user stories'!$H$2:$H$2897,$A318,'user stories'!$E$2:$E$2897,AG$1,'user stories'!$C$2:$C$2897,"descoped")</f>
        <v>0</v>
      </c>
      <c r="AH318">
        <f>SUMIFS('user stories'!$G$2:$G$2897,'user stories'!$H$2:$H$2897,$A318,'user stories'!$E$2:$E$2897,AH$1,'user stories'!$C$2:$C$2897,"descoped")</f>
        <v>0</v>
      </c>
      <c r="AI318">
        <f>SUMIFS('user stories'!$G$2:$G$2897,'user stories'!$H$2:$H$2897,$A318,'user stories'!$E$2:$E$2897,AI$1,'user stories'!$C$2:$C$2897,"descoped")</f>
        <v>0</v>
      </c>
      <c r="AJ318">
        <f>SUMIFS('user stories'!$G$2:$G$2897,'user stories'!$H$2:$H$2897,$A318,'user stories'!$E$2:$E$2897,AJ$1,'user stories'!$C$2:$C$2897,"descoped")</f>
        <v>0</v>
      </c>
      <c r="AK318">
        <f>SUMIFS('user stories'!$G$2:$G$2897,'user stories'!$H$2:$H$2897,$A318,'user stories'!$E$2:$E$2897,AK$1,'user stories'!$C$2:$C$2897,"descoped")</f>
        <v>0</v>
      </c>
      <c r="AL318">
        <f>SUMIFS('user stories'!$G$2:$G$2897,'user stories'!$H$2:$H$2897,$A318,'user stories'!$E$2:$E$2897,AL$1,'user stories'!$C$2:$C$2897,"descoped")</f>
        <v>2</v>
      </c>
      <c r="AM318">
        <f>SUMIFS('user stories'!$G$2:$G$2897,'user stories'!$H$2:$H$2897,$A318,'user stories'!$E$2:$E$2897,AM$1,'user stories'!$C$2:$C$2897,"descoped")</f>
        <v>0</v>
      </c>
      <c r="AN318">
        <f>SUMIFS('user stories'!$G$2:$G$2897,'user stories'!$H$2:$H$2897,$A318,'user stories'!$E$2:$E$2897,AN$1,'user stories'!$C$2:$C$2897,"descoped")</f>
        <v>0</v>
      </c>
      <c r="AO318">
        <f>SUMIFS('user stories'!$G$2:$G$2897,'user stories'!$H$2:$H$2897,$A318,'user stories'!$E$2:$E$2897,AO$1,'user stories'!$C$2:$C$2897,"descoped")</f>
        <v>0</v>
      </c>
      <c r="AP318">
        <f>SUMIFS('user stories'!$G$2:$G$2897,'user stories'!$H$2:$H$2897,$A318,'user stories'!$E$2:$E$2897,AP$1,'user stories'!$C$2:$C$2897,"descoped")</f>
        <v>0</v>
      </c>
      <c r="AQ318">
        <f>SUMIFS('user stories'!$G$2:$G$2897,'user stories'!$H$2:$H$2897,$A318,'user stories'!$E$2:$E$2897,AQ$1,'user stories'!$C$2:$C$2897,"descoped")</f>
        <v>0</v>
      </c>
      <c r="AR318">
        <f>SUMIFS('user stories'!$G$2:$G$2897,'user stories'!$H$2:$H$2897,$A318,'user stories'!$E$2:$E$2897,AR$1,'user stories'!$C$2:$C$2897,"descoped")</f>
        <v>0</v>
      </c>
      <c r="AS318">
        <f>SUMIFS('user stories'!$G$2:$G$2897,'user stories'!$H$2:$H$2897,$A318,'user stories'!$E$2:$E$2897,AS$1,'user stories'!$C$2:$C$2897,"descoped")</f>
        <v>0</v>
      </c>
      <c r="AT318">
        <f>SUMIFS('user stories'!$G$2:$G$2897,'user stories'!$H$2:$H$2897,$A318,'user stories'!$E$2:$E$2897,AT$1,'user stories'!$C$2:$C$2897,"descoped")</f>
        <v>0</v>
      </c>
      <c r="AU318">
        <f>SUMIFS('user stories'!$G$2:$G$2897,'user stories'!$H$2:$H$2897,$A318,'user stories'!$E$2:$E$2897,AU$1,'user stories'!$C$2:$C$2897,"descoped")</f>
        <v>0</v>
      </c>
      <c r="AV318">
        <f>SUMIFS('user stories'!$G$2:$G$2897,'user stories'!$H$2:$H$2897,$A318,'user stories'!$E$2:$E$2897,AV$1,'user stories'!$C$2:$C$2897,"descoped")</f>
        <v>0</v>
      </c>
      <c r="AW318">
        <f>SUMIFS('user stories'!$G$2:$G$2897,'user stories'!$H$2:$H$2897,$A318,'user stories'!$E$2:$E$2897,AW$1,'user stories'!$C$2:$C$2897,"descoped")</f>
        <v>0</v>
      </c>
      <c r="AX318">
        <f>SUMIFS('user stories'!$G$2:$G$2897,'user stories'!$H$2:$H$2897,$A318,'user stories'!$E$2:$E$2897,AX$1,'user stories'!$C$2:$C$2897,"descoped")</f>
        <v>0</v>
      </c>
      <c r="AY318">
        <f>SUMIFS('user stories'!$G$2:$G$2897,'user stories'!$H$2:$H$2897,$A318,'user stories'!$E$2:$E$2897,AY$1,'user stories'!$C$2:$C$2897,"descoped")</f>
        <v>0</v>
      </c>
      <c r="AZ318">
        <f>SUMIFS('user stories'!$G$2:$G$2897,'user stories'!$H$2:$H$2897,$A318,'user stories'!$E$2:$E$2897,AZ$1,'user stories'!$C$2:$C$2897,"descoped")</f>
        <v>0</v>
      </c>
      <c r="BA318">
        <f>SUMIFS('user stories'!$G$2:$G$2897,'user stories'!$H$2:$H$2897,$A318,'user stories'!$E$2:$E$2897,BA$1,'user stories'!$C$2:$C$2897,"descoped")</f>
        <v>0</v>
      </c>
      <c r="BB318">
        <f>SUMIFS('user stories'!$G$2:$G$2897,'user stories'!$H$2:$H$2897,$A318,'user stories'!$E$2:$E$2897,BB$1,'user stories'!$C$2:$C$2897,"descoped")</f>
        <v>0</v>
      </c>
      <c r="BC318">
        <f>SUMIFS('user stories'!$G$2:$G$2897,'user stories'!$H$2:$H$2897,$A318,'user stories'!$E$2:$E$2897,BC$1,'user stories'!$C$2:$C$2897,"descoped")</f>
        <v>0</v>
      </c>
      <c r="BD318" s="4">
        <f t="shared" si="5"/>
        <v>2</v>
      </c>
    </row>
    <row r="319" spans="1:56" x14ac:dyDescent="0.25">
      <c r="A319" t="s">
        <v>1258</v>
      </c>
      <c r="AL319">
        <f>SUMIFS('user stories'!$G$2:$G$2897,'user stories'!$H$2:$H$2897,$A319,'user stories'!$E$2:$E$2897,AL$1,'user stories'!$C$2:$C$2897,"descoped")</f>
        <v>8</v>
      </c>
      <c r="AM319">
        <f>SUMIFS('user stories'!$G$2:$G$2897,'user stories'!$H$2:$H$2897,$A319,'user stories'!$E$2:$E$2897,AM$1,'user stories'!$C$2:$C$2897,"descoped")</f>
        <v>0</v>
      </c>
      <c r="AN319">
        <f>SUMIFS('user stories'!$G$2:$G$2897,'user stories'!$H$2:$H$2897,$A319,'user stories'!$E$2:$E$2897,AN$1,'user stories'!$C$2:$C$2897,"descoped")</f>
        <v>0</v>
      </c>
      <c r="AO319">
        <f>SUMIFS('user stories'!$G$2:$G$2897,'user stories'!$H$2:$H$2897,$A319,'user stories'!$E$2:$E$2897,AO$1,'user stories'!$C$2:$C$2897,"descoped")</f>
        <v>0</v>
      </c>
      <c r="AP319">
        <f>SUMIFS('user stories'!$G$2:$G$2897,'user stories'!$H$2:$H$2897,$A319,'user stories'!$E$2:$E$2897,AP$1,'user stories'!$C$2:$C$2897,"descoped")</f>
        <v>0</v>
      </c>
      <c r="AQ319">
        <f>SUMIFS('user stories'!$G$2:$G$2897,'user stories'!$H$2:$H$2897,$A319,'user stories'!$E$2:$E$2897,AQ$1,'user stories'!$C$2:$C$2897,"descoped")</f>
        <v>0</v>
      </c>
      <c r="AR319">
        <f>SUMIFS('user stories'!$G$2:$G$2897,'user stories'!$H$2:$H$2897,$A319,'user stories'!$E$2:$E$2897,AR$1,'user stories'!$C$2:$C$2897,"descoped")</f>
        <v>0</v>
      </c>
      <c r="AS319">
        <f>SUMIFS('user stories'!$G$2:$G$2897,'user stories'!$H$2:$H$2897,$A319,'user stories'!$E$2:$E$2897,AS$1,'user stories'!$C$2:$C$2897,"descoped")</f>
        <v>0</v>
      </c>
      <c r="AT319">
        <f>SUMIFS('user stories'!$G$2:$G$2897,'user stories'!$H$2:$H$2897,$A319,'user stories'!$E$2:$E$2897,AT$1,'user stories'!$C$2:$C$2897,"descoped")</f>
        <v>0</v>
      </c>
      <c r="AU319">
        <f>SUMIFS('user stories'!$G$2:$G$2897,'user stories'!$H$2:$H$2897,$A319,'user stories'!$E$2:$E$2897,AU$1,'user stories'!$C$2:$C$2897,"descoped")</f>
        <v>0</v>
      </c>
      <c r="AV319">
        <f>SUMIFS('user stories'!$G$2:$G$2897,'user stories'!$H$2:$H$2897,$A319,'user stories'!$E$2:$E$2897,AV$1,'user stories'!$C$2:$C$2897,"descoped")</f>
        <v>0</v>
      </c>
      <c r="AW319">
        <f>SUMIFS('user stories'!$G$2:$G$2897,'user stories'!$H$2:$H$2897,$A319,'user stories'!$E$2:$E$2897,AW$1,'user stories'!$C$2:$C$2897,"descoped")</f>
        <v>0</v>
      </c>
      <c r="AX319">
        <f>SUMIFS('user stories'!$G$2:$G$2897,'user stories'!$H$2:$H$2897,$A319,'user stories'!$E$2:$E$2897,AX$1,'user stories'!$C$2:$C$2897,"descoped")</f>
        <v>0</v>
      </c>
      <c r="AY319">
        <f>SUMIFS('user stories'!$G$2:$G$2897,'user stories'!$H$2:$H$2897,$A319,'user stories'!$E$2:$E$2897,AY$1,'user stories'!$C$2:$C$2897,"descoped")</f>
        <v>0</v>
      </c>
      <c r="AZ319">
        <f>SUMIFS('user stories'!$G$2:$G$2897,'user stories'!$H$2:$H$2897,$A319,'user stories'!$E$2:$E$2897,AZ$1,'user stories'!$C$2:$C$2897,"descoped")</f>
        <v>0</v>
      </c>
      <c r="BA319">
        <f>SUMIFS('user stories'!$G$2:$G$2897,'user stories'!$H$2:$H$2897,$A319,'user stories'!$E$2:$E$2897,BA$1,'user stories'!$C$2:$C$2897,"descoped")</f>
        <v>0</v>
      </c>
      <c r="BB319">
        <f>SUMIFS('user stories'!$G$2:$G$2897,'user stories'!$H$2:$H$2897,$A319,'user stories'!$E$2:$E$2897,BB$1,'user stories'!$C$2:$C$2897,"descoped")</f>
        <v>0</v>
      </c>
      <c r="BC319">
        <f>SUMIFS('user stories'!$G$2:$G$2897,'user stories'!$H$2:$H$2897,$A319,'user stories'!$E$2:$E$2897,BC$1,'user stories'!$C$2:$C$2897,"descoped")</f>
        <v>0</v>
      </c>
      <c r="BD319" s="4">
        <f t="shared" si="5"/>
        <v>8</v>
      </c>
    </row>
    <row r="320" spans="1:56" x14ac:dyDescent="0.25">
      <c r="A320" t="s">
        <v>1025</v>
      </c>
      <c r="AN320">
        <f>SUMIFS('user stories'!$G$2:$G$2897,'user stories'!$H$2:$H$2897,$A320,'user stories'!$E$2:$E$2897,AN$1,'user stories'!$C$2:$C$2897,"descoped")</f>
        <v>0</v>
      </c>
      <c r="AO320">
        <f>SUMIFS('user stories'!$G$2:$G$2897,'user stories'!$H$2:$H$2897,$A320,'user stories'!$E$2:$E$2897,AO$1,'user stories'!$C$2:$C$2897,"descoped")</f>
        <v>0</v>
      </c>
      <c r="AP320">
        <f>SUMIFS('user stories'!$G$2:$G$2897,'user stories'!$H$2:$H$2897,$A320,'user stories'!$E$2:$E$2897,AP$1,'user stories'!$C$2:$C$2897,"descoped")</f>
        <v>0</v>
      </c>
      <c r="AQ320">
        <f>SUMIFS('user stories'!$G$2:$G$2897,'user stories'!$H$2:$H$2897,$A320,'user stories'!$E$2:$E$2897,AQ$1,'user stories'!$C$2:$C$2897,"descoped")</f>
        <v>0</v>
      </c>
      <c r="AR320">
        <f>SUMIFS('user stories'!$G$2:$G$2897,'user stories'!$H$2:$H$2897,$A320,'user stories'!$E$2:$E$2897,AR$1,'user stories'!$C$2:$C$2897,"descoped")</f>
        <v>0</v>
      </c>
      <c r="AS320">
        <f>SUMIFS('user stories'!$G$2:$G$2897,'user stories'!$H$2:$H$2897,$A320,'user stories'!$E$2:$E$2897,AS$1,'user stories'!$C$2:$C$2897,"descoped")</f>
        <v>0</v>
      </c>
      <c r="AT320">
        <f>SUMIFS('user stories'!$G$2:$G$2897,'user stories'!$H$2:$H$2897,$A320,'user stories'!$E$2:$E$2897,AT$1,'user stories'!$C$2:$C$2897,"descoped")</f>
        <v>0</v>
      </c>
      <c r="AU320">
        <f>SUMIFS('user stories'!$G$2:$G$2897,'user stories'!$H$2:$H$2897,$A320,'user stories'!$E$2:$E$2897,AU$1,'user stories'!$C$2:$C$2897,"descoped")</f>
        <v>0</v>
      </c>
      <c r="AV320">
        <f>SUMIFS('user stories'!$G$2:$G$2897,'user stories'!$H$2:$H$2897,$A320,'user stories'!$E$2:$E$2897,AV$1,'user stories'!$C$2:$C$2897,"descoped")</f>
        <v>0</v>
      </c>
      <c r="AW320">
        <f>SUMIFS('user stories'!$G$2:$G$2897,'user stories'!$H$2:$H$2897,$A320,'user stories'!$E$2:$E$2897,AW$1,'user stories'!$C$2:$C$2897,"descoped")</f>
        <v>0</v>
      </c>
      <c r="AX320">
        <f>SUMIFS('user stories'!$G$2:$G$2897,'user stories'!$H$2:$H$2897,$A320,'user stories'!$E$2:$E$2897,AX$1,'user stories'!$C$2:$C$2897,"descoped")</f>
        <v>0</v>
      </c>
      <c r="AY320">
        <f>SUMIFS('user stories'!$G$2:$G$2897,'user stories'!$H$2:$H$2897,$A320,'user stories'!$E$2:$E$2897,AY$1,'user stories'!$C$2:$C$2897,"descoped")</f>
        <v>0</v>
      </c>
      <c r="AZ320">
        <f>SUMIFS('user stories'!$G$2:$G$2897,'user stories'!$H$2:$H$2897,$A320,'user stories'!$E$2:$E$2897,AZ$1,'user stories'!$C$2:$C$2897,"descoped")</f>
        <v>0</v>
      </c>
      <c r="BA320">
        <f>SUMIFS('user stories'!$G$2:$G$2897,'user stories'!$H$2:$H$2897,$A320,'user stories'!$E$2:$E$2897,BA$1,'user stories'!$C$2:$C$2897,"descoped")</f>
        <v>0</v>
      </c>
      <c r="BB320">
        <f>SUMIFS('user stories'!$G$2:$G$2897,'user stories'!$H$2:$H$2897,$A320,'user stories'!$E$2:$E$2897,BB$1,'user stories'!$C$2:$C$2897,"descoped")</f>
        <v>0</v>
      </c>
      <c r="BC320">
        <f>SUMIFS('user stories'!$G$2:$G$2897,'user stories'!$H$2:$H$2897,$A320,'user stories'!$E$2:$E$2897,BC$1,'user stories'!$C$2:$C$2897,"descoped")</f>
        <v>0</v>
      </c>
      <c r="BD320" s="4">
        <f t="shared" si="5"/>
        <v>0</v>
      </c>
    </row>
    <row r="321" spans="1:56" x14ac:dyDescent="0.25">
      <c r="A321" t="s">
        <v>1026</v>
      </c>
      <c r="AN321">
        <f>SUMIFS('user stories'!$G$2:$G$2897,'user stories'!$H$2:$H$2897,$A321,'user stories'!$E$2:$E$2897,AN$1,'user stories'!$C$2:$C$2897,"descoped")</f>
        <v>0</v>
      </c>
      <c r="AO321">
        <f>SUMIFS('user stories'!$G$2:$G$2897,'user stories'!$H$2:$H$2897,$A321,'user stories'!$E$2:$E$2897,AO$1,'user stories'!$C$2:$C$2897,"descoped")</f>
        <v>0</v>
      </c>
      <c r="AP321">
        <f>SUMIFS('user stories'!$G$2:$G$2897,'user stories'!$H$2:$H$2897,$A321,'user stories'!$E$2:$E$2897,AP$1,'user stories'!$C$2:$C$2897,"descoped")</f>
        <v>0</v>
      </c>
      <c r="AQ321">
        <f>SUMIFS('user stories'!$G$2:$G$2897,'user stories'!$H$2:$H$2897,$A321,'user stories'!$E$2:$E$2897,AQ$1,'user stories'!$C$2:$C$2897,"descoped")</f>
        <v>0</v>
      </c>
      <c r="AR321">
        <f>SUMIFS('user stories'!$G$2:$G$2897,'user stories'!$H$2:$H$2897,$A321,'user stories'!$E$2:$E$2897,AR$1,'user stories'!$C$2:$C$2897,"descoped")</f>
        <v>0</v>
      </c>
      <c r="AS321">
        <f>SUMIFS('user stories'!$G$2:$G$2897,'user stories'!$H$2:$H$2897,$A321,'user stories'!$E$2:$E$2897,AS$1,'user stories'!$C$2:$C$2897,"descoped")</f>
        <v>0</v>
      </c>
      <c r="AT321">
        <f>SUMIFS('user stories'!$G$2:$G$2897,'user stories'!$H$2:$H$2897,$A321,'user stories'!$E$2:$E$2897,AT$1,'user stories'!$C$2:$C$2897,"descoped")</f>
        <v>0</v>
      </c>
      <c r="AU321">
        <f>SUMIFS('user stories'!$G$2:$G$2897,'user stories'!$H$2:$H$2897,$A321,'user stories'!$E$2:$E$2897,AU$1,'user stories'!$C$2:$C$2897,"descoped")</f>
        <v>0</v>
      </c>
      <c r="AV321">
        <f>SUMIFS('user stories'!$G$2:$G$2897,'user stories'!$H$2:$H$2897,$A321,'user stories'!$E$2:$E$2897,AV$1,'user stories'!$C$2:$C$2897,"descoped")</f>
        <v>0</v>
      </c>
      <c r="AW321">
        <f>SUMIFS('user stories'!$G$2:$G$2897,'user stories'!$H$2:$H$2897,$A321,'user stories'!$E$2:$E$2897,AW$1,'user stories'!$C$2:$C$2897,"descoped")</f>
        <v>0</v>
      </c>
      <c r="AX321">
        <f>SUMIFS('user stories'!$G$2:$G$2897,'user stories'!$H$2:$H$2897,$A321,'user stories'!$E$2:$E$2897,AX$1,'user stories'!$C$2:$C$2897,"descoped")</f>
        <v>0</v>
      </c>
      <c r="AY321">
        <f>SUMIFS('user stories'!$G$2:$G$2897,'user stories'!$H$2:$H$2897,$A321,'user stories'!$E$2:$E$2897,AY$1,'user stories'!$C$2:$C$2897,"descoped")</f>
        <v>0</v>
      </c>
      <c r="AZ321">
        <f>SUMIFS('user stories'!$G$2:$G$2897,'user stories'!$H$2:$H$2897,$A321,'user stories'!$E$2:$E$2897,AZ$1,'user stories'!$C$2:$C$2897,"descoped")</f>
        <v>0</v>
      </c>
      <c r="BA321">
        <f>SUMIFS('user stories'!$G$2:$G$2897,'user stories'!$H$2:$H$2897,$A321,'user stories'!$E$2:$E$2897,BA$1,'user stories'!$C$2:$C$2897,"descoped")</f>
        <v>0</v>
      </c>
      <c r="BB321">
        <f>SUMIFS('user stories'!$G$2:$G$2897,'user stories'!$H$2:$H$2897,$A321,'user stories'!$E$2:$E$2897,BB$1,'user stories'!$C$2:$C$2897,"descoped")</f>
        <v>0</v>
      </c>
      <c r="BC321">
        <f>SUMIFS('user stories'!$G$2:$G$2897,'user stories'!$H$2:$H$2897,$A321,'user stories'!$E$2:$E$2897,BC$1,'user stories'!$C$2:$C$2897,"descoped")</f>
        <v>0</v>
      </c>
      <c r="BD321" s="4">
        <f t="shared" si="5"/>
        <v>0</v>
      </c>
    </row>
    <row r="322" spans="1:56" x14ac:dyDescent="0.25">
      <c r="A322" t="s">
        <v>2514</v>
      </c>
      <c r="AN322">
        <f>SUMIFS('user stories'!$G$2:$G$2897,'user stories'!$H$2:$H$2897,$A322,'user stories'!$E$2:$E$2897,AN$1,'user stories'!$C$2:$C$2897,"descoped")</f>
        <v>0</v>
      </c>
      <c r="AO322">
        <f>SUMIFS('user stories'!$G$2:$G$2897,'user stories'!$H$2:$H$2897,$A322,'user stories'!$E$2:$E$2897,AO$1,'user stories'!$C$2:$C$2897,"descoped")</f>
        <v>0</v>
      </c>
      <c r="AP322">
        <f>SUMIFS('user stories'!$G$2:$G$2897,'user stories'!$H$2:$H$2897,$A322,'user stories'!$E$2:$E$2897,AP$1,'user stories'!$C$2:$C$2897,"descoped")</f>
        <v>0</v>
      </c>
      <c r="AQ322">
        <f>SUMIFS('user stories'!$G$2:$G$2897,'user stories'!$H$2:$H$2897,$A322,'user stories'!$E$2:$E$2897,AQ$1,'user stories'!$C$2:$C$2897,"descoped")</f>
        <v>0</v>
      </c>
      <c r="AR322">
        <f>SUMIFS('user stories'!$G$2:$G$2897,'user stories'!$H$2:$H$2897,$A322,'user stories'!$E$2:$E$2897,AR$1,'user stories'!$C$2:$C$2897,"descoped")</f>
        <v>0</v>
      </c>
      <c r="AS322">
        <f>SUMIFS('user stories'!$G$2:$G$2897,'user stories'!$H$2:$H$2897,$A322,'user stories'!$E$2:$E$2897,AS$1,'user stories'!$C$2:$C$2897,"descoped")</f>
        <v>0</v>
      </c>
      <c r="AT322">
        <f>SUMIFS('user stories'!$G$2:$G$2897,'user stories'!$H$2:$H$2897,$A322,'user stories'!$E$2:$E$2897,AT$1,'user stories'!$C$2:$C$2897,"descoped")</f>
        <v>0</v>
      </c>
      <c r="AU322">
        <f>SUMIFS('user stories'!$G$2:$G$2897,'user stories'!$H$2:$H$2897,$A322,'user stories'!$E$2:$E$2897,AU$1,'user stories'!$C$2:$C$2897,"descoped")</f>
        <v>0</v>
      </c>
      <c r="AV322">
        <f>SUMIFS('user stories'!$G$2:$G$2897,'user stories'!$H$2:$H$2897,$A322,'user stories'!$E$2:$E$2897,AV$1,'user stories'!$C$2:$C$2897,"descoped")</f>
        <v>0</v>
      </c>
      <c r="AW322">
        <f>SUMIFS('user stories'!$G$2:$G$2897,'user stories'!$H$2:$H$2897,$A322,'user stories'!$E$2:$E$2897,AW$1,'user stories'!$C$2:$C$2897,"descoped")</f>
        <v>0</v>
      </c>
      <c r="AX322">
        <f>SUMIFS('user stories'!$G$2:$G$2897,'user stories'!$H$2:$H$2897,$A322,'user stories'!$E$2:$E$2897,AX$1,'user stories'!$C$2:$C$2897,"descoped")</f>
        <v>0</v>
      </c>
      <c r="AY322">
        <f>SUMIFS('user stories'!$G$2:$G$2897,'user stories'!$H$2:$H$2897,$A322,'user stories'!$E$2:$E$2897,AY$1,'user stories'!$C$2:$C$2897,"descoped")</f>
        <v>0</v>
      </c>
      <c r="AZ322">
        <f>SUMIFS('user stories'!$G$2:$G$2897,'user stories'!$H$2:$H$2897,$A322,'user stories'!$E$2:$E$2897,AZ$1,'user stories'!$C$2:$C$2897,"descoped")</f>
        <v>0</v>
      </c>
      <c r="BA322">
        <f>SUMIFS('user stories'!$G$2:$G$2897,'user stories'!$H$2:$H$2897,$A322,'user stories'!$E$2:$E$2897,BA$1,'user stories'!$C$2:$C$2897,"descoped")</f>
        <v>0</v>
      </c>
      <c r="BB322">
        <f>SUMIFS('user stories'!$G$2:$G$2897,'user stories'!$H$2:$H$2897,$A322,'user stories'!$E$2:$E$2897,BB$1,'user stories'!$C$2:$C$2897,"descoped")</f>
        <v>0</v>
      </c>
      <c r="BC322">
        <f>SUMIFS('user stories'!$G$2:$G$2897,'user stories'!$H$2:$H$2897,$A322,'user stories'!$E$2:$E$2897,BC$1,'user stories'!$C$2:$C$2897,"descoped")</f>
        <v>0</v>
      </c>
      <c r="BD322" s="4">
        <f t="shared" si="5"/>
        <v>0</v>
      </c>
    </row>
    <row r="323" spans="1:56" x14ac:dyDescent="0.25">
      <c r="A323" t="s">
        <v>753</v>
      </c>
      <c r="AN323">
        <f>SUMIFS('user stories'!$G$2:$G$2897,'user stories'!$H$2:$H$2897,$A323,'user stories'!$E$2:$E$2897,AN$1,'user stories'!$C$2:$C$2897,"descoped")</f>
        <v>0</v>
      </c>
      <c r="AO323">
        <f>SUMIFS('user stories'!$G$2:$G$2897,'user stories'!$H$2:$H$2897,$A323,'user stories'!$E$2:$E$2897,AO$1,'user stories'!$C$2:$C$2897,"descoped")</f>
        <v>0</v>
      </c>
      <c r="AP323">
        <f>SUMIFS('user stories'!$G$2:$G$2897,'user stories'!$H$2:$H$2897,$A323,'user stories'!$E$2:$E$2897,AP$1,'user stories'!$C$2:$C$2897,"descoped")</f>
        <v>0</v>
      </c>
      <c r="AQ323">
        <f>SUMIFS('user stories'!$G$2:$G$2897,'user stories'!$H$2:$H$2897,$A323,'user stories'!$E$2:$E$2897,AQ$1,'user stories'!$C$2:$C$2897,"descoped")</f>
        <v>0</v>
      </c>
      <c r="AR323">
        <f>SUMIFS('user stories'!$G$2:$G$2897,'user stories'!$H$2:$H$2897,$A323,'user stories'!$E$2:$E$2897,AR$1,'user stories'!$C$2:$C$2897,"descoped")</f>
        <v>0</v>
      </c>
      <c r="AS323">
        <f>SUMIFS('user stories'!$G$2:$G$2897,'user stories'!$H$2:$H$2897,$A323,'user stories'!$E$2:$E$2897,AS$1,'user stories'!$C$2:$C$2897,"descoped")</f>
        <v>0</v>
      </c>
      <c r="AT323">
        <f>SUMIFS('user stories'!$G$2:$G$2897,'user stories'!$H$2:$H$2897,$A323,'user stories'!$E$2:$E$2897,AT$1,'user stories'!$C$2:$C$2897,"descoped")</f>
        <v>0</v>
      </c>
      <c r="AU323">
        <f>SUMIFS('user stories'!$G$2:$G$2897,'user stories'!$H$2:$H$2897,$A323,'user stories'!$E$2:$E$2897,AU$1,'user stories'!$C$2:$C$2897,"descoped")</f>
        <v>0</v>
      </c>
      <c r="AV323">
        <f>SUMIFS('user stories'!$G$2:$G$2897,'user stories'!$H$2:$H$2897,$A323,'user stories'!$E$2:$E$2897,AV$1,'user stories'!$C$2:$C$2897,"descoped")</f>
        <v>0</v>
      </c>
      <c r="AW323">
        <f>SUMIFS('user stories'!$G$2:$G$2897,'user stories'!$H$2:$H$2897,$A323,'user stories'!$E$2:$E$2897,AW$1,'user stories'!$C$2:$C$2897,"descoped")</f>
        <v>0</v>
      </c>
      <c r="AX323">
        <f>SUMIFS('user stories'!$G$2:$G$2897,'user stories'!$H$2:$H$2897,$A323,'user stories'!$E$2:$E$2897,AX$1,'user stories'!$C$2:$C$2897,"descoped")</f>
        <v>0</v>
      </c>
      <c r="AY323">
        <f>SUMIFS('user stories'!$G$2:$G$2897,'user stories'!$H$2:$H$2897,$A323,'user stories'!$E$2:$E$2897,AY$1,'user stories'!$C$2:$C$2897,"descoped")</f>
        <v>0</v>
      </c>
      <c r="AZ323">
        <f>SUMIFS('user stories'!$G$2:$G$2897,'user stories'!$H$2:$H$2897,$A323,'user stories'!$E$2:$E$2897,AZ$1,'user stories'!$C$2:$C$2897,"descoped")</f>
        <v>0</v>
      </c>
      <c r="BA323">
        <f>SUMIFS('user stories'!$G$2:$G$2897,'user stories'!$H$2:$H$2897,$A323,'user stories'!$E$2:$E$2897,BA$1,'user stories'!$C$2:$C$2897,"descoped")</f>
        <v>0</v>
      </c>
      <c r="BB323">
        <f>SUMIFS('user stories'!$G$2:$G$2897,'user stories'!$H$2:$H$2897,$A323,'user stories'!$E$2:$E$2897,BB$1,'user stories'!$C$2:$C$2897,"descoped")</f>
        <v>0</v>
      </c>
      <c r="BC323">
        <f>SUMIFS('user stories'!$G$2:$G$2897,'user stories'!$H$2:$H$2897,$A323,'user stories'!$E$2:$E$2897,BC$1,'user stories'!$C$2:$C$2897,"descoped")</f>
        <v>0</v>
      </c>
      <c r="BD323" s="4">
        <f t="shared" si="5"/>
        <v>0</v>
      </c>
    </row>
    <row r="324" spans="1:56" x14ac:dyDescent="0.25">
      <c r="A324" t="s">
        <v>2515</v>
      </c>
      <c r="AN324">
        <f>SUMIFS('user stories'!$G$2:$G$2897,'user stories'!$H$2:$H$2897,$A324,'user stories'!$E$2:$E$2897,AN$1,'user stories'!$C$2:$C$2897,"descoped")</f>
        <v>0</v>
      </c>
      <c r="AO324">
        <f>SUMIFS('user stories'!$G$2:$G$2897,'user stories'!$H$2:$H$2897,$A324,'user stories'!$E$2:$E$2897,AO$1,'user stories'!$C$2:$C$2897,"descoped")</f>
        <v>0</v>
      </c>
      <c r="AP324">
        <f>SUMIFS('user stories'!$G$2:$G$2897,'user stories'!$H$2:$H$2897,$A324,'user stories'!$E$2:$E$2897,AP$1,'user stories'!$C$2:$C$2897,"descoped")</f>
        <v>0</v>
      </c>
      <c r="AQ324">
        <f>SUMIFS('user stories'!$G$2:$G$2897,'user stories'!$H$2:$H$2897,$A324,'user stories'!$E$2:$E$2897,AQ$1,'user stories'!$C$2:$C$2897,"descoped")</f>
        <v>0</v>
      </c>
      <c r="AR324">
        <f>SUMIFS('user stories'!$G$2:$G$2897,'user stories'!$H$2:$H$2897,$A324,'user stories'!$E$2:$E$2897,AR$1,'user stories'!$C$2:$C$2897,"descoped")</f>
        <v>0</v>
      </c>
      <c r="AS324">
        <f>SUMIFS('user stories'!$G$2:$G$2897,'user stories'!$H$2:$H$2897,$A324,'user stories'!$E$2:$E$2897,AS$1,'user stories'!$C$2:$C$2897,"descoped")</f>
        <v>0</v>
      </c>
      <c r="AT324">
        <f>SUMIFS('user stories'!$G$2:$G$2897,'user stories'!$H$2:$H$2897,$A324,'user stories'!$E$2:$E$2897,AT$1,'user stories'!$C$2:$C$2897,"descoped")</f>
        <v>0</v>
      </c>
      <c r="AU324">
        <f>SUMIFS('user stories'!$G$2:$G$2897,'user stories'!$H$2:$H$2897,$A324,'user stories'!$E$2:$E$2897,AU$1,'user stories'!$C$2:$C$2897,"descoped")</f>
        <v>0</v>
      </c>
      <c r="AV324">
        <f>SUMIFS('user stories'!$G$2:$G$2897,'user stories'!$H$2:$H$2897,$A324,'user stories'!$E$2:$E$2897,AV$1,'user stories'!$C$2:$C$2897,"descoped")</f>
        <v>0</v>
      </c>
      <c r="AW324">
        <f>SUMIFS('user stories'!$G$2:$G$2897,'user stories'!$H$2:$H$2897,$A324,'user stories'!$E$2:$E$2897,AW$1,'user stories'!$C$2:$C$2897,"descoped")</f>
        <v>0</v>
      </c>
      <c r="AX324">
        <f>SUMIFS('user stories'!$G$2:$G$2897,'user stories'!$H$2:$H$2897,$A324,'user stories'!$E$2:$E$2897,AX$1,'user stories'!$C$2:$C$2897,"descoped")</f>
        <v>0</v>
      </c>
      <c r="AY324">
        <f>SUMIFS('user stories'!$G$2:$G$2897,'user stories'!$H$2:$H$2897,$A324,'user stories'!$E$2:$E$2897,AY$1,'user stories'!$C$2:$C$2897,"descoped")</f>
        <v>0</v>
      </c>
      <c r="AZ324">
        <f>SUMIFS('user stories'!$G$2:$G$2897,'user stories'!$H$2:$H$2897,$A324,'user stories'!$E$2:$E$2897,AZ$1,'user stories'!$C$2:$C$2897,"descoped")</f>
        <v>0</v>
      </c>
      <c r="BA324">
        <f>SUMIFS('user stories'!$G$2:$G$2897,'user stories'!$H$2:$H$2897,$A324,'user stories'!$E$2:$E$2897,BA$1,'user stories'!$C$2:$C$2897,"descoped")</f>
        <v>0</v>
      </c>
      <c r="BB324">
        <f>SUMIFS('user stories'!$G$2:$G$2897,'user stories'!$H$2:$H$2897,$A324,'user stories'!$E$2:$E$2897,BB$1,'user stories'!$C$2:$C$2897,"descoped")</f>
        <v>0</v>
      </c>
      <c r="BC324">
        <f>SUMIFS('user stories'!$G$2:$G$2897,'user stories'!$H$2:$H$2897,$A324,'user stories'!$E$2:$E$2897,BC$1,'user stories'!$C$2:$C$2897,"descoped")</f>
        <v>0</v>
      </c>
      <c r="BD324" s="4">
        <f t="shared" si="5"/>
        <v>0</v>
      </c>
    </row>
    <row r="325" spans="1:56" x14ac:dyDescent="0.25">
      <c r="A325" t="s">
        <v>1357</v>
      </c>
      <c r="AN325">
        <f>SUMIFS('user stories'!$G$2:$G$2897,'user stories'!$H$2:$H$2897,$A325,'user stories'!$E$2:$E$2897,AN$1,'user stories'!$C$2:$C$2897,"descoped")</f>
        <v>0</v>
      </c>
      <c r="AO325">
        <f>SUMIFS('user stories'!$G$2:$G$2897,'user stories'!$H$2:$H$2897,$A325,'user stories'!$E$2:$E$2897,AO$1,'user stories'!$C$2:$C$2897,"descoped")</f>
        <v>0</v>
      </c>
      <c r="AP325">
        <f>SUMIFS('user stories'!$G$2:$G$2897,'user stories'!$H$2:$H$2897,$A325,'user stories'!$E$2:$E$2897,AP$1,'user stories'!$C$2:$C$2897,"descoped")</f>
        <v>0</v>
      </c>
      <c r="AQ325">
        <f>SUMIFS('user stories'!$G$2:$G$2897,'user stories'!$H$2:$H$2897,$A325,'user stories'!$E$2:$E$2897,AQ$1,'user stories'!$C$2:$C$2897,"descoped")</f>
        <v>0</v>
      </c>
      <c r="AR325">
        <f>SUMIFS('user stories'!$G$2:$G$2897,'user stories'!$H$2:$H$2897,$A325,'user stories'!$E$2:$E$2897,AR$1,'user stories'!$C$2:$C$2897,"descoped")</f>
        <v>0</v>
      </c>
      <c r="AS325">
        <f>SUMIFS('user stories'!$G$2:$G$2897,'user stories'!$H$2:$H$2897,$A325,'user stories'!$E$2:$E$2897,AS$1,'user stories'!$C$2:$C$2897,"descoped")</f>
        <v>0</v>
      </c>
      <c r="AT325">
        <f>SUMIFS('user stories'!$G$2:$G$2897,'user stories'!$H$2:$H$2897,$A325,'user stories'!$E$2:$E$2897,AT$1,'user stories'!$C$2:$C$2897,"descoped")</f>
        <v>0</v>
      </c>
      <c r="AU325">
        <f>SUMIFS('user stories'!$G$2:$G$2897,'user stories'!$H$2:$H$2897,$A325,'user stories'!$E$2:$E$2897,AU$1,'user stories'!$C$2:$C$2897,"descoped")</f>
        <v>0</v>
      </c>
      <c r="AV325">
        <f>SUMIFS('user stories'!$G$2:$G$2897,'user stories'!$H$2:$H$2897,$A325,'user stories'!$E$2:$E$2897,AV$1,'user stories'!$C$2:$C$2897,"descoped")</f>
        <v>0</v>
      </c>
      <c r="AW325">
        <f>SUMIFS('user stories'!$G$2:$G$2897,'user stories'!$H$2:$H$2897,$A325,'user stories'!$E$2:$E$2897,AW$1,'user stories'!$C$2:$C$2897,"descoped")</f>
        <v>0</v>
      </c>
      <c r="AX325">
        <f>SUMIFS('user stories'!$G$2:$G$2897,'user stories'!$H$2:$H$2897,$A325,'user stories'!$E$2:$E$2897,AX$1,'user stories'!$C$2:$C$2897,"descoped")</f>
        <v>0</v>
      </c>
      <c r="AY325">
        <f>SUMIFS('user stories'!$G$2:$G$2897,'user stories'!$H$2:$H$2897,$A325,'user stories'!$E$2:$E$2897,AY$1,'user stories'!$C$2:$C$2897,"descoped")</f>
        <v>0</v>
      </c>
      <c r="AZ325">
        <f>SUMIFS('user stories'!$G$2:$G$2897,'user stories'!$H$2:$H$2897,$A325,'user stories'!$E$2:$E$2897,AZ$1,'user stories'!$C$2:$C$2897,"descoped")</f>
        <v>0</v>
      </c>
      <c r="BA325">
        <f>SUMIFS('user stories'!$G$2:$G$2897,'user stories'!$H$2:$H$2897,$A325,'user stories'!$E$2:$E$2897,BA$1,'user stories'!$C$2:$C$2897,"descoped")</f>
        <v>0</v>
      </c>
      <c r="BB325">
        <f>SUMIFS('user stories'!$G$2:$G$2897,'user stories'!$H$2:$H$2897,$A325,'user stories'!$E$2:$E$2897,BB$1,'user stories'!$C$2:$C$2897,"descoped")</f>
        <v>0</v>
      </c>
      <c r="BC325">
        <f>SUMIFS('user stories'!$G$2:$G$2897,'user stories'!$H$2:$H$2897,$A325,'user stories'!$E$2:$E$2897,BC$1,'user stories'!$C$2:$C$2897,"descoped")</f>
        <v>0</v>
      </c>
      <c r="BD325" s="4">
        <f t="shared" si="5"/>
        <v>0</v>
      </c>
    </row>
    <row r="326" spans="1:56" x14ac:dyDescent="0.25">
      <c r="A326" t="s">
        <v>1097</v>
      </c>
      <c r="AN326">
        <f>SUMIFS('user stories'!$G$2:$G$2897,'user stories'!$H$2:$H$2897,$A326,'user stories'!$E$2:$E$2897,AN$1,'user stories'!$C$2:$C$2897,"descoped")</f>
        <v>0</v>
      </c>
      <c r="AO326">
        <f>SUMIFS('user stories'!$G$2:$G$2897,'user stories'!$H$2:$H$2897,$A326,'user stories'!$E$2:$E$2897,AO$1,'user stories'!$C$2:$C$2897,"descoped")</f>
        <v>0</v>
      </c>
      <c r="AP326">
        <f>SUMIFS('user stories'!$G$2:$G$2897,'user stories'!$H$2:$H$2897,$A326,'user stories'!$E$2:$E$2897,AP$1,'user stories'!$C$2:$C$2897,"descoped")</f>
        <v>0</v>
      </c>
      <c r="AQ326">
        <f>SUMIFS('user stories'!$G$2:$G$2897,'user stories'!$H$2:$H$2897,$A326,'user stories'!$E$2:$E$2897,AQ$1,'user stories'!$C$2:$C$2897,"descoped")</f>
        <v>0</v>
      </c>
      <c r="AR326">
        <f>SUMIFS('user stories'!$G$2:$G$2897,'user stories'!$H$2:$H$2897,$A326,'user stories'!$E$2:$E$2897,AR$1,'user stories'!$C$2:$C$2897,"descoped")</f>
        <v>0</v>
      </c>
      <c r="AS326">
        <f>SUMIFS('user stories'!$G$2:$G$2897,'user stories'!$H$2:$H$2897,$A326,'user stories'!$E$2:$E$2897,AS$1,'user stories'!$C$2:$C$2897,"descoped")</f>
        <v>0</v>
      </c>
      <c r="AT326">
        <f>SUMIFS('user stories'!$G$2:$G$2897,'user stories'!$H$2:$H$2897,$A326,'user stories'!$E$2:$E$2897,AT$1,'user stories'!$C$2:$C$2897,"descoped")</f>
        <v>0</v>
      </c>
      <c r="AU326">
        <f>SUMIFS('user stories'!$G$2:$G$2897,'user stories'!$H$2:$H$2897,$A326,'user stories'!$E$2:$E$2897,AU$1,'user stories'!$C$2:$C$2897,"descoped")</f>
        <v>0</v>
      </c>
      <c r="AV326">
        <f>SUMIFS('user stories'!$G$2:$G$2897,'user stories'!$H$2:$H$2897,$A326,'user stories'!$E$2:$E$2897,AV$1,'user stories'!$C$2:$C$2897,"descoped")</f>
        <v>0</v>
      </c>
      <c r="AW326">
        <f>SUMIFS('user stories'!$G$2:$G$2897,'user stories'!$H$2:$H$2897,$A326,'user stories'!$E$2:$E$2897,AW$1,'user stories'!$C$2:$C$2897,"descoped")</f>
        <v>0</v>
      </c>
      <c r="AX326">
        <f>SUMIFS('user stories'!$G$2:$G$2897,'user stories'!$H$2:$H$2897,$A326,'user stories'!$E$2:$E$2897,AX$1,'user stories'!$C$2:$C$2897,"descoped")</f>
        <v>0</v>
      </c>
      <c r="AY326">
        <f>SUMIFS('user stories'!$G$2:$G$2897,'user stories'!$H$2:$H$2897,$A326,'user stories'!$E$2:$E$2897,AY$1,'user stories'!$C$2:$C$2897,"descoped")</f>
        <v>0</v>
      </c>
      <c r="AZ326">
        <f>SUMIFS('user stories'!$G$2:$G$2897,'user stories'!$H$2:$H$2897,$A326,'user stories'!$E$2:$E$2897,AZ$1,'user stories'!$C$2:$C$2897,"descoped")</f>
        <v>0</v>
      </c>
      <c r="BA326">
        <f>SUMIFS('user stories'!$G$2:$G$2897,'user stories'!$H$2:$H$2897,$A326,'user stories'!$E$2:$E$2897,BA$1,'user stories'!$C$2:$C$2897,"descoped")</f>
        <v>0</v>
      </c>
      <c r="BB326">
        <f>SUMIFS('user stories'!$G$2:$G$2897,'user stories'!$H$2:$H$2897,$A326,'user stories'!$E$2:$E$2897,BB$1,'user stories'!$C$2:$C$2897,"descoped")</f>
        <v>0</v>
      </c>
      <c r="BC326">
        <f>SUMIFS('user stories'!$G$2:$G$2897,'user stories'!$H$2:$H$2897,$A326,'user stories'!$E$2:$E$2897,BC$1,'user stories'!$C$2:$C$2897,"descoped")</f>
        <v>0</v>
      </c>
      <c r="BD326" s="4">
        <f t="shared" si="5"/>
        <v>0</v>
      </c>
    </row>
    <row r="327" spans="1:56" x14ac:dyDescent="0.25">
      <c r="A327" t="s">
        <v>1367</v>
      </c>
      <c r="AN327">
        <f>SUMIFS('user stories'!$G$2:$G$2897,'user stories'!$H$2:$H$2897,$A327,'user stories'!$E$2:$E$2897,AN$1,'user stories'!$C$2:$C$2897,"descoped")</f>
        <v>0</v>
      </c>
      <c r="AO327">
        <f>SUMIFS('user stories'!$G$2:$G$2897,'user stories'!$H$2:$H$2897,$A327,'user stories'!$E$2:$E$2897,AO$1,'user stories'!$C$2:$C$2897,"descoped")</f>
        <v>0</v>
      </c>
      <c r="AP327">
        <f>SUMIFS('user stories'!$G$2:$G$2897,'user stories'!$H$2:$H$2897,$A327,'user stories'!$E$2:$E$2897,AP$1,'user stories'!$C$2:$C$2897,"descoped")</f>
        <v>0</v>
      </c>
      <c r="AQ327">
        <f>SUMIFS('user stories'!$G$2:$G$2897,'user stories'!$H$2:$H$2897,$A327,'user stories'!$E$2:$E$2897,AQ$1,'user stories'!$C$2:$C$2897,"descoped")</f>
        <v>0</v>
      </c>
      <c r="AR327">
        <f>SUMIFS('user stories'!$G$2:$G$2897,'user stories'!$H$2:$H$2897,$A327,'user stories'!$E$2:$E$2897,AR$1,'user stories'!$C$2:$C$2897,"descoped")</f>
        <v>0</v>
      </c>
      <c r="AS327">
        <f>SUMIFS('user stories'!$G$2:$G$2897,'user stories'!$H$2:$H$2897,$A327,'user stories'!$E$2:$E$2897,AS$1,'user stories'!$C$2:$C$2897,"descoped")</f>
        <v>0</v>
      </c>
      <c r="AT327">
        <f>SUMIFS('user stories'!$G$2:$G$2897,'user stories'!$H$2:$H$2897,$A327,'user stories'!$E$2:$E$2897,AT$1,'user stories'!$C$2:$C$2897,"descoped")</f>
        <v>0</v>
      </c>
      <c r="AU327">
        <f>SUMIFS('user stories'!$G$2:$G$2897,'user stories'!$H$2:$H$2897,$A327,'user stories'!$E$2:$E$2897,AU$1,'user stories'!$C$2:$C$2897,"descoped")</f>
        <v>0</v>
      </c>
      <c r="AV327">
        <f>SUMIFS('user stories'!$G$2:$G$2897,'user stories'!$H$2:$H$2897,$A327,'user stories'!$E$2:$E$2897,AV$1,'user stories'!$C$2:$C$2897,"descoped")</f>
        <v>0</v>
      </c>
      <c r="AW327">
        <f>SUMIFS('user stories'!$G$2:$G$2897,'user stories'!$H$2:$H$2897,$A327,'user stories'!$E$2:$E$2897,AW$1,'user stories'!$C$2:$C$2897,"descoped")</f>
        <v>0</v>
      </c>
      <c r="AX327">
        <f>SUMIFS('user stories'!$G$2:$G$2897,'user stories'!$H$2:$H$2897,$A327,'user stories'!$E$2:$E$2897,AX$1,'user stories'!$C$2:$C$2897,"descoped")</f>
        <v>0</v>
      </c>
      <c r="AY327">
        <f>SUMIFS('user stories'!$G$2:$G$2897,'user stories'!$H$2:$H$2897,$A327,'user stories'!$E$2:$E$2897,AY$1,'user stories'!$C$2:$C$2897,"descoped")</f>
        <v>0</v>
      </c>
      <c r="AZ327">
        <f>SUMIFS('user stories'!$G$2:$G$2897,'user stories'!$H$2:$H$2897,$A327,'user stories'!$E$2:$E$2897,AZ$1,'user stories'!$C$2:$C$2897,"descoped")</f>
        <v>0</v>
      </c>
      <c r="BA327">
        <f>SUMIFS('user stories'!$G$2:$G$2897,'user stories'!$H$2:$H$2897,$A327,'user stories'!$E$2:$E$2897,BA$1,'user stories'!$C$2:$C$2897,"descoped")</f>
        <v>0</v>
      </c>
      <c r="BB327">
        <f>SUMIFS('user stories'!$G$2:$G$2897,'user stories'!$H$2:$H$2897,$A327,'user stories'!$E$2:$E$2897,BB$1,'user stories'!$C$2:$C$2897,"descoped")</f>
        <v>0</v>
      </c>
      <c r="BC327">
        <f>SUMIFS('user stories'!$G$2:$G$2897,'user stories'!$H$2:$H$2897,$A327,'user stories'!$E$2:$E$2897,BC$1,'user stories'!$C$2:$C$2897,"descoped")</f>
        <v>0</v>
      </c>
      <c r="BD327" s="4">
        <f t="shared" si="5"/>
        <v>0</v>
      </c>
    </row>
    <row r="328" spans="1:56" x14ac:dyDescent="0.25">
      <c r="A328" t="s">
        <v>1369</v>
      </c>
      <c r="AN328">
        <f>SUMIFS('user stories'!$G$2:$G$2897,'user stories'!$H$2:$H$2897,$A328,'user stories'!$E$2:$E$2897,AN$1,'user stories'!$C$2:$C$2897,"descoped")</f>
        <v>0</v>
      </c>
      <c r="AO328">
        <f>SUMIFS('user stories'!$G$2:$G$2897,'user stories'!$H$2:$H$2897,$A328,'user stories'!$E$2:$E$2897,AO$1,'user stories'!$C$2:$C$2897,"descoped")</f>
        <v>0</v>
      </c>
      <c r="AP328">
        <f>SUMIFS('user stories'!$G$2:$G$2897,'user stories'!$H$2:$H$2897,$A328,'user stories'!$E$2:$E$2897,AP$1,'user stories'!$C$2:$C$2897,"descoped")</f>
        <v>0</v>
      </c>
      <c r="AQ328">
        <f>SUMIFS('user stories'!$G$2:$G$2897,'user stories'!$H$2:$H$2897,$A328,'user stories'!$E$2:$E$2897,AQ$1,'user stories'!$C$2:$C$2897,"descoped")</f>
        <v>0</v>
      </c>
      <c r="AR328">
        <f>SUMIFS('user stories'!$G$2:$G$2897,'user stories'!$H$2:$H$2897,$A328,'user stories'!$E$2:$E$2897,AR$1,'user stories'!$C$2:$C$2897,"descoped")</f>
        <v>0</v>
      </c>
      <c r="AS328">
        <f>SUMIFS('user stories'!$G$2:$G$2897,'user stories'!$H$2:$H$2897,$A328,'user stories'!$E$2:$E$2897,AS$1,'user stories'!$C$2:$C$2897,"descoped")</f>
        <v>0</v>
      </c>
      <c r="AT328">
        <f>SUMIFS('user stories'!$G$2:$G$2897,'user stories'!$H$2:$H$2897,$A328,'user stories'!$E$2:$E$2897,AT$1,'user stories'!$C$2:$C$2897,"descoped")</f>
        <v>0</v>
      </c>
      <c r="AU328">
        <f>SUMIFS('user stories'!$G$2:$G$2897,'user stories'!$H$2:$H$2897,$A328,'user stories'!$E$2:$E$2897,AU$1,'user stories'!$C$2:$C$2897,"descoped")</f>
        <v>0</v>
      </c>
      <c r="AV328">
        <f>SUMIFS('user stories'!$G$2:$G$2897,'user stories'!$H$2:$H$2897,$A328,'user stories'!$E$2:$E$2897,AV$1,'user stories'!$C$2:$C$2897,"descoped")</f>
        <v>0</v>
      </c>
      <c r="AW328">
        <f>SUMIFS('user stories'!$G$2:$G$2897,'user stories'!$H$2:$H$2897,$A328,'user stories'!$E$2:$E$2897,AW$1,'user stories'!$C$2:$C$2897,"descoped")</f>
        <v>0</v>
      </c>
      <c r="AX328">
        <f>SUMIFS('user stories'!$G$2:$G$2897,'user stories'!$H$2:$H$2897,$A328,'user stories'!$E$2:$E$2897,AX$1,'user stories'!$C$2:$C$2897,"descoped")</f>
        <v>0</v>
      </c>
      <c r="AY328">
        <f>SUMIFS('user stories'!$G$2:$G$2897,'user stories'!$H$2:$H$2897,$A328,'user stories'!$E$2:$E$2897,AY$1,'user stories'!$C$2:$C$2897,"descoped")</f>
        <v>0</v>
      </c>
      <c r="AZ328">
        <f>SUMIFS('user stories'!$G$2:$G$2897,'user stories'!$H$2:$H$2897,$A328,'user stories'!$E$2:$E$2897,AZ$1,'user stories'!$C$2:$C$2897,"descoped")</f>
        <v>0</v>
      </c>
      <c r="BA328">
        <f>SUMIFS('user stories'!$G$2:$G$2897,'user stories'!$H$2:$H$2897,$A328,'user stories'!$E$2:$E$2897,BA$1,'user stories'!$C$2:$C$2897,"descoped")</f>
        <v>0</v>
      </c>
      <c r="BB328">
        <f>SUMIFS('user stories'!$G$2:$G$2897,'user stories'!$H$2:$H$2897,$A328,'user stories'!$E$2:$E$2897,BB$1,'user stories'!$C$2:$C$2897,"descoped")</f>
        <v>0</v>
      </c>
      <c r="BC328">
        <f>SUMIFS('user stories'!$G$2:$G$2897,'user stories'!$H$2:$H$2897,$A328,'user stories'!$E$2:$E$2897,BC$1,'user stories'!$C$2:$C$2897,"descoped")</f>
        <v>0</v>
      </c>
      <c r="BD328" s="4">
        <f t="shared" si="5"/>
        <v>0</v>
      </c>
    </row>
    <row r="329" spans="1:56" x14ac:dyDescent="0.25">
      <c r="A329" t="s">
        <v>466</v>
      </c>
      <c r="AN329">
        <f>SUMIFS('user stories'!$G$2:$G$2897,'user stories'!$H$2:$H$2897,$A329,'user stories'!$E$2:$E$2897,AN$1,'user stories'!$C$2:$C$2897,"descoped")</f>
        <v>0</v>
      </c>
      <c r="AO329">
        <f>SUMIFS('user stories'!$G$2:$G$2897,'user stories'!$H$2:$H$2897,$A329,'user stories'!$E$2:$E$2897,AO$1,'user stories'!$C$2:$C$2897,"descoped")</f>
        <v>0</v>
      </c>
      <c r="AP329">
        <f>SUMIFS('user stories'!$G$2:$G$2897,'user stories'!$H$2:$H$2897,$A329,'user stories'!$E$2:$E$2897,AP$1,'user stories'!$C$2:$C$2897,"descoped")</f>
        <v>0</v>
      </c>
      <c r="AQ329">
        <f>SUMIFS('user stories'!$G$2:$G$2897,'user stories'!$H$2:$H$2897,$A329,'user stories'!$E$2:$E$2897,AQ$1,'user stories'!$C$2:$C$2897,"descoped")</f>
        <v>0</v>
      </c>
      <c r="AR329">
        <f>SUMIFS('user stories'!$G$2:$G$2897,'user stories'!$H$2:$H$2897,$A329,'user stories'!$E$2:$E$2897,AR$1,'user stories'!$C$2:$C$2897,"descoped")</f>
        <v>0</v>
      </c>
      <c r="AS329">
        <f>SUMIFS('user stories'!$G$2:$G$2897,'user stories'!$H$2:$H$2897,$A329,'user stories'!$E$2:$E$2897,AS$1,'user stories'!$C$2:$C$2897,"descoped")</f>
        <v>0</v>
      </c>
      <c r="AT329">
        <f>SUMIFS('user stories'!$G$2:$G$2897,'user stories'!$H$2:$H$2897,$A329,'user stories'!$E$2:$E$2897,AT$1,'user stories'!$C$2:$C$2897,"descoped")</f>
        <v>0</v>
      </c>
      <c r="AU329">
        <f>SUMIFS('user stories'!$G$2:$G$2897,'user stories'!$H$2:$H$2897,$A329,'user stories'!$E$2:$E$2897,AU$1,'user stories'!$C$2:$C$2897,"descoped")</f>
        <v>0</v>
      </c>
      <c r="AV329">
        <f>SUMIFS('user stories'!$G$2:$G$2897,'user stories'!$H$2:$H$2897,$A329,'user stories'!$E$2:$E$2897,AV$1,'user stories'!$C$2:$C$2897,"descoped")</f>
        <v>0</v>
      </c>
      <c r="AW329">
        <f>SUMIFS('user stories'!$G$2:$G$2897,'user stories'!$H$2:$H$2897,$A329,'user stories'!$E$2:$E$2897,AW$1,'user stories'!$C$2:$C$2897,"descoped")</f>
        <v>0</v>
      </c>
      <c r="AX329">
        <f>SUMIFS('user stories'!$G$2:$G$2897,'user stories'!$H$2:$H$2897,$A329,'user stories'!$E$2:$E$2897,AX$1,'user stories'!$C$2:$C$2897,"descoped")</f>
        <v>0</v>
      </c>
      <c r="AY329">
        <f>SUMIFS('user stories'!$G$2:$G$2897,'user stories'!$H$2:$H$2897,$A329,'user stories'!$E$2:$E$2897,AY$1,'user stories'!$C$2:$C$2897,"descoped")</f>
        <v>0</v>
      </c>
      <c r="AZ329">
        <f>SUMIFS('user stories'!$G$2:$G$2897,'user stories'!$H$2:$H$2897,$A329,'user stories'!$E$2:$E$2897,AZ$1,'user stories'!$C$2:$C$2897,"descoped")</f>
        <v>0</v>
      </c>
      <c r="BA329">
        <f>SUMIFS('user stories'!$G$2:$G$2897,'user stories'!$H$2:$H$2897,$A329,'user stories'!$E$2:$E$2897,BA$1,'user stories'!$C$2:$C$2897,"descoped")</f>
        <v>0</v>
      </c>
      <c r="BB329">
        <f>SUMIFS('user stories'!$G$2:$G$2897,'user stories'!$H$2:$H$2897,$A329,'user stories'!$E$2:$E$2897,BB$1,'user stories'!$C$2:$C$2897,"descoped")</f>
        <v>0</v>
      </c>
      <c r="BC329">
        <f>SUMIFS('user stories'!$G$2:$G$2897,'user stories'!$H$2:$H$2897,$A329,'user stories'!$E$2:$E$2897,BC$1,'user stories'!$C$2:$C$2897,"descoped")</f>
        <v>0</v>
      </c>
      <c r="BD329" s="4">
        <f t="shared" si="5"/>
        <v>0</v>
      </c>
    </row>
    <row r="330" spans="1:56" x14ac:dyDescent="0.25">
      <c r="A330" t="s">
        <v>1281</v>
      </c>
      <c r="AN330">
        <f>SUMIFS('user stories'!$G$2:$G$2897,'user stories'!$H$2:$H$2897,$A330,'user stories'!$E$2:$E$2897,AN$1,'user stories'!$C$2:$C$2897,"descoped")</f>
        <v>0</v>
      </c>
      <c r="AO330">
        <f>SUMIFS('user stories'!$G$2:$G$2897,'user stories'!$H$2:$H$2897,$A330,'user stories'!$E$2:$E$2897,AO$1,'user stories'!$C$2:$C$2897,"descoped")</f>
        <v>0</v>
      </c>
      <c r="AP330">
        <f>SUMIFS('user stories'!$G$2:$G$2897,'user stories'!$H$2:$H$2897,$A330,'user stories'!$E$2:$E$2897,AP$1,'user stories'!$C$2:$C$2897,"descoped")</f>
        <v>0</v>
      </c>
      <c r="AQ330">
        <f>SUMIFS('user stories'!$G$2:$G$2897,'user stories'!$H$2:$H$2897,$A330,'user stories'!$E$2:$E$2897,AQ$1,'user stories'!$C$2:$C$2897,"descoped")</f>
        <v>0</v>
      </c>
      <c r="AR330">
        <f>SUMIFS('user stories'!$G$2:$G$2897,'user stories'!$H$2:$H$2897,$A330,'user stories'!$E$2:$E$2897,AR$1,'user stories'!$C$2:$C$2897,"descoped")</f>
        <v>0</v>
      </c>
      <c r="AS330">
        <f>SUMIFS('user stories'!$G$2:$G$2897,'user stories'!$H$2:$H$2897,$A330,'user stories'!$E$2:$E$2897,AS$1,'user stories'!$C$2:$C$2897,"descoped")</f>
        <v>0</v>
      </c>
      <c r="AT330">
        <f>SUMIFS('user stories'!$G$2:$G$2897,'user stories'!$H$2:$H$2897,$A330,'user stories'!$E$2:$E$2897,AT$1,'user stories'!$C$2:$C$2897,"descoped")</f>
        <v>0</v>
      </c>
      <c r="AU330">
        <f>SUMIFS('user stories'!$G$2:$G$2897,'user stories'!$H$2:$H$2897,$A330,'user stories'!$E$2:$E$2897,AU$1,'user stories'!$C$2:$C$2897,"descoped")</f>
        <v>0</v>
      </c>
      <c r="AV330">
        <f>SUMIFS('user stories'!$G$2:$G$2897,'user stories'!$H$2:$H$2897,$A330,'user stories'!$E$2:$E$2897,AV$1,'user stories'!$C$2:$C$2897,"descoped")</f>
        <v>0</v>
      </c>
      <c r="AW330">
        <f>SUMIFS('user stories'!$G$2:$G$2897,'user stories'!$H$2:$H$2897,$A330,'user stories'!$E$2:$E$2897,AW$1,'user stories'!$C$2:$C$2897,"descoped")</f>
        <v>0</v>
      </c>
      <c r="AX330">
        <f>SUMIFS('user stories'!$G$2:$G$2897,'user stories'!$H$2:$H$2897,$A330,'user stories'!$E$2:$E$2897,AX$1,'user stories'!$C$2:$C$2897,"descoped")</f>
        <v>0</v>
      </c>
      <c r="AY330">
        <f>SUMIFS('user stories'!$G$2:$G$2897,'user stories'!$H$2:$H$2897,$A330,'user stories'!$E$2:$E$2897,AY$1,'user stories'!$C$2:$C$2897,"descoped")</f>
        <v>0</v>
      </c>
      <c r="AZ330">
        <f>SUMIFS('user stories'!$G$2:$G$2897,'user stories'!$H$2:$H$2897,$A330,'user stories'!$E$2:$E$2897,AZ$1,'user stories'!$C$2:$C$2897,"descoped")</f>
        <v>0</v>
      </c>
      <c r="BA330">
        <f>SUMIFS('user stories'!$G$2:$G$2897,'user stories'!$H$2:$H$2897,$A330,'user stories'!$E$2:$E$2897,BA$1,'user stories'!$C$2:$C$2897,"descoped")</f>
        <v>0</v>
      </c>
      <c r="BB330">
        <f>SUMIFS('user stories'!$G$2:$G$2897,'user stories'!$H$2:$H$2897,$A330,'user stories'!$E$2:$E$2897,BB$1,'user stories'!$C$2:$C$2897,"descoped")</f>
        <v>0</v>
      </c>
      <c r="BC330">
        <f>SUMIFS('user stories'!$G$2:$G$2897,'user stories'!$H$2:$H$2897,$A330,'user stories'!$E$2:$E$2897,BC$1,'user stories'!$C$2:$C$2897,"descoped")</f>
        <v>0</v>
      </c>
      <c r="BD330" s="4">
        <f t="shared" si="5"/>
        <v>0</v>
      </c>
    </row>
    <row r="331" spans="1:56" x14ac:dyDescent="0.25">
      <c r="A331" t="s">
        <v>1365</v>
      </c>
      <c r="AN331">
        <f>SUMIFS('user stories'!$G$2:$G$2897,'user stories'!$H$2:$H$2897,$A331,'user stories'!$E$2:$E$2897,AN$1,'user stories'!$C$2:$C$2897,"descoped")</f>
        <v>0</v>
      </c>
      <c r="AO331">
        <f>SUMIFS('user stories'!$G$2:$G$2897,'user stories'!$H$2:$H$2897,$A331,'user stories'!$E$2:$E$2897,AO$1,'user stories'!$C$2:$C$2897,"descoped")</f>
        <v>0</v>
      </c>
      <c r="AP331">
        <f>SUMIFS('user stories'!$G$2:$G$2897,'user stories'!$H$2:$H$2897,$A331,'user stories'!$E$2:$E$2897,AP$1,'user stories'!$C$2:$C$2897,"descoped")</f>
        <v>0</v>
      </c>
      <c r="AQ331">
        <f>SUMIFS('user stories'!$G$2:$G$2897,'user stories'!$H$2:$H$2897,$A331,'user stories'!$E$2:$E$2897,AQ$1,'user stories'!$C$2:$C$2897,"descoped")</f>
        <v>0</v>
      </c>
      <c r="AR331">
        <f>SUMIFS('user stories'!$G$2:$G$2897,'user stories'!$H$2:$H$2897,$A331,'user stories'!$E$2:$E$2897,AR$1,'user stories'!$C$2:$C$2897,"descoped")</f>
        <v>0</v>
      </c>
      <c r="AS331">
        <f>SUMIFS('user stories'!$G$2:$G$2897,'user stories'!$H$2:$H$2897,$A331,'user stories'!$E$2:$E$2897,AS$1,'user stories'!$C$2:$C$2897,"descoped")</f>
        <v>0</v>
      </c>
      <c r="AT331">
        <f>SUMIFS('user stories'!$G$2:$G$2897,'user stories'!$H$2:$H$2897,$A331,'user stories'!$E$2:$E$2897,AT$1,'user stories'!$C$2:$C$2897,"descoped")</f>
        <v>0</v>
      </c>
      <c r="AU331">
        <f>SUMIFS('user stories'!$G$2:$G$2897,'user stories'!$H$2:$H$2897,$A331,'user stories'!$E$2:$E$2897,AU$1,'user stories'!$C$2:$C$2897,"descoped")</f>
        <v>0</v>
      </c>
      <c r="AV331">
        <f>SUMIFS('user stories'!$G$2:$G$2897,'user stories'!$H$2:$H$2897,$A331,'user stories'!$E$2:$E$2897,AV$1,'user stories'!$C$2:$C$2897,"descoped")</f>
        <v>0</v>
      </c>
      <c r="AW331">
        <f>SUMIFS('user stories'!$G$2:$G$2897,'user stories'!$H$2:$H$2897,$A331,'user stories'!$E$2:$E$2897,AW$1,'user stories'!$C$2:$C$2897,"descoped")</f>
        <v>0</v>
      </c>
      <c r="AX331">
        <f>SUMIFS('user stories'!$G$2:$G$2897,'user stories'!$H$2:$H$2897,$A331,'user stories'!$E$2:$E$2897,AX$1,'user stories'!$C$2:$C$2897,"descoped")</f>
        <v>0</v>
      </c>
      <c r="AY331">
        <f>SUMIFS('user stories'!$G$2:$G$2897,'user stories'!$H$2:$H$2897,$A331,'user stories'!$E$2:$E$2897,AY$1,'user stories'!$C$2:$C$2897,"descoped")</f>
        <v>0</v>
      </c>
      <c r="AZ331">
        <f>SUMIFS('user stories'!$G$2:$G$2897,'user stories'!$H$2:$H$2897,$A331,'user stories'!$E$2:$E$2897,AZ$1,'user stories'!$C$2:$C$2897,"descoped")</f>
        <v>0</v>
      </c>
      <c r="BA331">
        <f>SUMIFS('user stories'!$G$2:$G$2897,'user stories'!$H$2:$H$2897,$A331,'user stories'!$E$2:$E$2897,BA$1,'user stories'!$C$2:$C$2897,"descoped")</f>
        <v>0</v>
      </c>
      <c r="BB331">
        <f>SUMIFS('user stories'!$G$2:$G$2897,'user stories'!$H$2:$H$2897,$A331,'user stories'!$E$2:$E$2897,BB$1,'user stories'!$C$2:$C$2897,"descoped")</f>
        <v>0</v>
      </c>
      <c r="BC331">
        <f>SUMIFS('user stories'!$G$2:$G$2897,'user stories'!$H$2:$H$2897,$A331,'user stories'!$E$2:$E$2897,BC$1,'user stories'!$C$2:$C$2897,"descoped")</f>
        <v>0</v>
      </c>
      <c r="BD331" s="4">
        <f t="shared" si="5"/>
        <v>0</v>
      </c>
    </row>
    <row r="332" spans="1:56" x14ac:dyDescent="0.25">
      <c r="A332" t="s">
        <v>1024</v>
      </c>
      <c r="AN332">
        <f>SUMIFS('user stories'!$G$2:$G$2897,'user stories'!$H$2:$H$2897,$A332,'user stories'!$E$2:$E$2897,AN$1,'user stories'!$C$2:$C$2897,"descoped")</f>
        <v>0</v>
      </c>
      <c r="AO332">
        <f>SUMIFS('user stories'!$G$2:$G$2897,'user stories'!$H$2:$H$2897,$A332,'user stories'!$E$2:$E$2897,AO$1,'user stories'!$C$2:$C$2897,"descoped")</f>
        <v>0</v>
      </c>
      <c r="AP332">
        <f>SUMIFS('user stories'!$G$2:$G$2897,'user stories'!$H$2:$H$2897,$A332,'user stories'!$E$2:$E$2897,AP$1,'user stories'!$C$2:$C$2897,"descoped")</f>
        <v>0</v>
      </c>
      <c r="AQ332">
        <f>SUMIFS('user stories'!$G$2:$G$2897,'user stories'!$H$2:$H$2897,$A332,'user stories'!$E$2:$E$2897,AQ$1,'user stories'!$C$2:$C$2897,"descoped")</f>
        <v>0</v>
      </c>
      <c r="AR332">
        <f>SUMIFS('user stories'!$G$2:$G$2897,'user stories'!$H$2:$H$2897,$A332,'user stories'!$E$2:$E$2897,AR$1,'user stories'!$C$2:$C$2897,"descoped")</f>
        <v>0</v>
      </c>
      <c r="AS332">
        <f>SUMIFS('user stories'!$G$2:$G$2897,'user stories'!$H$2:$H$2897,$A332,'user stories'!$E$2:$E$2897,AS$1,'user stories'!$C$2:$C$2897,"descoped")</f>
        <v>0</v>
      </c>
      <c r="AT332">
        <f>SUMIFS('user stories'!$G$2:$G$2897,'user stories'!$H$2:$H$2897,$A332,'user stories'!$E$2:$E$2897,AT$1,'user stories'!$C$2:$C$2897,"descoped")</f>
        <v>0</v>
      </c>
      <c r="AU332">
        <f>SUMIFS('user stories'!$G$2:$G$2897,'user stories'!$H$2:$H$2897,$A332,'user stories'!$E$2:$E$2897,AU$1,'user stories'!$C$2:$C$2897,"descoped")</f>
        <v>0</v>
      </c>
      <c r="AV332">
        <f>SUMIFS('user stories'!$G$2:$G$2897,'user stories'!$H$2:$H$2897,$A332,'user stories'!$E$2:$E$2897,AV$1,'user stories'!$C$2:$C$2897,"descoped")</f>
        <v>0</v>
      </c>
      <c r="AW332">
        <f>SUMIFS('user stories'!$G$2:$G$2897,'user stories'!$H$2:$H$2897,$A332,'user stories'!$E$2:$E$2897,AW$1,'user stories'!$C$2:$C$2897,"descoped")</f>
        <v>0</v>
      </c>
      <c r="AX332">
        <f>SUMIFS('user stories'!$G$2:$G$2897,'user stories'!$H$2:$H$2897,$A332,'user stories'!$E$2:$E$2897,AX$1,'user stories'!$C$2:$C$2897,"descoped")</f>
        <v>0</v>
      </c>
      <c r="AY332">
        <f>SUMIFS('user stories'!$G$2:$G$2897,'user stories'!$H$2:$H$2897,$A332,'user stories'!$E$2:$E$2897,AY$1,'user stories'!$C$2:$C$2897,"descoped")</f>
        <v>0</v>
      </c>
      <c r="AZ332">
        <f>SUMIFS('user stories'!$G$2:$G$2897,'user stories'!$H$2:$H$2897,$A332,'user stories'!$E$2:$E$2897,AZ$1,'user stories'!$C$2:$C$2897,"descoped")</f>
        <v>0</v>
      </c>
      <c r="BA332">
        <f>SUMIFS('user stories'!$G$2:$G$2897,'user stories'!$H$2:$H$2897,$A332,'user stories'!$E$2:$E$2897,BA$1,'user stories'!$C$2:$C$2897,"descoped")</f>
        <v>0</v>
      </c>
      <c r="BB332">
        <f>SUMIFS('user stories'!$G$2:$G$2897,'user stories'!$H$2:$H$2897,$A332,'user stories'!$E$2:$E$2897,BB$1,'user stories'!$C$2:$C$2897,"descoped")</f>
        <v>0</v>
      </c>
      <c r="BC332">
        <f>SUMIFS('user stories'!$G$2:$G$2897,'user stories'!$H$2:$H$2897,$A332,'user stories'!$E$2:$E$2897,BC$1,'user stories'!$C$2:$C$2897,"descoped")</f>
        <v>0</v>
      </c>
      <c r="BD332" s="4">
        <f t="shared" si="5"/>
        <v>0</v>
      </c>
    </row>
    <row r="333" spans="1:56" x14ac:dyDescent="0.25">
      <c r="A333" t="s">
        <v>1323</v>
      </c>
      <c r="AN333">
        <f>SUMIFS('user stories'!$G$2:$G$2897,'user stories'!$H$2:$H$2897,$A333,'user stories'!$E$2:$E$2897,AN$1,'user stories'!$C$2:$C$2897,"descoped")</f>
        <v>0</v>
      </c>
      <c r="AO333">
        <f>SUMIFS('user stories'!$G$2:$G$2897,'user stories'!$H$2:$H$2897,$A333,'user stories'!$E$2:$E$2897,AO$1,'user stories'!$C$2:$C$2897,"descoped")</f>
        <v>0</v>
      </c>
      <c r="AP333">
        <f>SUMIFS('user stories'!$G$2:$G$2897,'user stories'!$H$2:$H$2897,$A333,'user stories'!$E$2:$E$2897,AP$1,'user stories'!$C$2:$C$2897,"descoped")</f>
        <v>0</v>
      </c>
      <c r="AQ333">
        <f>SUMIFS('user stories'!$G$2:$G$2897,'user stories'!$H$2:$H$2897,$A333,'user stories'!$E$2:$E$2897,AQ$1,'user stories'!$C$2:$C$2897,"descoped")</f>
        <v>0</v>
      </c>
      <c r="AR333">
        <f>SUMIFS('user stories'!$G$2:$G$2897,'user stories'!$H$2:$H$2897,$A333,'user stories'!$E$2:$E$2897,AR$1,'user stories'!$C$2:$C$2897,"descoped")</f>
        <v>0</v>
      </c>
      <c r="AS333">
        <f>SUMIFS('user stories'!$G$2:$G$2897,'user stories'!$H$2:$H$2897,$A333,'user stories'!$E$2:$E$2897,AS$1,'user stories'!$C$2:$C$2897,"descoped")</f>
        <v>0</v>
      </c>
      <c r="AT333">
        <f>SUMIFS('user stories'!$G$2:$G$2897,'user stories'!$H$2:$H$2897,$A333,'user stories'!$E$2:$E$2897,AT$1,'user stories'!$C$2:$C$2897,"descoped")</f>
        <v>0</v>
      </c>
      <c r="AU333">
        <f>SUMIFS('user stories'!$G$2:$G$2897,'user stories'!$H$2:$H$2897,$A333,'user stories'!$E$2:$E$2897,AU$1,'user stories'!$C$2:$C$2897,"descoped")</f>
        <v>0</v>
      </c>
      <c r="AV333">
        <f>SUMIFS('user stories'!$G$2:$G$2897,'user stories'!$H$2:$H$2897,$A333,'user stories'!$E$2:$E$2897,AV$1,'user stories'!$C$2:$C$2897,"descoped")</f>
        <v>0</v>
      </c>
      <c r="AW333">
        <f>SUMIFS('user stories'!$G$2:$G$2897,'user stories'!$H$2:$H$2897,$A333,'user stories'!$E$2:$E$2897,AW$1,'user stories'!$C$2:$C$2897,"descoped")</f>
        <v>0</v>
      </c>
      <c r="AX333">
        <f>SUMIFS('user stories'!$G$2:$G$2897,'user stories'!$H$2:$H$2897,$A333,'user stories'!$E$2:$E$2897,AX$1,'user stories'!$C$2:$C$2897,"descoped")</f>
        <v>0</v>
      </c>
      <c r="AY333">
        <f>SUMIFS('user stories'!$G$2:$G$2897,'user stories'!$H$2:$H$2897,$A333,'user stories'!$E$2:$E$2897,AY$1,'user stories'!$C$2:$C$2897,"descoped")</f>
        <v>0</v>
      </c>
      <c r="AZ333">
        <f>SUMIFS('user stories'!$G$2:$G$2897,'user stories'!$H$2:$H$2897,$A333,'user stories'!$E$2:$E$2897,AZ$1,'user stories'!$C$2:$C$2897,"descoped")</f>
        <v>0</v>
      </c>
      <c r="BA333">
        <f>SUMIFS('user stories'!$G$2:$G$2897,'user stories'!$H$2:$H$2897,$A333,'user stories'!$E$2:$E$2897,BA$1,'user stories'!$C$2:$C$2897,"descoped")</f>
        <v>0</v>
      </c>
      <c r="BB333">
        <f>SUMIFS('user stories'!$G$2:$G$2897,'user stories'!$H$2:$H$2897,$A333,'user stories'!$E$2:$E$2897,BB$1,'user stories'!$C$2:$C$2897,"descoped")</f>
        <v>0</v>
      </c>
      <c r="BC333">
        <f>SUMIFS('user stories'!$G$2:$G$2897,'user stories'!$H$2:$H$2897,$A333,'user stories'!$E$2:$E$2897,BC$1,'user stories'!$C$2:$C$2897,"descoped")</f>
        <v>0</v>
      </c>
      <c r="BD333" s="4">
        <f t="shared" si="5"/>
        <v>0</v>
      </c>
    </row>
    <row r="334" spans="1:56" x14ac:dyDescent="0.25">
      <c r="A334" t="s">
        <v>1296</v>
      </c>
      <c r="AN334">
        <f>SUMIFS('user stories'!$G$2:$G$2897,'user stories'!$H$2:$H$2897,$A334,'user stories'!$E$2:$E$2897,AN$1,'user stories'!$C$2:$C$2897,"descoped")</f>
        <v>0</v>
      </c>
      <c r="AO334">
        <f>SUMIFS('user stories'!$G$2:$G$2897,'user stories'!$H$2:$H$2897,$A334,'user stories'!$E$2:$E$2897,AO$1,'user stories'!$C$2:$C$2897,"descoped")</f>
        <v>0</v>
      </c>
      <c r="AP334">
        <f>SUMIFS('user stories'!$G$2:$G$2897,'user stories'!$H$2:$H$2897,$A334,'user stories'!$E$2:$E$2897,AP$1,'user stories'!$C$2:$C$2897,"descoped")</f>
        <v>0</v>
      </c>
      <c r="AQ334">
        <f>SUMIFS('user stories'!$G$2:$G$2897,'user stories'!$H$2:$H$2897,$A334,'user stories'!$E$2:$E$2897,AQ$1,'user stories'!$C$2:$C$2897,"descoped")</f>
        <v>0</v>
      </c>
      <c r="AR334">
        <f>SUMIFS('user stories'!$G$2:$G$2897,'user stories'!$H$2:$H$2897,$A334,'user stories'!$E$2:$E$2897,AR$1,'user stories'!$C$2:$C$2897,"descoped")</f>
        <v>0</v>
      </c>
      <c r="AS334">
        <f>SUMIFS('user stories'!$G$2:$G$2897,'user stories'!$H$2:$H$2897,$A334,'user stories'!$E$2:$E$2897,AS$1,'user stories'!$C$2:$C$2897,"descoped")</f>
        <v>0</v>
      </c>
      <c r="AT334">
        <f>SUMIFS('user stories'!$G$2:$G$2897,'user stories'!$H$2:$H$2897,$A334,'user stories'!$E$2:$E$2897,AT$1,'user stories'!$C$2:$C$2897,"descoped")</f>
        <v>0</v>
      </c>
      <c r="AU334">
        <f>SUMIFS('user stories'!$G$2:$G$2897,'user stories'!$H$2:$H$2897,$A334,'user stories'!$E$2:$E$2897,AU$1,'user stories'!$C$2:$C$2897,"descoped")</f>
        <v>0</v>
      </c>
      <c r="AV334">
        <f>SUMIFS('user stories'!$G$2:$G$2897,'user stories'!$H$2:$H$2897,$A334,'user stories'!$E$2:$E$2897,AV$1,'user stories'!$C$2:$C$2897,"descoped")</f>
        <v>0</v>
      </c>
      <c r="AW334">
        <f>SUMIFS('user stories'!$G$2:$G$2897,'user stories'!$H$2:$H$2897,$A334,'user stories'!$E$2:$E$2897,AW$1,'user stories'!$C$2:$C$2897,"descoped")</f>
        <v>0</v>
      </c>
      <c r="AX334">
        <f>SUMIFS('user stories'!$G$2:$G$2897,'user stories'!$H$2:$H$2897,$A334,'user stories'!$E$2:$E$2897,AX$1,'user stories'!$C$2:$C$2897,"descoped")</f>
        <v>0</v>
      </c>
      <c r="AY334">
        <f>SUMIFS('user stories'!$G$2:$G$2897,'user stories'!$H$2:$H$2897,$A334,'user stories'!$E$2:$E$2897,AY$1,'user stories'!$C$2:$C$2897,"descoped")</f>
        <v>0</v>
      </c>
      <c r="AZ334">
        <f>SUMIFS('user stories'!$G$2:$G$2897,'user stories'!$H$2:$H$2897,$A334,'user stories'!$E$2:$E$2897,AZ$1,'user stories'!$C$2:$C$2897,"descoped")</f>
        <v>0</v>
      </c>
      <c r="BA334">
        <f>SUMIFS('user stories'!$G$2:$G$2897,'user stories'!$H$2:$H$2897,$A334,'user stories'!$E$2:$E$2897,BA$1,'user stories'!$C$2:$C$2897,"descoped")</f>
        <v>0</v>
      </c>
      <c r="BB334">
        <f>SUMIFS('user stories'!$G$2:$G$2897,'user stories'!$H$2:$H$2897,$A334,'user stories'!$E$2:$E$2897,BB$1,'user stories'!$C$2:$C$2897,"descoped")</f>
        <v>0</v>
      </c>
      <c r="BC334">
        <f>SUMIFS('user stories'!$G$2:$G$2897,'user stories'!$H$2:$H$2897,$A334,'user stories'!$E$2:$E$2897,BC$1,'user stories'!$C$2:$C$2897,"descoped")</f>
        <v>0</v>
      </c>
      <c r="BD334" s="4">
        <f t="shared" si="5"/>
        <v>0</v>
      </c>
    </row>
    <row r="335" spans="1:56" x14ac:dyDescent="0.25">
      <c r="A335" t="s">
        <v>1299</v>
      </c>
      <c r="AN335">
        <f>SUMIFS('user stories'!$G$2:$G$2897,'user stories'!$H$2:$H$2897,$A335,'user stories'!$E$2:$E$2897,AN$1,'user stories'!$C$2:$C$2897,"descoped")</f>
        <v>0</v>
      </c>
      <c r="AO335">
        <f>SUMIFS('user stories'!$G$2:$G$2897,'user stories'!$H$2:$H$2897,$A335,'user stories'!$E$2:$E$2897,AO$1,'user stories'!$C$2:$C$2897,"descoped")</f>
        <v>0</v>
      </c>
      <c r="AP335">
        <f>SUMIFS('user stories'!$G$2:$G$2897,'user stories'!$H$2:$H$2897,$A335,'user stories'!$E$2:$E$2897,AP$1,'user stories'!$C$2:$C$2897,"descoped")</f>
        <v>0</v>
      </c>
      <c r="AQ335">
        <f>SUMIFS('user stories'!$G$2:$G$2897,'user stories'!$H$2:$H$2897,$A335,'user stories'!$E$2:$E$2897,AQ$1,'user stories'!$C$2:$C$2897,"descoped")</f>
        <v>0</v>
      </c>
      <c r="AR335">
        <f>SUMIFS('user stories'!$G$2:$G$2897,'user stories'!$H$2:$H$2897,$A335,'user stories'!$E$2:$E$2897,AR$1,'user stories'!$C$2:$C$2897,"descoped")</f>
        <v>0</v>
      </c>
      <c r="AS335">
        <f>SUMIFS('user stories'!$G$2:$G$2897,'user stories'!$H$2:$H$2897,$A335,'user stories'!$E$2:$E$2897,AS$1,'user stories'!$C$2:$C$2897,"descoped")</f>
        <v>0</v>
      </c>
      <c r="AT335">
        <f>SUMIFS('user stories'!$G$2:$G$2897,'user stories'!$H$2:$H$2897,$A335,'user stories'!$E$2:$E$2897,AT$1,'user stories'!$C$2:$C$2897,"descoped")</f>
        <v>0</v>
      </c>
      <c r="AU335">
        <f>SUMIFS('user stories'!$G$2:$G$2897,'user stories'!$H$2:$H$2897,$A335,'user stories'!$E$2:$E$2897,AU$1,'user stories'!$C$2:$C$2897,"descoped")</f>
        <v>0</v>
      </c>
      <c r="AV335">
        <f>SUMIFS('user stories'!$G$2:$G$2897,'user stories'!$H$2:$H$2897,$A335,'user stories'!$E$2:$E$2897,AV$1,'user stories'!$C$2:$C$2897,"descoped")</f>
        <v>0</v>
      </c>
      <c r="AW335">
        <f>SUMIFS('user stories'!$G$2:$G$2897,'user stories'!$H$2:$H$2897,$A335,'user stories'!$E$2:$E$2897,AW$1,'user stories'!$C$2:$C$2897,"descoped")</f>
        <v>0</v>
      </c>
      <c r="AX335">
        <f>SUMIFS('user stories'!$G$2:$G$2897,'user stories'!$H$2:$H$2897,$A335,'user stories'!$E$2:$E$2897,AX$1,'user stories'!$C$2:$C$2897,"descoped")</f>
        <v>0</v>
      </c>
      <c r="AY335">
        <f>SUMIFS('user stories'!$G$2:$G$2897,'user stories'!$H$2:$H$2897,$A335,'user stories'!$E$2:$E$2897,AY$1,'user stories'!$C$2:$C$2897,"descoped")</f>
        <v>0</v>
      </c>
      <c r="AZ335">
        <f>SUMIFS('user stories'!$G$2:$G$2897,'user stories'!$H$2:$H$2897,$A335,'user stories'!$E$2:$E$2897,AZ$1,'user stories'!$C$2:$C$2897,"descoped")</f>
        <v>0</v>
      </c>
      <c r="BA335">
        <f>SUMIFS('user stories'!$G$2:$G$2897,'user stories'!$H$2:$H$2897,$A335,'user stories'!$E$2:$E$2897,BA$1,'user stories'!$C$2:$C$2897,"descoped")</f>
        <v>0</v>
      </c>
      <c r="BB335">
        <f>SUMIFS('user stories'!$G$2:$G$2897,'user stories'!$H$2:$H$2897,$A335,'user stories'!$E$2:$E$2897,BB$1,'user stories'!$C$2:$C$2897,"descoped")</f>
        <v>0</v>
      </c>
      <c r="BC335">
        <f>SUMIFS('user stories'!$G$2:$G$2897,'user stories'!$H$2:$H$2897,$A335,'user stories'!$E$2:$E$2897,BC$1,'user stories'!$C$2:$C$2897,"descoped")</f>
        <v>0</v>
      </c>
      <c r="BD335" s="4">
        <f t="shared" si="5"/>
        <v>0</v>
      </c>
    </row>
    <row r="336" spans="1:56" x14ac:dyDescent="0.25">
      <c r="A336" t="s">
        <v>1290</v>
      </c>
      <c r="AN336">
        <f>SUMIFS('user stories'!$G$2:$G$2897,'user stories'!$H$2:$H$2897,$A336,'user stories'!$E$2:$E$2897,AN$1,'user stories'!$C$2:$C$2897,"descoped")</f>
        <v>0</v>
      </c>
      <c r="AO336">
        <f>SUMIFS('user stories'!$G$2:$G$2897,'user stories'!$H$2:$H$2897,$A336,'user stories'!$E$2:$E$2897,AO$1,'user stories'!$C$2:$C$2897,"descoped")</f>
        <v>0</v>
      </c>
      <c r="AP336">
        <f>SUMIFS('user stories'!$G$2:$G$2897,'user stories'!$H$2:$H$2897,$A336,'user stories'!$E$2:$E$2897,AP$1,'user stories'!$C$2:$C$2897,"descoped")</f>
        <v>0</v>
      </c>
      <c r="AQ336">
        <f>SUMIFS('user stories'!$G$2:$G$2897,'user stories'!$H$2:$H$2897,$A336,'user stories'!$E$2:$E$2897,AQ$1,'user stories'!$C$2:$C$2897,"descoped")</f>
        <v>0</v>
      </c>
      <c r="AR336">
        <f>SUMIFS('user stories'!$G$2:$G$2897,'user stories'!$H$2:$H$2897,$A336,'user stories'!$E$2:$E$2897,AR$1,'user stories'!$C$2:$C$2897,"descoped")</f>
        <v>0</v>
      </c>
      <c r="AS336">
        <f>SUMIFS('user stories'!$G$2:$G$2897,'user stories'!$H$2:$H$2897,$A336,'user stories'!$E$2:$E$2897,AS$1,'user stories'!$C$2:$C$2897,"descoped")</f>
        <v>0</v>
      </c>
      <c r="AT336">
        <f>SUMIFS('user stories'!$G$2:$G$2897,'user stories'!$H$2:$H$2897,$A336,'user stories'!$E$2:$E$2897,AT$1,'user stories'!$C$2:$C$2897,"descoped")</f>
        <v>0</v>
      </c>
      <c r="AU336">
        <f>SUMIFS('user stories'!$G$2:$G$2897,'user stories'!$H$2:$H$2897,$A336,'user stories'!$E$2:$E$2897,AU$1,'user stories'!$C$2:$C$2897,"descoped")</f>
        <v>0</v>
      </c>
      <c r="AV336">
        <f>SUMIFS('user stories'!$G$2:$G$2897,'user stories'!$H$2:$H$2897,$A336,'user stories'!$E$2:$E$2897,AV$1,'user stories'!$C$2:$C$2897,"descoped")</f>
        <v>0</v>
      </c>
      <c r="AW336">
        <f>SUMIFS('user stories'!$G$2:$G$2897,'user stories'!$H$2:$H$2897,$A336,'user stories'!$E$2:$E$2897,AW$1,'user stories'!$C$2:$C$2897,"descoped")</f>
        <v>0</v>
      </c>
      <c r="AX336">
        <f>SUMIFS('user stories'!$G$2:$G$2897,'user stories'!$H$2:$H$2897,$A336,'user stories'!$E$2:$E$2897,AX$1,'user stories'!$C$2:$C$2897,"descoped")</f>
        <v>0</v>
      </c>
      <c r="AY336">
        <f>SUMIFS('user stories'!$G$2:$G$2897,'user stories'!$H$2:$H$2897,$A336,'user stories'!$E$2:$E$2897,AY$1,'user stories'!$C$2:$C$2897,"descoped")</f>
        <v>0</v>
      </c>
      <c r="AZ336">
        <f>SUMIFS('user stories'!$G$2:$G$2897,'user stories'!$H$2:$H$2897,$A336,'user stories'!$E$2:$E$2897,AZ$1,'user stories'!$C$2:$C$2897,"descoped")</f>
        <v>0</v>
      </c>
      <c r="BA336">
        <f>SUMIFS('user stories'!$G$2:$G$2897,'user stories'!$H$2:$H$2897,$A336,'user stories'!$E$2:$E$2897,BA$1,'user stories'!$C$2:$C$2897,"descoped")</f>
        <v>0</v>
      </c>
      <c r="BB336">
        <f>SUMIFS('user stories'!$G$2:$G$2897,'user stories'!$H$2:$H$2897,$A336,'user stories'!$E$2:$E$2897,BB$1,'user stories'!$C$2:$C$2897,"descoped")</f>
        <v>0</v>
      </c>
      <c r="BC336">
        <f>SUMIFS('user stories'!$G$2:$G$2897,'user stories'!$H$2:$H$2897,$A336,'user stories'!$E$2:$E$2897,BC$1,'user stories'!$C$2:$C$2897,"descoped")</f>
        <v>0</v>
      </c>
      <c r="BD336" s="4">
        <f t="shared" si="5"/>
        <v>0</v>
      </c>
    </row>
    <row r="337" spans="1:56" x14ac:dyDescent="0.25">
      <c r="A337" t="s">
        <v>1305</v>
      </c>
      <c r="AN337">
        <f>SUMIFS('user stories'!$G$2:$G$2897,'user stories'!$H$2:$H$2897,$A337,'user stories'!$E$2:$E$2897,AN$1,'user stories'!$C$2:$C$2897,"descoped")</f>
        <v>0</v>
      </c>
      <c r="AO337">
        <f>SUMIFS('user stories'!$G$2:$G$2897,'user stories'!$H$2:$H$2897,$A337,'user stories'!$E$2:$E$2897,AO$1,'user stories'!$C$2:$C$2897,"descoped")</f>
        <v>0</v>
      </c>
      <c r="AP337">
        <f>SUMIFS('user stories'!$G$2:$G$2897,'user stories'!$H$2:$H$2897,$A337,'user stories'!$E$2:$E$2897,AP$1,'user stories'!$C$2:$C$2897,"descoped")</f>
        <v>0</v>
      </c>
      <c r="AQ337">
        <f>SUMIFS('user stories'!$G$2:$G$2897,'user stories'!$H$2:$H$2897,$A337,'user stories'!$E$2:$E$2897,AQ$1,'user stories'!$C$2:$C$2897,"descoped")</f>
        <v>0</v>
      </c>
      <c r="AR337">
        <f>SUMIFS('user stories'!$G$2:$G$2897,'user stories'!$H$2:$H$2897,$A337,'user stories'!$E$2:$E$2897,AR$1,'user stories'!$C$2:$C$2897,"descoped")</f>
        <v>0</v>
      </c>
      <c r="AS337">
        <f>SUMIFS('user stories'!$G$2:$G$2897,'user stories'!$H$2:$H$2897,$A337,'user stories'!$E$2:$E$2897,AS$1,'user stories'!$C$2:$C$2897,"descoped")</f>
        <v>0</v>
      </c>
      <c r="AT337">
        <f>SUMIFS('user stories'!$G$2:$G$2897,'user stories'!$H$2:$H$2897,$A337,'user stories'!$E$2:$E$2897,AT$1,'user stories'!$C$2:$C$2897,"descoped")</f>
        <v>0</v>
      </c>
      <c r="AU337">
        <f>SUMIFS('user stories'!$G$2:$G$2897,'user stories'!$H$2:$H$2897,$A337,'user stories'!$E$2:$E$2897,AU$1,'user stories'!$C$2:$C$2897,"descoped")</f>
        <v>0</v>
      </c>
      <c r="AV337">
        <f>SUMIFS('user stories'!$G$2:$G$2897,'user stories'!$H$2:$H$2897,$A337,'user stories'!$E$2:$E$2897,AV$1,'user stories'!$C$2:$C$2897,"descoped")</f>
        <v>0</v>
      </c>
      <c r="AW337">
        <f>SUMIFS('user stories'!$G$2:$G$2897,'user stories'!$H$2:$H$2897,$A337,'user stories'!$E$2:$E$2897,AW$1,'user stories'!$C$2:$C$2897,"descoped")</f>
        <v>0</v>
      </c>
      <c r="AX337">
        <f>SUMIFS('user stories'!$G$2:$G$2897,'user stories'!$H$2:$H$2897,$A337,'user stories'!$E$2:$E$2897,AX$1,'user stories'!$C$2:$C$2897,"descoped")</f>
        <v>0</v>
      </c>
      <c r="AY337">
        <f>SUMIFS('user stories'!$G$2:$G$2897,'user stories'!$H$2:$H$2897,$A337,'user stories'!$E$2:$E$2897,AY$1,'user stories'!$C$2:$C$2897,"descoped")</f>
        <v>0</v>
      </c>
      <c r="AZ337">
        <f>SUMIFS('user stories'!$G$2:$G$2897,'user stories'!$H$2:$H$2897,$A337,'user stories'!$E$2:$E$2897,AZ$1,'user stories'!$C$2:$C$2897,"descoped")</f>
        <v>0</v>
      </c>
      <c r="BA337">
        <f>SUMIFS('user stories'!$G$2:$G$2897,'user stories'!$H$2:$H$2897,$A337,'user stories'!$E$2:$E$2897,BA$1,'user stories'!$C$2:$C$2897,"descoped")</f>
        <v>0</v>
      </c>
      <c r="BB337">
        <f>SUMIFS('user stories'!$G$2:$G$2897,'user stories'!$H$2:$H$2897,$A337,'user stories'!$E$2:$E$2897,BB$1,'user stories'!$C$2:$C$2897,"descoped")</f>
        <v>0</v>
      </c>
      <c r="BC337">
        <f>SUMIFS('user stories'!$G$2:$G$2897,'user stories'!$H$2:$H$2897,$A337,'user stories'!$E$2:$E$2897,BC$1,'user stories'!$C$2:$C$2897,"descoped")</f>
        <v>0</v>
      </c>
      <c r="BD337" s="4">
        <f t="shared" si="5"/>
        <v>0</v>
      </c>
    </row>
    <row r="338" spans="1:56" x14ac:dyDescent="0.25">
      <c r="A338" t="s">
        <v>1302</v>
      </c>
      <c r="AN338">
        <f>SUMIFS('user stories'!$G$2:$G$2897,'user stories'!$H$2:$H$2897,$A338,'user stories'!$E$2:$E$2897,AN$1,'user stories'!$C$2:$C$2897,"descoped")</f>
        <v>0</v>
      </c>
      <c r="AO338">
        <f>SUMIFS('user stories'!$G$2:$G$2897,'user stories'!$H$2:$H$2897,$A338,'user stories'!$E$2:$E$2897,AO$1,'user stories'!$C$2:$C$2897,"descoped")</f>
        <v>0</v>
      </c>
      <c r="AP338">
        <f>SUMIFS('user stories'!$G$2:$G$2897,'user stories'!$H$2:$H$2897,$A338,'user stories'!$E$2:$E$2897,AP$1,'user stories'!$C$2:$C$2897,"descoped")</f>
        <v>0</v>
      </c>
      <c r="AQ338">
        <f>SUMIFS('user stories'!$G$2:$G$2897,'user stories'!$H$2:$H$2897,$A338,'user stories'!$E$2:$E$2897,AQ$1,'user stories'!$C$2:$C$2897,"descoped")</f>
        <v>0</v>
      </c>
      <c r="AR338">
        <f>SUMIFS('user stories'!$G$2:$G$2897,'user stories'!$H$2:$H$2897,$A338,'user stories'!$E$2:$E$2897,AR$1,'user stories'!$C$2:$C$2897,"descoped")</f>
        <v>0</v>
      </c>
      <c r="AS338">
        <f>SUMIFS('user stories'!$G$2:$G$2897,'user stories'!$H$2:$H$2897,$A338,'user stories'!$E$2:$E$2897,AS$1,'user stories'!$C$2:$C$2897,"descoped")</f>
        <v>0</v>
      </c>
      <c r="AT338">
        <f>SUMIFS('user stories'!$G$2:$G$2897,'user stories'!$H$2:$H$2897,$A338,'user stories'!$E$2:$E$2897,AT$1,'user stories'!$C$2:$C$2897,"descoped")</f>
        <v>0</v>
      </c>
      <c r="AU338">
        <f>SUMIFS('user stories'!$G$2:$G$2897,'user stories'!$H$2:$H$2897,$A338,'user stories'!$E$2:$E$2897,AU$1,'user stories'!$C$2:$C$2897,"descoped")</f>
        <v>0</v>
      </c>
      <c r="AV338">
        <f>SUMIFS('user stories'!$G$2:$G$2897,'user stories'!$H$2:$H$2897,$A338,'user stories'!$E$2:$E$2897,AV$1,'user stories'!$C$2:$C$2897,"descoped")</f>
        <v>0</v>
      </c>
      <c r="AW338">
        <f>SUMIFS('user stories'!$G$2:$G$2897,'user stories'!$H$2:$H$2897,$A338,'user stories'!$E$2:$E$2897,AW$1,'user stories'!$C$2:$C$2897,"descoped")</f>
        <v>0</v>
      </c>
      <c r="AX338">
        <f>SUMIFS('user stories'!$G$2:$G$2897,'user stories'!$H$2:$H$2897,$A338,'user stories'!$E$2:$E$2897,AX$1,'user stories'!$C$2:$C$2897,"descoped")</f>
        <v>0</v>
      </c>
      <c r="AY338">
        <f>SUMIFS('user stories'!$G$2:$G$2897,'user stories'!$H$2:$H$2897,$A338,'user stories'!$E$2:$E$2897,AY$1,'user stories'!$C$2:$C$2897,"descoped")</f>
        <v>0</v>
      </c>
      <c r="AZ338">
        <f>SUMIFS('user stories'!$G$2:$G$2897,'user stories'!$H$2:$H$2897,$A338,'user stories'!$E$2:$E$2897,AZ$1,'user stories'!$C$2:$C$2897,"descoped")</f>
        <v>0</v>
      </c>
      <c r="BA338">
        <f>SUMIFS('user stories'!$G$2:$G$2897,'user stories'!$H$2:$H$2897,$A338,'user stories'!$E$2:$E$2897,BA$1,'user stories'!$C$2:$C$2897,"descoped")</f>
        <v>0</v>
      </c>
      <c r="BB338">
        <f>SUMIFS('user stories'!$G$2:$G$2897,'user stories'!$H$2:$H$2897,$A338,'user stories'!$E$2:$E$2897,BB$1,'user stories'!$C$2:$C$2897,"descoped")</f>
        <v>0</v>
      </c>
      <c r="BC338">
        <f>SUMIFS('user stories'!$G$2:$G$2897,'user stories'!$H$2:$H$2897,$A338,'user stories'!$E$2:$E$2897,BC$1,'user stories'!$C$2:$C$2897,"descoped")</f>
        <v>0</v>
      </c>
      <c r="BD338" s="4">
        <f t="shared" si="5"/>
        <v>0</v>
      </c>
    </row>
    <row r="339" spans="1:56" x14ac:dyDescent="0.25">
      <c r="A339" t="s">
        <v>1485</v>
      </c>
      <c r="AP339">
        <f>SUMIFS('user stories'!$G$2:$G$2897,'user stories'!$H$2:$H$2897,$A339,'user stories'!$E$2:$E$2897,AP$1,'user stories'!$C$2:$C$2897,"descoped")</f>
        <v>0</v>
      </c>
      <c r="AQ339">
        <f>SUMIFS('user stories'!$G$2:$G$2897,'user stories'!$H$2:$H$2897,$A339,'user stories'!$E$2:$E$2897,AQ$1,'user stories'!$C$2:$C$2897,"descoped")</f>
        <v>0</v>
      </c>
      <c r="AR339">
        <f>SUMIFS('user stories'!$G$2:$G$2897,'user stories'!$H$2:$H$2897,$A339,'user stories'!$E$2:$E$2897,AR$1,'user stories'!$C$2:$C$2897,"descoped")</f>
        <v>0</v>
      </c>
      <c r="AS339">
        <f>SUMIFS('user stories'!$G$2:$G$2897,'user stories'!$H$2:$H$2897,$A339,'user stories'!$E$2:$E$2897,AS$1,'user stories'!$C$2:$C$2897,"descoped")</f>
        <v>0</v>
      </c>
      <c r="AT339">
        <f>SUMIFS('user stories'!$G$2:$G$2897,'user stories'!$H$2:$H$2897,$A339,'user stories'!$E$2:$E$2897,AT$1,'user stories'!$C$2:$C$2897,"descoped")</f>
        <v>0</v>
      </c>
      <c r="AU339">
        <f>SUMIFS('user stories'!$G$2:$G$2897,'user stories'!$H$2:$H$2897,$A339,'user stories'!$E$2:$E$2897,AU$1,'user stories'!$C$2:$C$2897,"descoped")</f>
        <v>0</v>
      </c>
      <c r="AV339">
        <f>SUMIFS('user stories'!$G$2:$G$2897,'user stories'!$H$2:$H$2897,$A339,'user stories'!$E$2:$E$2897,AV$1,'user stories'!$C$2:$C$2897,"descoped")</f>
        <v>0</v>
      </c>
      <c r="AW339">
        <f>SUMIFS('user stories'!$G$2:$G$2897,'user stories'!$H$2:$H$2897,$A339,'user stories'!$E$2:$E$2897,AW$1,'user stories'!$C$2:$C$2897,"descoped")</f>
        <v>0</v>
      </c>
      <c r="AX339">
        <f>SUMIFS('user stories'!$G$2:$G$2897,'user stories'!$H$2:$H$2897,$A339,'user stories'!$E$2:$E$2897,AX$1,'user stories'!$C$2:$C$2897,"descoped")</f>
        <v>0</v>
      </c>
      <c r="AY339">
        <f>SUMIFS('user stories'!$G$2:$G$2897,'user stories'!$H$2:$H$2897,$A339,'user stories'!$E$2:$E$2897,AY$1,'user stories'!$C$2:$C$2897,"descoped")</f>
        <v>0</v>
      </c>
      <c r="AZ339">
        <f>SUMIFS('user stories'!$G$2:$G$2897,'user stories'!$H$2:$H$2897,$A339,'user stories'!$E$2:$E$2897,AZ$1,'user stories'!$C$2:$C$2897,"descoped")</f>
        <v>0</v>
      </c>
      <c r="BA339">
        <f>SUMIFS('user stories'!$G$2:$G$2897,'user stories'!$H$2:$H$2897,$A339,'user stories'!$E$2:$E$2897,BA$1,'user stories'!$C$2:$C$2897,"descoped")</f>
        <v>0</v>
      </c>
      <c r="BB339">
        <f>SUMIFS('user stories'!$G$2:$G$2897,'user stories'!$H$2:$H$2897,$A339,'user stories'!$E$2:$E$2897,BB$1,'user stories'!$C$2:$C$2897,"descoped")</f>
        <v>0</v>
      </c>
      <c r="BC339">
        <f>SUMIFS('user stories'!$G$2:$G$2897,'user stories'!$H$2:$H$2897,$A339,'user stories'!$E$2:$E$2897,BC$1,'user stories'!$C$2:$C$2897,"descoped")</f>
        <v>0</v>
      </c>
      <c r="BD339" s="4">
        <f t="shared" si="5"/>
        <v>0</v>
      </c>
    </row>
    <row r="340" spans="1:56" x14ac:dyDescent="0.25">
      <c r="A340" t="s">
        <v>1490</v>
      </c>
      <c r="AP340">
        <f>SUMIFS('user stories'!$G$2:$G$2897,'user stories'!$H$2:$H$2897,$A340,'user stories'!$E$2:$E$2897,AP$1,'user stories'!$C$2:$C$2897,"descoped")</f>
        <v>0</v>
      </c>
      <c r="AQ340">
        <f>SUMIFS('user stories'!$G$2:$G$2897,'user stories'!$H$2:$H$2897,$A340,'user stories'!$E$2:$E$2897,AQ$1,'user stories'!$C$2:$C$2897,"descoped")</f>
        <v>0</v>
      </c>
      <c r="AR340">
        <f>SUMIFS('user stories'!$G$2:$G$2897,'user stories'!$H$2:$H$2897,$A340,'user stories'!$E$2:$E$2897,AR$1,'user stories'!$C$2:$C$2897,"descoped")</f>
        <v>0</v>
      </c>
      <c r="AS340">
        <f>SUMIFS('user stories'!$G$2:$G$2897,'user stories'!$H$2:$H$2897,$A340,'user stories'!$E$2:$E$2897,AS$1,'user stories'!$C$2:$C$2897,"descoped")</f>
        <v>0</v>
      </c>
      <c r="AT340">
        <f>SUMIFS('user stories'!$G$2:$G$2897,'user stories'!$H$2:$H$2897,$A340,'user stories'!$E$2:$E$2897,AT$1,'user stories'!$C$2:$C$2897,"descoped")</f>
        <v>0</v>
      </c>
      <c r="AU340">
        <f>SUMIFS('user stories'!$G$2:$G$2897,'user stories'!$H$2:$H$2897,$A340,'user stories'!$E$2:$E$2897,AU$1,'user stories'!$C$2:$C$2897,"descoped")</f>
        <v>0</v>
      </c>
      <c r="AV340">
        <f>SUMIFS('user stories'!$G$2:$G$2897,'user stories'!$H$2:$H$2897,$A340,'user stories'!$E$2:$E$2897,AV$1,'user stories'!$C$2:$C$2897,"descoped")</f>
        <v>0</v>
      </c>
      <c r="AW340">
        <f>SUMIFS('user stories'!$G$2:$G$2897,'user stories'!$H$2:$H$2897,$A340,'user stories'!$E$2:$E$2897,AW$1,'user stories'!$C$2:$C$2897,"descoped")</f>
        <v>0</v>
      </c>
      <c r="AX340">
        <f>SUMIFS('user stories'!$G$2:$G$2897,'user stories'!$H$2:$H$2897,$A340,'user stories'!$E$2:$E$2897,AX$1,'user stories'!$C$2:$C$2897,"descoped")</f>
        <v>0</v>
      </c>
      <c r="AY340">
        <f>SUMIFS('user stories'!$G$2:$G$2897,'user stories'!$H$2:$H$2897,$A340,'user stories'!$E$2:$E$2897,AY$1,'user stories'!$C$2:$C$2897,"descoped")</f>
        <v>0</v>
      </c>
      <c r="AZ340">
        <f>SUMIFS('user stories'!$G$2:$G$2897,'user stories'!$H$2:$H$2897,$A340,'user stories'!$E$2:$E$2897,AZ$1,'user stories'!$C$2:$C$2897,"descoped")</f>
        <v>0</v>
      </c>
      <c r="BA340">
        <f>SUMIFS('user stories'!$G$2:$G$2897,'user stories'!$H$2:$H$2897,$A340,'user stories'!$E$2:$E$2897,BA$1,'user stories'!$C$2:$C$2897,"descoped")</f>
        <v>0</v>
      </c>
      <c r="BB340">
        <f>SUMIFS('user stories'!$G$2:$G$2897,'user stories'!$H$2:$H$2897,$A340,'user stories'!$E$2:$E$2897,BB$1,'user stories'!$C$2:$C$2897,"descoped")</f>
        <v>0</v>
      </c>
      <c r="BC340">
        <f>SUMIFS('user stories'!$G$2:$G$2897,'user stories'!$H$2:$H$2897,$A340,'user stories'!$E$2:$E$2897,BC$1,'user stories'!$C$2:$C$2897,"descoped")</f>
        <v>0</v>
      </c>
      <c r="BD340" s="4">
        <f t="shared" si="5"/>
        <v>0</v>
      </c>
    </row>
    <row r="341" spans="1:56" x14ac:dyDescent="0.25">
      <c r="A341" t="s">
        <v>1487</v>
      </c>
      <c r="AP341">
        <f>SUMIFS('user stories'!$G$2:$G$2897,'user stories'!$H$2:$H$2897,$A341,'user stories'!$E$2:$E$2897,AP$1,'user stories'!$C$2:$C$2897,"descoped")</f>
        <v>0</v>
      </c>
      <c r="AQ341">
        <f>SUMIFS('user stories'!$G$2:$G$2897,'user stories'!$H$2:$H$2897,$A341,'user stories'!$E$2:$E$2897,AQ$1,'user stories'!$C$2:$C$2897,"descoped")</f>
        <v>0</v>
      </c>
      <c r="AR341">
        <f>SUMIFS('user stories'!$G$2:$G$2897,'user stories'!$H$2:$H$2897,$A341,'user stories'!$E$2:$E$2897,AR$1,'user stories'!$C$2:$C$2897,"descoped")</f>
        <v>0</v>
      </c>
      <c r="AS341">
        <f>SUMIFS('user stories'!$G$2:$G$2897,'user stories'!$H$2:$H$2897,$A341,'user stories'!$E$2:$E$2897,AS$1,'user stories'!$C$2:$C$2897,"descoped")</f>
        <v>0</v>
      </c>
      <c r="AT341">
        <f>SUMIFS('user stories'!$G$2:$G$2897,'user stories'!$H$2:$H$2897,$A341,'user stories'!$E$2:$E$2897,AT$1,'user stories'!$C$2:$C$2897,"descoped")</f>
        <v>0</v>
      </c>
      <c r="AU341">
        <f>SUMIFS('user stories'!$G$2:$G$2897,'user stories'!$H$2:$H$2897,$A341,'user stories'!$E$2:$E$2897,AU$1,'user stories'!$C$2:$C$2897,"descoped")</f>
        <v>0</v>
      </c>
      <c r="AV341">
        <f>SUMIFS('user stories'!$G$2:$G$2897,'user stories'!$H$2:$H$2897,$A341,'user stories'!$E$2:$E$2897,AV$1,'user stories'!$C$2:$C$2897,"descoped")</f>
        <v>0</v>
      </c>
      <c r="AW341">
        <f>SUMIFS('user stories'!$G$2:$G$2897,'user stories'!$H$2:$H$2897,$A341,'user stories'!$E$2:$E$2897,AW$1,'user stories'!$C$2:$C$2897,"descoped")</f>
        <v>0</v>
      </c>
      <c r="AX341">
        <f>SUMIFS('user stories'!$G$2:$G$2897,'user stories'!$H$2:$H$2897,$A341,'user stories'!$E$2:$E$2897,AX$1,'user stories'!$C$2:$C$2897,"descoped")</f>
        <v>0</v>
      </c>
      <c r="AY341">
        <f>SUMIFS('user stories'!$G$2:$G$2897,'user stories'!$H$2:$H$2897,$A341,'user stories'!$E$2:$E$2897,AY$1,'user stories'!$C$2:$C$2897,"descoped")</f>
        <v>0</v>
      </c>
      <c r="AZ341">
        <f>SUMIFS('user stories'!$G$2:$G$2897,'user stories'!$H$2:$H$2897,$A341,'user stories'!$E$2:$E$2897,AZ$1,'user stories'!$C$2:$C$2897,"descoped")</f>
        <v>0</v>
      </c>
      <c r="BA341">
        <f>SUMIFS('user stories'!$G$2:$G$2897,'user stories'!$H$2:$H$2897,$A341,'user stories'!$E$2:$E$2897,BA$1,'user stories'!$C$2:$C$2897,"descoped")</f>
        <v>0</v>
      </c>
      <c r="BB341">
        <f>SUMIFS('user stories'!$G$2:$G$2897,'user stories'!$H$2:$H$2897,$A341,'user stories'!$E$2:$E$2897,BB$1,'user stories'!$C$2:$C$2897,"descoped")</f>
        <v>0</v>
      </c>
      <c r="BC341">
        <f>SUMIFS('user stories'!$G$2:$G$2897,'user stories'!$H$2:$H$2897,$A341,'user stories'!$E$2:$E$2897,BC$1,'user stories'!$C$2:$C$2897,"descoped")</f>
        <v>0</v>
      </c>
      <c r="BD341" s="4">
        <f t="shared" si="5"/>
        <v>0</v>
      </c>
    </row>
    <row r="342" spans="1:56" x14ac:dyDescent="0.25">
      <c r="A342" t="s">
        <v>1308</v>
      </c>
      <c r="AP342">
        <f>SUMIFS('user stories'!$G$2:$G$2897,'user stories'!$H$2:$H$2897,$A342,'user stories'!$E$2:$E$2897,AP$1,'user stories'!$C$2:$C$2897,"descoped")</f>
        <v>0</v>
      </c>
      <c r="AQ342">
        <f>SUMIFS('user stories'!$G$2:$G$2897,'user stories'!$H$2:$H$2897,$A342,'user stories'!$E$2:$E$2897,AQ$1,'user stories'!$C$2:$C$2897,"descoped")</f>
        <v>0</v>
      </c>
      <c r="AR342">
        <f>SUMIFS('user stories'!$G$2:$G$2897,'user stories'!$H$2:$H$2897,$A342,'user stories'!$E$2:$E$2897,AR$1,'user stories'!$C$2:$C$2897,"descoped")</f>
        <v>0</v>
      </c>
      <c r="AS342">
        <f>SUMIFS('user stories'!$G$2:$G$2897,'user stories'!$H$2:$H$2897,$A342,'user stories'!$E$2:$E$2897,AS$1,'user stories'!$C$2:$C$2897,"descoped")</f>
        <v>0</v>
      </c>
      <c r="AT342">
        <f>SUMIFS('user stories'!$G$2:$G$2897,'user stories'!$H$2:$H$2897,$A342,'user stories'!$E$2:$E$2897,AT$1,'user stories'!$C$2:$C$2897,"descoped")</f>
        <v>0</v>
      </c>
      <c r="AU342">
        <f>SUMIFS('user stories'!$G$2:$G$2897,'user stories'!$H$2:$H$2897,$A342,'user stories'!$E$2:$E$2897,AU$1,'user stories'!$C$2:$C$2897,"descoped")</f>
        <v>0</v>
      </c>
      <c r="AV342">
        <f>SUMIFS('user stories'!$G$2:$G$2897,'user stories'!$H$2:$H$2897,$A342,'user stories'!$E$2:$E$2897,AV$1,'user stories'!$C$2:$C$2897,"descoped")</f>
        <v>0</v>
      </c>
      <c r="AW342">
        <f>SUMIFS('user stories'!$G$2:$G$2897,'user stories'!$H$2:$H$2897,$A342,'user stories'!$E$2:$E$2897,AW$1,'user stories'!$C$2:$C$2897,"descoped")</f>
        <v>0</v>
      </c>
      <c r="AX342">
        <f>SUMIFS('user stories'!$G$2:$G$2897,'user stories'!$H$2:$H$2897,$A342,'user stories'!$E$2:$E$2897,AX$1,'user stories'!$C$2:$C$2897,"descoped")</f>
        <v>0</v>
      </c>
      <c r="AY342">
        <f>SUMIFS('user stories'!$G$2:$G$2897,'user stories'!$H$2:$H$2897,$A342,'user stories'!$E$2:$E$2897,AY$1,'user stories'!$C$2:$C$2897,"descoped")</f>
        <v>0</v>
      </c>
      <c r="AZ342">
        <f>SUMIFS('user stories'!$G$2:$G$2897,'user stories'!$H$2:$H$2897,$A342,'user stories'!$E$2:$E$2897,AZ$1,'user stories'!$C$2:$C$2897,"descoped")</f>
        <v>0</v>
      </c>
      <c r="BA342">
        <f>SUMIFS('user stories'!$G$2:$G$2897,'user stories'!$H$2:$H$2897,$A342,'user stories'!$E$2:$E$2897,BA$1,'user stories'!$C$2:$C$2897,"descoped")</f>
        <v>0</v>
      </c>
      <c r="BB342">
        <f>SUMIFS('user stories'!$G$2:$G$2897,'user stories'!$H$2:$H$2897,$A342,'user stories'!$E$2:$E$2897,BB$1,'user stories'!$C$2:$C$2897,"descoped")</f>
        <v>0</v>
      </c>
      <c r="BC342">
        <f>SUMIFS('user stories'!$G$2:$G$2897,'user stories'!$H$2:$H$2897,$A342,'user stories'!$E$2:$E$2897,BC$1,'user stories'!$C$2:$C$2897,"descoped")</f>
        <v>0</v>
      </c>
      <c r="BD342" s="4">
        <f t="shared" si="5"/>
        <v>0</v>
      </c>
    </row>
    <row r="343" spans="1:56" x14ac:dyDescent="0.25">
      <c r="A343" t="s">
        <v>1493</v>
      </c>
      <c r="AQ343">
        <f>SUMIFS('user stories'!$G$2:$G$2897,'user stories'!$H$2:$H$2897,$A343,'user stories'!$E$2:$E$2897,AQ$1,'user stories'!$C$2:$C$2897,"descoped")</f>
        <v>0</v>
      </c>
      <c r="AR343">
        <f>SUMIFS('user stories'!$G$2:$G$2897,'user stories'!$H$2:$H$2897,$A343,'user stories'!$E$2:$E$2897,AR$1,'user stories'!$C$2:$C$2897,"descoped")</f>
        <v>0</v>
      </c>
      <c r="AS343">
        <f>SUMIFS('user stories'!$G$2:$G$2897,'user stories'!$H$2:$H$2897,$A343,'user stories'!$E$2:$E$2897,AS$1,'user stories'!$C$2:$C$2897,"descoped")</f>
        <v>0</v>
      </c>
      <c r="AT343">
        <f>SUMIFS('user stories'!$G$2:$G$2897,'user stories'!$H$2:$H$2897,$A343,'user stories'!$E$2:$E$2897,AT$1,'user stories'!$C$2:$C$2897,"descoped")</f>
        <v>0</v>
      </c>
      <c r="AU343">
        <f>SUMIFS('user stories'!$G$2:$G$2897,'user stories'!$H$2:$H$2897,$A343,'user stories'!$E$2:$E$2897,AU$1,'user stories'!$C$2:$C$2897,"descoped")</f>
        <v>0</v>
      </c>
      <c r="AV343">
        <f>SUMIFS('user stories'!$G$2:$G$2897,'user stories'!$H$2:$H$2897,$A343,'user stories'!$E$2:$E$2897,AV$1,'user stories'!$C$2:$C$2897,"descoped")</f>
        <v>0</v>
      </c>
      <c r="AW343">
        <f>SUMIFS('user stories'!$G$2:$G$2897,'user stories'!$H$2:$H$2897,$A343,'user stories'!$E$2:$E$2897,AW$1,'user stories'!$C$2:$C$2897,"descoped")</f>
        <v>0</v>
      </c>
      <c r="AX343">
        <f>SUMIFS('user stories'!$G$2:$G$2897,'user stories'!$H$2:$H$2897,$A343,'user stories'!$E$2:$E$2897,AX$1,'user stories'!$C$2:$C$2897,"descoped")</f>
        <v>0</v>
      </c>
      <c r="AY343">
        <f>SUMIFS('user stories'!$G$2:$G$2897,'user stories'!$H$2:$H$2897,$A343,'user stories'!$E$2:$E$2897,AY$1,'user stories'!$C$2:$C$2897,"descoped")</f>
        <v>0</v>
      </c>
      <c r="AZ343">
        <f>SUMIFS('user stories'!$G$2:$G$2897,'user stories'!$H$2:$H$2897,$A343,'user stories'!$E$2:$E$2897,AZ$1,'user stories'!$C$2:$C$2897,"descoped")</f>
        <v>0</v>
      </c>
      <c r="BA343">
        <f>SUMIFS('user stories'!$G$2:$G$2897,'user stories'!$H$2:$H$2897,$A343,'user stories'!$E$2:$E$2897,BA$1,'user stories'!$C$2:$C$2897,"descoped")</f>
        <v>0</v>
      </c>
      <c r="BB343">
        <f>SUMIFS('user stories'!$G$2:$G$2897,'user stories'!$H$2:$H$2897,$A343,'user stories'!$E$2:$E$2897,BB$1,'user stories'!$C$2:$C$2897,"descoped")</f>
        <v>0</v>
      </c>
      <c r="BC343">
        <f>SUMIFS('user stories'!$G$2:$G$2897,'user stories'!$H$2:$H$2897,$A343,'user stories'!$E$2:$E$2897,BC$1,'user stories'!$C$2:$C$2897,"descoped")</f>
        <v>0</v>
      </c>
      <c r="BD343" s="4">
        <f t="shared" si="5"/>
        <v>0</v>
      </c>
    </row>
    <row r="344" spans="1:56" x14ac:dyDescent="0.25">
      <c r="A344" t="s">
        <v>1533</v>
      </c>
      <c r="AQ344">
        <f>SUMIFS('user stories'!$G$2:$G$2897,'user stories'!$H$2:$H$2897,$A344,'user stories'!$E$2:$E$2897,AQ$1,'user stories'!$C$2:$C$2897,"descoped")</f>
        <v>0</v>
      </c>
      <c r="AR344">
        <f>SUMIFS('user stories'!$G$2:$G$2897,'user stories'!$H$2:$H$2897,$A344,'user stories'!$E$2:$E$2897,AR$1,'user stories'!$C$2:$C$2897,"descoped")</f>
        <v>0</v>
      </c>
      <c r="AS344">
        <f>SUMIFS('user stories'!$G$2:$G$2897,'user stories'!$H$2:$H$2897,$A344,'user stories'!$E$2:$E$2897,AS$1,'user stories'!$C$2:$C$2897,"descoped")</f>
        <v>0</v>
      </c>
      <c r="AT344">
        <f>SUMIFS('user stories'!$G$2:$G$2897,'user stories'!$H$2:$H$2897,$A344,'user stories'!$E$2:$E$2897,AT$1,'user stories'!$C$2:$C$2897,"descoped")</f>
        <v>0</v>
      </c>
      <c r="AU344">
        <f>SUMIFS('user stories'!$G$2:$G$2897,'user stories'!$H$2:$H$2897,$A344,'user stories'!$E$2:$E$2897,AU$1,'user stories'!$C$2:$C$2897,"descoped")</f>
        <v>0</v>
      </c>
      <c r="AV344">
        <f>SUMIFS('user stories'!$G$2:$G$2897,'user stories'!$H$2:$H$2897,$A344,'user stories'!$E$2:$E$2897,AV$1,'user stories'!$C$2:$C$2897,"descoped")</f>
        <v>0</v>
      </c>
      <c r="AW344">
        <f>SUMIFS('user stories'!$G$2:$G$2897,'user stories'!$H$2:$H$2897,$A344,'user stories'!$E$2:$E$2897,AW$1,'user stories'!$C$2:$C$2897,"descoped")</f>
        <v>0</v>
      </c>
      <c r="AX344">
        <f>SUMIFS('user stories'!$G$2:$G$2897,'user stories'!$H$2:$H$2897,$A344,'user stories'!$E$2:$E$2897,AX$1,'user stories'!$C$2:$C$2897,"descoped")</f>
        <v>0</v>
      </c>
      <c r="AY344">
        <f>SUMIFS('user stories'!$G$2:$G$2897,'user stories'!$H$2:$H$2897,$A344,'user stories'!$E$2:$E$2897,AY$1,'user stories'!$C$2:$C$2897,"descoped")</f>
        <v>0</v>
      </c>
      <c r="AZ344">
        <f>SUMIFS('user stories'!$G$2:$G$2897,'user stories'!$H$2:$H$2897,$A344,'user stories'!$E$2:$E$2897,AZ$1,'user stories'!$C$2:$C$2897,"descoped")</f>
        <v>0</v>
      </c>
      <c r="BA344">
        <f>SUMIFS('user stories'!$G$2:$G$2897,'user stories'!$H$2:$H$2897,$A344,'user stories'!$E$2:$E$2897,BA$1,'user stories'!$C$2:$C$2897,"descoped")</f>
        <v>0</v>
      </c>
      <c r="BB344">
        <f>SUMIFS('user stories'!$G$2:$G$2897,'user stories'!$H$2:$H$2897,$A344,'user stories'!$E$2:$E$2897,BB$1,'user stories'!$C$2:$C$2897,"descoped")</f>
        <v>0</v>
      </c>
      <c r="BC344">
        <f>SUMIFS('user stories'!$G$2:$G$2897,'user stories'!$H$2:$H$2897,$A344,'user stories'!$E$2:$E$2897,BC$1,'user stories'!$C$2:$C$2897,"descoped")</f>
        <v>0</v>
      </c>
      <c r="BD344" s="4">
        <f t="shared" si="5"/>
        <v>0</v>
      </c>
    </row>
    <row r="345" spans="1:56" x14ac:dyDescent="0.25">
      <c r="A345" t="s">
        <v>1286</v>
      </c>
      <c r="AQ345">
        <f>SUMIFS('user stories'!$G$2:$G$2897,'user stories'!$H$2:$H$2897,$A345,'user stories'!$E$2:$E$2897,AQ$1,'user stories'!$C$2:$C$2897,"descoped")</f>
        <v>0</v>
      </c>
      <c r="AR345">
        <f>SUMIFS('user stories'!$G$2:$G$2897,'user stories'!$H$2:$H$2897,$A345,'user stories'!$E$2:$E$2897,AR$1,'user stories'!$C$2:$C$2897,"descoped")</f>
        <v>0</v>
      </c>
      <c r="AS345">
        <f>SUMIFS('user stories'!$G$2:$G$2897,'user stories'!$H$2:$H$2897,$A345,'user stories'!$E$2:$E$2897,AS$1,'user stories'!$C$2:$C$2897,"descoped")</f>
        <v>0</v>
      </c>
      <c r="AT345">
        <f>SUMIFS('user stories'!$G$2:$G$2897,'user stories'!$H$2:$H$2897,$A345,'user stories'!$E$2:$E$2897,AT$1,'user stories'!$C$2:$C$2897,"descoped")</f>
        <v>0</v>
      </c>
      <c r="AU345">
        <f>SUMIFS('user stories'!$G$2:$G$2897,'user stories'!$H$2:$H$2897,$A345,'user stories'!$E$2:$E$2897,AU$1,'user stories'!$C$2:$C$2897,"descoped")</f>
        <v>0</v>
      </c>
      <c r="AV345">
        <f>SUMIFS('user stories'!$G$2:$G$2897,'user stories'!$H$2:$H$2897,$A345,'user stories'!$E$2:$E$2897,AV$1,'user stories'!$C$2:$C$2897,"descoped")</f>
        <v>0</v>
      </c>
      <c r="AW345">
        <f>SUMIFS('user stories'!$G$2:$G$2897,'user stories'!$H$2:$H$2897,$A345,'user stories'!$E$2:$E$2897,AW$1,'user stories'!$C$2:$C$2897,"descoped")</f>
        <v>0</v>
      </c>
      <c r="AX345">
        <f>SUMIFS('user stories'!$G$2:$G$2897,'user stories'!$H$2:$H$2897,$A345,'user stories'!$E$2:$E$2897,AX$1,'user stories'!$C$2:$C$2897,"descoped")</f>
        <v>0</v>
      </c>
      <c r="AY345">
        <f>SUMIFS('user stories'!$G$2:$G$2897,'user stories'!$H$2:$H$2897,$A345,'user stories'!$E$2:$E$2897,AY$1,'user stories'!$C$2:$C$2897,"descoped")</f>
        <v>0</v>
      </c>
      <c r="AZ345">
        <f>SUMIFS('user stories'!$G$2:$G$2897,'user stories'!$H$2:$H$2897,$A345,'user stories'!$E$2:$E$2897,AZ$1,'user stories'!$C$2:$C$2897,"descoped")</f>
        <v>0</v>
      </c>
      <c r="BA345">
        <f>SUMIFS('user stories'!$G$2:$G$2897,'user stories'!$H$2:$H$2897,$A345,'user stories'!$E$2:$E$2897,BA$1,'user stories'!$C$2:$C$2897,"descoped")</f>
        <v>0</v>
      </c>
      <c r="BB345">
        <f>SUMIFS('user stories'!$G$2:$G$2897,'user stories'!$H$2:$H$2897,$A345,'user stories'!$E$2:$E$2897,BB$1,'user stories'!$C$2:$C$2897,"descoped")</f>
        <v>0</v>
      </c>
      <c r="BC345">
        <f>SUMIFS('user stories'!$G$2:$G$2897,'user stories'!$H$2:$H$2897,$A345,'user stories'!$E$2:$E$2897,BC$1,'user stories'!$C$2:$C$2897,"descoped")</f>
        <v>0</v>
      </c>
      <c r="BD345" s="4">
        <f t="shared" ref="BD345:BD408" si="6">SUM(F345:BC345)</f>
        <v>0</v>
      </c>
    </row>
    <row r="346" spans="1:56" x14ac:dyDescent="0.25">
      <c r="A346" t="s">
        <v>1575</v>
      </c>
      <c r="AR346">
        <f>SUMIFS('user stories'!$G$2:$G$2897,'user stories'!$H$2:$H$2897,$A346,'user stories'!$E$2:$E$2897,AR$1,'user stories'!$C$2:$C$2897,"descoped")</f>
        <v>0</v>
      </c>
      <c r="AS346">
        <f>SUMIFS('user stories'!$G$2:$G$2897,'user stories'!$H$2:$H$2897,$A346,'user stories'!$E$2:$E$2897,AS$1,'user stories'!$C$2:$C$2897,"descoped")</f>
        <v>0</v>
      </c>
      <c r="AT346">
        <f>SUMIFS('user stories'!$G$2:$G$2897,'user stories'!$H$2:$H$2897,$A346,'user stories'!$E$2:$E$2897,AT$1,'user stories'!$C$2:$C$2897,"descoped")</f>
        <v>0</v>
      </c>
      <c r="AU346">
        <f>SUMIFS('user stories'!$G$2:$G$2897,'user stories'!$H$2:$H$2897,$A346,'user stories'!$E$2:$E$2897,AU$1,'user stories'!$C$2:$C$2897,"descoped")</f>
        <v>0</v>
      </c>
      <c r="AV346">
        <f>SUMIFS('user stories'!$G$2:$G$2897,'user stories'!$H$2:$H$2897,$A346,'user stories'!$E$2:$E$2897,AV$1,'user stories'!$C$2:$C$2897,"descoped")</f>
        <v>0</v>
      </c>
      <c r="AW346">
        <f>SUMIFS('user stories'!$G$2:$G$2897,'user stories'!$H$2:$H$2897,$A346,'user stories'!$E$2:$E$2897,AW$1,'user stories'!$C$2:$C$2897,"descoped")</f>
        <v>0</v>
      </c>
      <c r="AX346">
        <f>SUMIFS('user stories'!$G$2:$G$2897,'user stories'!$H$2:$H$2897,$A346,'user stories'!$E$2:$E$2897,AX$1,'user stories'!$C$2:$C$2897,"descoped")</f>
        <v>0</v>
      </c>
      <c r="AY346">
        <f>SUMIFS('user stories'!$G$2:$G$2897,'user stories'!$H$2:$H$2897,$A346,'user stories'!$E$2:$E$2897,AY$1,'user stories'!$C$2:$C$2897,"descoped")</f>
        <v>0</v>
      </c>
      <c r="AZ346">
        <f>SUMIFS('user stories'!$G$2:$G$2897,'user stories'!$H$2:$H$2897,$A346,'user stories'!$E$2:$E$2897,AZ$1,'user stories'!$C$2:$C$2897,"descoped")</f>
        <v>0</v>
      </c>
      <c r="BA346">
        <f>SUMIFS('user stories'!$G$2:$G$2897,'user stories'!$H$2:$H$2897,$A346,'user stories'!$E$2:$E$2897,BA$1,'user stories'!$C$2:$C$2897,"descoped")</f>
        <v>0</v>
      </c>
      <c r="BB346">
        <f>SUMIFS('user stories'!$G$2:$G$2897,'user stories'!$H$2:$H$2897,$A346,'user stories'!$E$2:$E$2897,BB$1,'user stories'!$C$2:$C$2897,"descoped")</f>
        <v>0</v>
      </c>
      <c r="BC346">
        <f>SUMIFS('user stories'!$G$2:$G$2897,'user stories'!$H$2:$H$2897,$A346,'user stories'!$E$2:$E$2897,BC$1,'user stories'!$C$2:$C$2897,"descoped")</f>
        <v>0</v>
      </c>
      <c r="BD346" s="4">
        <f t="shared" si="6"/>
        <v>0</v>
      </c>
    </row>
    <row r="347" spans="1:56" x14ac:dyDescent="0.25">
      <c r="A347" t="s">
        <v>1561</v>
      </c>
      <c r="AR347">
        <f>SUMIFS('user stories'!$G$2:$G$2897,'user stories'!$H$2:$H$2897,$A347,'user stories'!$E$2:$E$2897,AR$1,'user stories'!$C$2:$C$2897,"descoped")</f>
        <v>0</v>
      </c>
      <c r="AS347">
        <f>SUMIFS('user stories'!$G$2:$G$2897,'user stories'!$H$2:$H$2897,$A347,'user stories'!$E$2:$E$2897,AS$1,'user stories'!$C$2:$C$2897,"descoped")</f>
        <v>0</v>
      </c>
      <c r="AT347">
        <f>SUMIFS('user stories'!$G$2:$G$2897,'user stories'!$H$2:$H$2897,$A347,'user stories'!$E$2:$E$2897,AT$1,'user stories'!$C$2:$C$2897,"descoped")</f>
        <v>0</v>
      </c>
      <c r="AU347">
        <f>SUMIFS('user stories'!$G$2:$G$2897,'user stories'!$H$2:$H$2897,$A347,'user stories'!$E$2:$E$2897,AU$1,'user stories'!$C$2:$C$2897,"descoped")</f>
        <v>0</v>
      </c>
      <c r="AV347">
        <f>SUMIFS('user stories'!$G$2:$G$2897,'user stories'!$H$2:$H$2897,$A347,'user stories'!$E$2:$E$2897,AV$1,'user stories'!$C$2:$C$2897,"descoped")</f>
        <v>0</v>
      </c>
      <c r="AW347">
        <f>SUMIFS('user stories'!$G$2:$G$2897,'user stories'!$H$2:$H$2897,$A347,'user stories'!$E$2:$E$2897,AW$1,'user stories'!$C$2:$C$2897,"descoped")</f>
        <v>0</v>
      </c>
      <c r="AX347">
        <f>SUMIFS('user stories'!$G$2:$G$2897,'user stories'!$H$2:$H$2897,$A347,'user stories'!$E$2:$E$2897,AX$1,'user stories'!$C$2:$C$2897,"descoped")</f>
        <v>0</v>
      </c>
      <c r="AY347">
        <f>SUMIFS('user stories'!$G$2:$G$2897,'user stories'!$H$2:$H$2897,$A347,'user stories'!$E$2:$E$2897,AY$1,'user stories'!$C$2:$C$2897,"descoped")</f>
        <v>0</v>
      </c>
      <c r="AZ347">
        <f>SUMIFS('user stories'!$G$2:$G$2897,'user stories'!$H$2:$H$2897,$A347,'user stories'!$E$2:$E$2897,AZ$1,'user stories'!$C$2:$C$2897,"descoped")</f>
        <v>0</v>
      </c>
      <c r="BA347">
        <f>SUMIFS('user stories'!$G$2:$G$2897,'user stories'!$H$2:$H$2897,$A347,'user stories'!$E$2:$E$2897,BA$1,'user stories'!$C$2:$C$2897,"descoped")</f>
        <v>0</v>
      </c>
      <c r="BB347">
        <f>SUMIFS('user stories'!$G$2:$G$2897,'user stories'!$H$2:$H$2897,$A347,'user stories'!$E$2:$E$2897,BB$1,'user stories'!$C$2:$C$2897,"descoped")</f>
        <v>0</v>
      </c>
      <c r="BC347">
        <f>SUMIFS('user stories'!$G$2:$G$2897,'user stories'!$H$2:$H$2897,$A347,'user stories'!$E$2:$E$2897,BC$1,'user stories'!$C$2:$C$2897,"descoped")</f>
        <v>0</v>
      </c>
      <c r="BD347" s="4">
        <f t="shared" si="6"/>
        <v>0</v>
      </c>
    </row>
    <row r="348" spans="1:56" x14ac:dyDescent="0.25">
      <c r="A348" t="s">
        <v>1702</v>
      </c>
      <c r="AS348">
        <f>SUMIFS('user stories'!$G$2:$G$2897,'user stories'!$H$2:$H$2897,$A348,'user stories'!$E$2:$E$2897,AS$1,'user stories'!$C$2:$C$2897,"descoped")</f>
        <v>0</v>
      </c>
      <c r="AT348">
        <f>SUMIFS('user stories'!$G$2:$G$2897,'user stories'!$H$2:$H$2897,$A348,'user stories'!$E$2:$E$2897,AT$1,'user stories'!$C$2:$C$2897,"descoped")</f>
        <v>0</v>
      </c>
      <c r="AU348">
        <f>SUMIFS('user stories'!$G$2:$G$2897,'user stories'!$H$2:$H$2897,$A348,'user stories'!$E$2:$E$2897,AU$1,'user stories'!$C$2:$C$2897,"descoped")</f>
        <v>0</v>
      </c>
      <c r="AV348">
        <f>SUMIFS('user stories'!$G$2:$G$2897,'user stories'!$H$2:$H$2897,$A348,'user stories'!$E$2:$E$2897,AV$1,'user stories'!$C$2:$C$2897,"descoped")</f>
        <v>0</v>
      </c>
      <c r="AW348">
        <f>SUMIFS('user stories'!$G$2:$G$2897,'user stories'!$H$2:$H$2897,$A348,'user stories'!$E$2:$E$2897,AW$1,'user stories'!$C$2:$C$2897,"descoped")</f>
        <v>0</v>
      </c>
      <c r="AX348">
        <f>SUMIFS('user stories'!$G$2:$G$2897,'user stories'!$H$2:$H$2897,$A348,'user stories'!$E$2:$E$2897,AX$1,'user stories'!$C$2:$C$2897,"descoped")</f>
        <v>0</v>
      </c>
      <c r="AY348">
        <f>SUMIFS('user stories'!$G$2:$G$2897,'user stories'!$H$2:$H$2897,$A348,'user stories'!$E$2:$E$2897,AY$1,'user stories'!$C$2:$C$2897,"descoped")</f>
        <v>0</v>
      </c>
      <c r="AZ348">
        <f>SUMIFS('user stories'!$G$2:$G$2897,'user stories'!$H$2:$H$2897,$A348,'user stories'!$E$2:$E$2897,AZ$1,'user stories'!$C$2:$C$2897,"descoped")</f>
        <v>0</v>
      </c>
      <c r="BA348">
        <f>SUMIFS('user stories'!$G$2:$G$2897,'user stories'!$H$2:$H$2897,$A348,'user stories'!$E$2:$E$2897,BA$1,'user stories'!$C$2:$C$2897,"descoped")</f>
        <v>0</v>
      </c>
      <c r="BB348">
        <f>SUMIFS('user stories'!$G$2:$G$2897,'user stories'!$H$2:$H$2897,$A348,'user stories'!$E$2:$E$2897,BB$1,'user stories'!$C$2:$C$2897,"descoped")</f>
        <v>0</v>
      </c>
      <c r="BC348">
        <f>SUMIFS('user stories'!$G$2:$G$2897,'user stories'!$H$2:$H$2897,$A348,'user stories'!$E$2:$E$2897,BC$1,'user stories'!$C$2:$C$2897,"descoped")</f>
        <v>0</v>
      </c>
      <c r="BD348" s="4">
        <f t="shared" si="6"/>
        <v>0</v>
      </c>
    </row>
    <row r="349" spans="1:56" x14ac:dyDescent="0.25">
      <c r="A349" t="s">
        <v>1714</v>
      </c>
      <c r="AS349">
        <f>SUMIFS('user stories'!$G$2:$G$2897,'user stories'!$H$2:$H$2897,$A349,'user stories'!$E$2:$E$2897,AS$1,'user stories'!$C$2:$C$2897,"descoped")</f>
        <v>0</v>
      </c>
      <c r="AT349">
        <f>SUMIFS('user stories'!$G$2:$G$2897,'user stories'!$H$2:$H$2897,$A349,'user stories'!$E$2:$E$2897,AT$1,'user stories'!$C$2:$C$2897,"descoped")</f>
        <v>0</v>
      </c>
      <c r="AU349">
        <f>SUMIFS('user stories'!$G$2:$G$2897,'user stories'!$H$2:$H$2897,$A349,'user stories'!$E$2:$E$2897,AU$1,'user stories'!$C$2:$C$2897,"descoped")</f>
        <v>0</v>
      </c>
      <c r="AV349">
        <f>SUMIFS('user stories'!$G$2:$G$2897,'user stories'!$H$2:$H$2897,$A349,'user stories'!$E$2:$E$2897,AV$1,'user stories'!$C$2:$C$2897,"descoped")</f>
        <v>0</v>
      </c>
      <c r="AW349">
        <f>SUMIFS('user stories'!$G$2:$G$2897,'user stories'!$H$2:$H$2897,$A349,'user stories'!$E$2:$E$2897,AW$1,'user stories'!$C$2:$C$2897,"descoped")</f>
        <v>0</v>
      </c>
      <c r="AX349">
        <f>SUMIFS('user stories'!$G$2:$G$2897,'user stories'!$H$2:$H$2897,$A349,'user stories'!$E$2:$E$2897,AX$1,'user stories'!$C$2:$C$2897,"descoped")</f>
        <v>0</v>
      </c>
      <c r="AY349">
        <f>SUMIFS('user stories'!$G$2:$G$2897,'user stories'!$H$2:$H$2897,$A349,'user stories'!$E$2:$E$2897,AY$1,'user stories'!$C$2:$C$2897,"descoped")</f>
        <v>0</v>
      </c>
      <c r="AZ349">
        <f>SUMIFS('user stories'!$G$2:$G$2897,'user stories'!$H$2:$H$2897,$A349,'user stories'!$E$2:$E$2897,AZ$1,'user stories'!$C$2:$C$2897,"descoped")</f>
        <v>0</v>
      </c>
      <c r="BA349">
        <f>SUMIFS('user stories'!$G$2:$G$2897,'user stories'!$H$2:$H$2897,$A349,'user stories'!$E$2:$E$2897,BA$1,'user stories'!$C$2:$C$2897,"descoped")</f>
        <v>0</v>
      </c>
      <c r="BB349">
        <f>SUMIFS('user stories'!$G$2:$G$2897,'user stories'!$H$2:$H$2897,$A349,'user stories'!$E$2:$E$2897,BB$1,'user stories'!$C$2:$C$2897,"descoped")</f>
        <v>0</v>
      </c>
      <c r="BC349">
        <f>SUMIFS('user stories'!$G$2:$G$2897,'user stories'!$H$2:$H$2897,$A349,'user stories'!$E$2:$E$2897,BC$1,'user stories'!$C$2:$C$2897,"descoped")</f>
        <v>0</v>
      </c>
      <c r="BD349" s="4">
        <f t="shared" si="6"/>
        <v>0</v>
      </c>
    </row>
    <row r="350" spans="1:56" x14ac:dyDescent="0.25">
      <c r="A350" t="s">
        <v>1737</v>
      </c>
      <c r="AS350">
        <f>SUMIFS('user stories'!$G$2:$G$2897,'user stories'!$H$2:$H$2897,$A350,'user stories'!$E$2:$E$2897,AS$1,'user stories'!$C$2:$C$2897,"descoped")</f>
        <v>0</v>
      </c>
      <c r="AT350">
        <f>SUMIFS('user stories'!$G$2:$G$2897,'user stories'!$H$2:$H$2897,$A350,'user stories'!$E$2:$E$2897,AT$1,'user stories'!$C$2:$C$2897,"descoped")</f>
        <v>0</v>
      </c>
      <c r="AU350">
        <f>SUMIFS('user stories'!$G$2:$G$2897,'user stories'!$H$2:$H$2897,$A350,'user stories'!$E$2:$E$2897,AU$1,'user stories'!$C$2:$C$2897,"descoped")</f>
        <v>0</v>
      </c>
      <c r="AV350">
        <f>SUMIFS('user stories'!$G$2:$G$2897,'user stories'!$H$2:$H$2897,$A350,'user stories'!$E$2:$E$2897,AV$1,'user stories'!$C$2:$C$2897,"descoped")</f>
        <v>0</v>
      </c>
      <c r="AW350">
        <f>SUMIFS('user stories'!$G$2:$G$2897,'user stories'!$H$2:$H$2897,$A350,'user stories'!$E$2:$E$2897,AW$1,'user stories'!$C$2:$C$2897,"descoped")</f>
        <v>0</v>
      </c>
      <c r="AX350">
        <f>SUMIFS('user stories'!$G$2:$G$2897,'user stories'!$H$2:$H$2897,$A350,'user stories'!$E$2:$E$2897,AX$1,'user stories'!$C$2:$C$2897,"descoped")</f>
        <v>0</v>
      </c>
      <c r="AY350">
        <f>SUMIFS('user stories'!$G$2:$G$2897,'user stories'!$H$2:$H$2897,$A350,'user stories'!$E$2:$E$2897,AY$1,'user stories'!$C$2:$C$2897,"descoped")</f>
        <v>0</v>
      </c>
      <c r="AZ350">
        <f>SUMIFS('user stories'!$G$2:$G$2897,'user stories'!$H$2:$H$2897,$A350,'user stories'!$E$2:$E$2897,AZ$1,'user stories'!$C$2:$C$2897,"descoped")</f>
        <v>0</v>
      </c>
      <c r="BA350">
        <f>SUMIFS('user stories'!$G$2:$G$2897,'user stories'!$H$2:$H$2897,$A350,'user stories'!$E$2:$E$2897,BA$1,'user stories'!$C$2:$C$2897,"descoped")</f>
        <v>0</v>
      </c>
      <c r="BB350">
        <f>SUMIFS('user stories'!$G$2:$G$2897,'user stories'!$H$2:$H$2897,$A350,'user stories'!$E$2:$E$2897,BB$1,'user stories'!$C$2:$C$2897,"descoped")</f>
        <v>0</v>
      </c>
      <c r="BC350">
        <f>SUMIFS('user stories'!$G$2:$G$2897,'user stories'!$H$2:$H$2897,$A350,'user stories'!$E$2:$E$2897,BC$1,'user stories'!$C$2:$C$2897,"descoped")</f>
        <v>0</v>
      </c>
      <c r="BD350" s="4">
        <f t="shared" si="6"/>
        <v>0</v>
      </c>
    </row>
    <row r="351" spans="1:56" x14ac:dyDescent="0.25">
      <c r="A351" t="s">
        <v>1404</v>
      </c>
      <c r="AS351">
        <f>SUMIFS('user stories'!$G$2:$G$2897,'user stories'!$H$2:$H$2897,$A351,'user stories'!$E$2:$E$2897,AS$1,'user stories'!$C$2:$C$2897,"descoped")</f>
        <v>0</v>
      </c>
      <c r="AT351">
        <f>SUMIFS('user stories'!$G$2:$G$2897,'user stories'!$H$2:$H$2897,$A351,'user stories'!$E$2:$E$2897,AT$1,'user stories'!$C$2:$C$2897,"descoped")</f>
        <v>0</v>
      </c>
      <c r="AU351">
        <f>SUMIFS('user stories'!$G$2:$G$2897,'user stories'!$H$2:$H$2897,$A351,'user stories'!$E$2:$E$2897,AU$1,'user stories'!$C$2:$C$2897,"descoped")</f>
        <v>0</v>
      </c>
      <c r="AV351">
        <f>SUMIFS('user stories'!$G$2:$G$2897,'user stories'!$H$2:$H$2897,$A351,'user stories'!$E$2:$E$2897,AV$1,'user stories'!$C$2:$C$2897,"descoped")</f>
        <v>0</v>
      </c>
      <c r="AW351">
        <f>SUMIFS('user stories'!$G$2:$G$2897,'user stories'!$H$2:$H$2897,$A351,'user stories'!$E$2:$E$2897,AW$1,'user stories'!$C$2:$C$2897,"descoped")</f>
        <v>0</v>
      </c>
      <c r="AX351">
        <f>SUMIFS('user stories'!$G$2:$G$2897,'user stories'!$H$2:$H$2897,$A351,'user stories'!$E$2:$E$2897,AX$1,'user stories'!$C$2:$C$2897,"descoped")</f>
        <v>0</v>
      </c>
      <c r="AY351">
        <f>SUMIFS('user stories'!$G$2:$G$2897,'user stories'!$H$2:$H$2897,$A351,'user stories'!$E$2:$E$2897,AY$1,'user stories'!$C$2:$C$2897,"descoped")</f>
        <v>0</v>
      </c>
      <c r="AZ351">
        <f>SUMIFS('user stories'!$G$2:$G$2897,'user stories'!$H$2:$H$2897,$A351,'user stories'!$E$2:$E$2897,AZ$1,'user stories'!$C$2:$C$2897,"descoped")</f>
        <v>0</v>
      </c>
      <c r="BA351">
        <f>SUMIFS('user stories'!$G$2:$G$2897,'user stories'!$H$2:$H$2897,$A351,'user stories'!$E$2:$E$2897,BA$1,'user stories'!$C$2:$C$2897,"descoped")</f>
        <v>0</v>
      </c>
      <c r="BB351">
        <f>SUMIFS('user stories'!$G$2:$G$2897,'user stories'!$H$2:$H$2897,$A351,'user stories'!$E$2:$E$2897,BB$1,'user stories'!$C$2:$C$2897,"descoped")</f>
        <v>0</v>
      </c>
      <c r="BC351">
        <f>SUMIFS('user stories'!$G$2:$G$2897,'user stories'!$H$2:$H$2897,$A351,'user stories'!$E$2:$E$2897,BC$1,'user stories'!$C$2:$C$2897,"descoped")</f>
        <v>0</v>
      </c>
      <c r="BD351" s="4">
        <f t="shared" si="6"/>
        <v>0</v>
      </c>
    </row>
    <row r="352" spans="1:56" x14ac:dyDescent="0.25">
      <c r="A352" t="s">
        <v>1778</v>
      </c>
      <c r="AS352">
        <f>SUMIFS('user stories'!$G$2:$G$2897,'user stories'!$H$2:$H$2897,$A352,'user stories'!$E$2:$E$2897,AS$1,'user stories'!$C$2:$C$2897,"descoped")</f>
        <v>0</v>
      </c>
      <c r="AT352">
        <f>SUMIFS('user stories'!$G$2:$G$2897,'user stories'!$H$2:$H$2897,$A352,'user stories'!$E$2:$E$2897,AT$1,'user stories'!$C$2:$C$2897,"descoped")</f>
        <v>0</v>
      </c>
      <c r="AU352">
        <f>SUMIFS('user stories'!$G$2:$G$2897,'user stories'!$H$2:$H$2897,$A352,'user stories'!$E$2:$E$2897,AU$1,'user stories'!$C$2:$C$2897,"descoped")</f>
        <v>0</v>
      </c>
      <c r="AV352">
        <f>SUMIFS('user stories'!$G$2:$G$2897,'user stories'!$H$2:$H$2897,$A352,'user stories'!$E$2:$E$2897,AV$1,'user stories'!$C$2:$C$2897,"descoped")</f>
        <v>0</v>
      </c>
      <c r="AW352">
        <f>SUMIFS('user stories'!$G$2:$G$2897,'user stories'!$H$2:$H$2897,$A352,'user stories'!$E$2:$E$2897,AW$1,'user stories'!$C$2:$C$2897,"descoped")</f>
        <v>0</v>
      </c>
      <c r="AX352">
        <f>SUMIFS('user stories'!$G$2:$G$2897,'user stories'!$H$2:$H$2897,$A352,'user stories'!$E$2:$E$2897,AX$1,'user stories'!$C$2:$C$2897,"descoped")</f>
        <v>0</v>
      </c>
      <c r="AY352">
        <f>SUMIFS('user stories'!$G$2:$G$2897,'user stories'!$H$2:$H$2897,$A352,'user stories'!$E$2:$E$2897,AY$1,'user stories'!$C$2:$C$2897,"descoped")</f>
        <v>0</v>
      </c>
      <c r="AZ352">
        <f>SUMIFS('user stories'!$G$2:$G$2897,'user stories'!$H$2:$H$2897,$A352,'user stories'!$E$2:$E$2897,AZ$1,'user stories'!$C$2:$C$2897,"descoped")</f>
        <v>0</v>
      </c>
      <c r="BA352">
        <f>SUMIFS('user stories'!$G$2:$G$2897,'user stories'!$H$2:$H$2897,$A352,'user stories'!$E$2:$E$2897,BA$1,'user stories'!$C$2:$C$2897,"descoped")</f>
        <v>0</v>
      </c>
      <c r="BB352">
        <f>SUMIFS('user stories'!$G$2:$G$2897,'user stories'!$H$2:$H$2897,$A352,'user stories'!$E$2:$E$2897,BB$1,'user stories'!$C$2:$C$2897,"descoped")</f>
        <v>0</v>
      </c>
      <c r="BC352">
        <f>SUMIFS('user stories'!$G$2:$G$2897,'user stories'!$H$2:$H$2897,$A352,'user stories'!$E$2:$E$2897,BC$1,'user stories'!$C$2:$C$2897,"descoped")</f>
        <v>0</v>
      </c>
      <c r="BD352" s="4">
        <f t="shared" si="6"/>
        <v>0</v>
      </c>
    </row>
    <row r="353" spans="1:56" x14ac:dyDescent="0.25">
      <c r="A353" t="s">
        <v>1316</v>
      </c>
      <c r="AS353">
        <f>SUMIFS('user stories'!$G$2:$G$2897,'user stories'!$H$2:$H$2897,$A353,'user stories'!$E$2:$E$2897,AS$1,'user stories'!$C$2:$C$2897,"descoped")</f>
        <v>0</v>
      </c>
      <c r="AT353">
        <f>SUMIFS('user stories'!$G$2:$G$2897,'user stories'!$H$2:$H$2897,$A353,'user stories'!$E$2:$E$2897,AT$1,'user stories'!$C$2:$C$2897,"descoped")</f>
        <v>0</v>
      </c>
      <c r="AU353">
        <f>SUMIFS('user stories'!$G$2:$G$2897,'user stories'!$H$2:$H$2897,$A353,'user stories'!$E$2:$E$2897,AU$1,'user stories'!$C$2:$C$2897,"descoped")</f>
        <v>0</v>
      </c>
      <c r="AV353">
        <f>SUMIFS('user stories'!$G$2:$G$2897,'user stories'!$H$2:$H$2897,$A353,'user stories'!$E$2:$E$2897,AV$1,'user stories'!$C$2:$C$2897,"descoped")</f>
        <v>0</v>
      </c>
      <c r="AW353">
        <f>SUMIFS('user stories'!$G$2:$G$2897,'user stories'!$H$2:$H$2897,$A353,'user stories'!$E$2:$E$2897,AW$1,'user stories'!$C$2:$C$2897,"descoped")</f>
        <v>0</v>
      </c>
      <c r="AX353">
        <f>SUMIFS('user stories'!$G$2:$G$2897,'user stories'!$H$2:$H$2897,$A353,'user stories'!$E$2:$E$2897,AX$1,'user stories'!$C$2:$C$2897,"descoped")</f>
        <v>0</v>
      </c>
      <c r="AY353">
        <f>SUMIFS('user stories'!$G$2:$G$2897,'user stories'!$H$2:$H$2897,$A353,'user stories'!$E$2:$E$2897,AY$1,'user stories'!$C$2:$C$2897,"descoped")</f>
        <v>0</v>
      </c>
      <c r="AZ353">
        <f>SUMIFS('user stories'!$G$2:$G$2897,'user stories'!$H$2:$H$2897,$A353,'user stories'!$E$2:$E$2897,AZ$1,'user stories'!$C$2:$C$2897,"descoped")</f>
        <v>0</v>
      </c>
      <c r="BA353">
        <f>SUMIFS('user stories'!$G$2:$G$2897,'user stories'!$H$2:$H$2897,$A353,'user stories'!$E$2:$E$2897,BA$1,'user stories'!$C$2:$C$2897,"descoped")</f>
        <v>0</v>
      </c>
      <c r="BB353">
        <f>SUMIFS('user stories'!$G$2:$G$2897,'user stories'!$H$2:$H$2897,$A353,'user stories'!$E$2:$E$2897,BB$1,'user stories'!$C$2:$C$2897,"descoped")</f>
        <v>0</v>
      </c>
      <c r="BC353">
        <f>SUMIFS('user stories'!$G$2:$G$2897,'user stories'!$H$2:$H$2897,$A353,'user stories'!$E$2:$E$2897,BC$1,'user stories'!$C$2:$C$2897,"descoped")</f>
        <v>0</v>
      </c>
      <c r="BD353" s="4">
        <f t="shared" si="6"/>
        <v>0</v>
      </c>
    </row>
    <row r="354" spans="1:56" x14ac:dyDescent="0.25">
      <c r="A354" t="s">
        <v>1663</v>
      </c>
      <c r="AS354">
        <f>SUMIFS('user stories'!$G$2:$G$2897,'user stories'!$H$2:$H$2897,$A354,'user stories'!$E$2:$E$2897,AS$1,'user stories'!$C$2:$C$2897,"descoped")</f>
        <v>0</v>
      </c>
      <c r="AT354">
        <f>SUMIFS('user stories'!$G$2:$G$2897,'user stories'!$H$2:$H$2897,$A354,'user stories'!$E$2:$E$2897,AT$1,'user stories'!$C$2:$C$2897,"descoped")</f>
        <v>0</v>
      </c>
      <c r="AU354">
        <f>SUMIFS('user stories'!$G$2:$G$2897,'user stories'!$H$2:$H$2897,$A354,'user stories'!$E$2:$E$2897,AU$1,'user stories'!$C$2:$C$2897,"descoped")</f>
        <v>0</v>
      </c>
      <c r="AV354">
        <f>SUMIFS('user stories'!$G$2:$G$2897,'user stories'!$H$2:$H$2897,$A354,'user stories'!$E$2:$E$2897,AV$1,'user stories'!$C$2:$C$2897,"descoped")</f>
        <v>0</v>
      </c>
      <c r="AW354">
        <f>SUMIFS('user stories'!$G$2:$G$2897,'user stories'!$H$2:$H$2897,$A354,'user stories'!$E$2:$E$2897,AW$1,'user stories'!$C$2:$C$2897,"descoped")</f>
        <v>0</v>
      </c>
      <c r="AX354">
        <f>SUMIFS('user stories'!$G$2:$G$2897,'user stories'!$H$2:$H$2897,$A354,'user stories'!$E$2:$E$2897,AX$1,'user stories'!$C$2:$C$2897,"descoped")</f>
        <v>0</v>
      </c>
      <c r="AY354">
        <f>SUMIFS('user stories'!$G$2:$G$2897,'user stories'!$H$2:$H$2897,$A354,'user stories'!$E$2:$E$2897,AY$1,'user stories'!$C$2:$C$2897,"descoped")</f>
        <v>0</v>
      </c>
      <c r="AZ354">
        <f>SUMIFS('user stories'!$G$2:$G$2897,'user stories'!$H$2:$H$2897,$A354,'user stories'!$E$2:$E$2897,AZ$1,'user stories'!$C$2:$C$2897,"descoped")</f>
        <v>0</v>
      </c>
      <c r="BA354">
        <f>SUMIFS('user stories'!$G$2:$G$2897,'user stories'!$H$2:$H$2897,$A354,'user stories'!$E$2:$E$2897,BA$1,'user stories'!$C$2:$C$2897,"descoped")</f>
        <v>0</v>
      </c>
      <c r="BB354">
        <f>SUMIFS('user stories'!$G$2:$G$2897,'user stories'!$H$2:$H$2897,$A354,'user stories'!$E$2:$E$2897,BB$1,'user stories'!$C$2:$C$2897,"descoped")</f>
        <v>0</v>
      </c>
      <c r="BC354">
        <f>SUMIFS('user stories'!$G$2:$G$2897,'user stories'!$H$2:$H$2897,$A354,'user stories'!$E$2:$E$2897,BC$1,'user stories'!$C$2:$C$2897,"descoped")</f>
        <v>0</v>
      </c>
      <c r="BD354" s="4">
        <f t="shared" si="6"/>
        <v>0</v>
      </c>
    </row>
    <row r="355" spans="1:56" x14ac:dyDescent="0.25">
      <c r="A355" t="s">
        <v>1664</v>
      </c>
      <c r="AS355">
        <f>SUMIFS('user stories'!$G$2:$G$2897,'user stories'!$H$2:$H$2897,$A355,'user stories'!$E$2:$E$2897,AS$1,'user stories'!$C$2:$C$2897,"descoped")</f>
        <v>0</v>
      </c>
      <c r="AT355">
        <f>SUMIFS('user stories'!$G$2:$G$2897,'user stories'!$H$2:$H$2897,$A355,'user stories'!$E$2:$E$2897,AT$1,'user stories'!$C$2:$C$2897,"descoped")</f>
        <v>0</v>
      </c>
      <c r="AU355">
        <f>SUMIFS('user stories'!$G$2:$G$2897,'user stories'!$H$2:$H$2897,$A355,'user stories'!$E$2:$E$2897,AU$1,'user stories'!$C$2:$C$2897,"descoped")</f>
        <v>0</v>
      </c>
      <c r="AV355">
        <f>SUMIFS('user stories'!$G$2:$G$2897,'user stories'!$H$2:$H$2897,$A355,'user stories'!$E$2:$E$2897,AV$1,'user stories'!$C$2:$C$2897,"descoped")</f>
        <v>0</v>
      </c>
      <c r="AW355">
        <f>SUMIFS('user stories'!$G$2:$G$2897,'user stories'!$H$2:$H$2897,$A355,'user stories'!$E$2:$E$2897,AW$1,'user stories'!$C$2:$C$2897,"descoped")</f>
        <v>0</v>
      </c>
      <c r="AX355">
        <f>SUMIFS('user stories'!$G$2:$G$2897,'user stories'!$H$2:$H$2897,$A355,'user stories'!$E$2:$E$2897,AX$1,'user stories'!$C$2:$C$2897,"descoped")</f>
        <v>0</v>
      </c>
      <c r="AY355">
        <f>SUMIFS('user stories'!$G$2:$G$2897,'user stories'!$H$2:$H$2897,$A355,'user stories'!$E$2:$E$2897,AY$1,'user stories'!$C$2:$C$2897,"descoped")</f>
        <v>0</v>
      </c>
      <c r="AZ355">
        <f>SUMIFS('user stories'!$G$2:$G$2897,'user stories'!$H$2:$H$2897,$A355,'user stories'!$E$2:$E$2897,AZ$1,'user stories'!$C$2:$C$2897,"descoped")</f>
        <v>0</v>
      </c>
      <c r="BA355">
        <f>SUMIFS('user stories'!$G$2:$G$2897,'user stories'!$H$2:$H$2897,$A355,'user stories'!$E$2:$E$2897,BA$1,'user stories'!$C$2:$C$2897,"descoped")</f>
        <v>0</v>
      </c>
      <c r="BB355">
        <f>SUMIFS('user stories'!$G$2:$G$2897,'user stories'!$H$2:$H$2897,$A355,'user stories'!$E$2:$E$2897,BB$1,'user stories'!$C$2:$C$2897,"descoped")</f>
        <v>0</v>
      </c>
      <c r="BC355">
        <f>SUMIFS('user stories'!$G$2:$G$2897,'user stories'!$H$2:$H$2897,$A355,'user stories'!$E$2:$E$2897,BC$1,'user stories'!$C$2:$C$2897,"descoped")</f>
        <v>0</v>
      </c>
      <c r="BD355" s="4">
        <f t="shared" si="6"/>
        <v>0</v>
      </c>
    </row>
    <row r="356" spans="1:56" x14ac:dyDescent="0.25">
      <c r="A356" t="s">
        <v>1391</v>
      </c>
      <c r="AS356">
        <f>SUMIFS('user stories'!$G$2:$G$2897,'user stories'!$H$2:$H$2897,$A356,'user stories'!$E$2:$E$2897,AS$1,'user stories'!$C$2:$C$2897,"descoped")</f>
        <v>0</v>
      </c>
      <c r="AT356">
        <f>SUMIFS('user stories'!$G$2:$G$2897,'user stories'!$H$2:$H$2897,$A356,'user stories'!$E$2:$E$2897,AT$1,'user stories'!$C$2:$C$2897,"descoped")</f>
        <v>0</v>
      </c>
      <c r="AU356">
        <f>SUMIFS('user stories'!$G$2:$G$2897,'user stories'!$H$2:$H$2897,$A356,'user stories'!$E$2:$E$2897,AU$1,'user stories'!$C$2:$C$2897,"descoped")</f>
        <v>0</v>
      </c>
      <c r="AV356">
        <f>SUMIFS('user stories'!$G$2:$G$2897,'user stories'!$H$2:$H$2897,$A356,'user stories'!$E$2:$E$2897,AV$1,'user stories'!$C$2:$C$2897,"descoped")</f>
        <v>0</v>
      </c>
      <c r="AW356">
        <f>SUMIFS('user stories'!$G$2:$G$2897,'user stories'!$H$2:$H$2897,$A356,'user stories'!$E$2:$E$2897,AW$1,'user stories'!$C$2:$C$2897,"descoped")</f>
        <v>0</v>
      </c>
      <c r="AX356">
        <f>SUMIFS('user stories'!$G$2:$G$2897,'user stories'!$H$2:$H$2897,$A356,'user stories'!$E$2:$E$2897,AX$1,'user stories'!$C$2:$C$2897,"descoped")</f>
        <v>0</v>
      </c>
      <c r="AY356">
        <f>SUMIFS('user stories'!$G$2:$G$2897,'user stories'!$H$2:$H$2897,$A356,'user stories'!$E$2:$E$2897,AY$1,'user stories'!$C$2:$C$2897,"descoped")</f>
        <v>0</v>
      </c>
      <c r="AZ356">
        <f>SUMIFS('user stories'!$G$2:$G$2897,'user stories'!$H$2:$H$2897,$A356,'user stories'!$E$2:$E$2897,AZ$1,'user stories'!$C$2:$C$2897,"descoped")</f>
        <v>0</v>
      </c>
      <c r="BA356">
        <f>SUMIFS('user stories'!$G$2:$G$2897,'user stories'!$H$2:$H$2897,$A356,'user stories'!$E$2:$E$2897,BA$1,'user stories'!$C$2:$C$2897,"descoped")</f>
        <v>0</v>
      </c>
      <c r="BB356">
        <f>SUMIFS('user stories'!$G$2:$G$2897,'user stories'!$H$2:$H$2897,$A356,'user stories'!$E$2:$E$2897,BB$1,'user stories'!$C$2:$C$2897,"descoped")</f>
        <v>0</v>
      </c>
      <c r="BC356">
        <f>SUMIFS('user stories'!$G$2:$G$2897,'user stories'!$H$2:$H$2897,$A356,'user stories'!$E$2:$E$2897,BC$1,'user stories'!$C$2:$C$2897,"descoped")</f>
        <v>0</v>
      </c>
      <c r="BD356" s="4">
        <f t="shared" si="6"/>
        <v>0</v>
      </c>
    </row>
    <row r="357" spans="1:56" x14ac:dyDescent="0.25">
      <c r="A357" t="s">
        <v>2516</v>
      </c>
      <c r="AS357">
        <f>SUMIFS('user stories'!$G$2:$G$2897,'user stories'!$H$2:$H$2897,$A357,'user stories'!$E$2:$E$2897,AS$1,'user stories'!$C$2:$C$2897,"descoped")</f>
        <v>0</v>
      </c>
      <c r="AT357">
        <f>SUMIFS('user stories'!$G$2:$G$2897,'user stories'!$H$2:$H$2897,$A357,'user stories'!$E$2:$E$2897,AT$1,'user stories'!$C$2:$C$2897,"descoped")</f>
        <v>0</v>
      </c>
      <c r="AU357">
        <f>SUMIFS('user stories'!$G$2:$G$2897,'user stories'!$H$2:$H$2897,$A357,'user stories'!$E$2:$E$2897,AU$1,'user stories'!$C$2:$C$2897,"descoped")</f>
        <v>0</v>
      </c>
      <c r="AV357">
        <f>SUMIFS('user stories'!$G$2:$G$2897,'user stories'!$H$2:$H$2897,$A357,'user stories'!$E$2:$E$2897,AV$1,'user stories'!$C$2:$C$2897,"descoped")</f>
        <v>0</v>
      </c>
      <c r="AW357">
        <f>SUMIFS('user stories'!$G$2:$G$2897,'user stories'!$H$2:$H$2897,$A357,'user stories'!$E$2:$E$2897,AW$1,'user stories'!$C$2:$C$2897,"descoped")</f>
        <v>0</v>
      </c>
      <c r="AX357">
        <f>SUMIFS('user stories'!$G$2:$G$2897,'user stories'!$H$2:$H$2897,$A357,'user stories'!$E$2:$E$2897,AX$1,'user stories'!$C$2:$C$2897,"descoped")</f>
        <v>0</v>
      </c>
      <c r="AY357">
        <f>SUMIFS('user stories'!$G$2:$G$2897,'user stories'!$H$2:$H$2897,$A357,'user stories'!$E$2:$E$2897,AY$1,'user stories'!$C$2:$C$2897,"descoped")</f>
        <v>0</v>
      </c>
      <c r="AZ357">
        <f>SUMIFS('user stories'!$G$2:$G$2897,'user stories'!$H$2:$H$2897,$A357,'user stories'!$E$2:$E$2897,AZ$1,'user stories'!$C$2:$C$2897,"descoped")</f>
        <v>0</v>
      </c>
      <c r="BA357">
        <f>SUMIFS('user stories'!$G$2:$G$2897,'user stories'!$H$2:$H$2897,$A357,'user stories'!$E$2:$E$2897,BA$1,'user stories'!$C$2:$C$2897,"descoped")</f>
        <v>0</v>
      </c>
      <c r="BB357">
        <f>SUMIFS('user stories'!$G$2:$G$2897,'user stories'!$H$2:$H$2897,$A357,'user stories'!$E$2:$E$2897,BB$1,'user stories'!$C$2:$C$2897,"descoped")</f>
        <v>0</v>
      </c>
      <c r="BC357">
        <f>SUMIFS('user stories'!$G$2:$G$2897,'user stories'!$H$2:$H$2897,$A357,'user stories'!$E$2:$E$2897,BC$1,'user stories'!$C$2:$C$2897,"descoped")</f>
        <v>0</v>
      </c>
      <c r="BD357" s="4">
        <f t="shared" si="6"/>
        <v>0</v>
      </c>
    </row>
    <row r="358" spans="1:56" x14ac:dyDescent="0.25">
      <c r="A358" t="s">
        <v>1716</v>
      </c>
      <c r="AS358">
        <f>SUMIFS('user stories'!$G$2:$G$2897,'user stories'!$H$2:$H$2897,$A358,'user stories'!$E$2:$E$2897,AS$1,'user stories'!$C$2:$C$2897,"descoped")</f>
        <v>0</v>
      </c>
      <c r="AT358">
        <f>SUMIFS('user stories'!$G$2:$G$2897,'user stories'!$H$2:$H$2897,$A358,'user stories'!$E$2:$E$2897,AT$1,'user stories'!$C$2:$C$2897,"descoped")</f>
        <v>0</v>
      </c>
      <c r="AU358">
        <f>SUMIFS('user stories'!$G$2:$G$2897,'user stories'!$H$2:$H$2897,$A358,'user stories'!$E$2:$E$2897,AU$1,'user stories'!$C$2:$C$2897,"descoped")</f>
        <v>0</v>
      </c>
      <c r="AV358">
        <f>SUMIFS('user stories'!$G$2:$G$2897,'user stories'!$H$2:$H$2897,$A358,'user stories'!$E$2:$E$2897,AV$1,'user stories'!$C$2:$C$2897,"descoped")</f>
        <v>0</v>
      </c>
      <c r="AW358">
        <f>SUMIFS('user stories'!$G$2:$G$2897,'user stories'!$H$2:$H$2897,$A358,'user stories'!$E$2:$E$2897,AW$1,'user stories'!$C$2:$C$2897,"descoped")</f>
        <v>0</v>
      </c>
      <c r="AX358">
        <f>SUMIFS('user stories'!$G$2:$G$2897,'user stories'!$H$2:$H$2897,$A358,'user stories'!$E$2:$E$2897,AX$1,'user stories'!$C$2:$C$2897,"descoped")</f>
        <v>0</v>
      </c>
      <c r="AY358">
        <f>SUMIFS('user stories'!$G$2:$G$2897,'user stories'!$H$2:$H$2897,$A358,'user stories'!$E$2:$E$2897,AY$1,'user stories'!$C$2:$C$2897,"descoped")</f>
        <v>0</v>
      </c>
      <c r="AZ358">
        <f>SUMIFS('user stories'!$G$2:$G$2897,'user stories'!$H$2:$H$2897,$A358,'user stories'!$E$2:$E$2897,AZ$1,'user stories'!$C$2:$C$2897,"descoped")</f>
        <v>0</v>
      </c>
      <c r="BA358">
        <f>SUMIFS('user stories'!$G$2:$G$2897,'user stories'!$H$2:$H$2897,$A358,'user stories'!$E$2:$E$2897,BA$1,'user stories'!$C$2:$C$2897,"descoped")</f>
        <v>0</v>
      </c>
      <c r="BB358">
        <f>SUMIFS('user stories'!$G$2:$G$2897,'user stories'!$H$2:$H$2897,$A358,'user stories'!$E$2:$E$2897,BB$1,'user stories'!$C$2:$C$2897,"descoped")</f>
        <v>0</v>
      </c>
      <c r="BC358">
        <f>SUMIFS('user stories'!$G$2:$G$2897,'user stories'!$H$2:$H$2897,$A358,'user stories'!$E$2:$E$2897,BC$1,'user stories'!$C$2:$C$2897,"descoped")</f>
        <v>0</v>
      </c>
      <c r="BD358" s="4">
        <f t="shared" si="6"/>
        <v>0</v>
      </c>
    </row>
    <row r="359" spans="1:56" x14ac:dyDescent="0.25">
      <c r="A359" t="s">
        <v>1712</v>
      </c>
      <c r="AS359">
        <f>SUMIFS('user stories'!$G$2:$G$2897,'user stories'!$H$2:$H$2897,$A359,'user stories'!$E$2:$E$2897,AS$1,'user stories'!$C$2:$C$2897,"descoped")</f>
        <v>0</v>
      </c>
      <c r="AT359">
        <f>SUMIFS('user stories'!$G$2:$G$2897,'user stories'!$H$2:$H$2897,$A359,'user stories'!$E$2:$E$2897,AT$1,'user stories'!$C$2:$C$2897,"descoped")</f>
        <v>0</v>
      </c>
      <c r="AU359">
        <f>SUMIFS('user stories'!$G$2:$G$2897,'user stories'!$H$2:$H$2897,$A359,'user stories'!$E$2:$E$2897,AU$1,'user stories'!$C$2:$C$2897,"descoped")</f>
        <v>0</v>
      </c>
      <c r="AV359">
        <f>SUMIFS('user stories'!$G$2:$G$2897,'user stories'!$H$2:$H$2897,$A359,'user stories'!$E$2:$E$2897,AV$1,'user stories'!$C$2:$C$2897,"descoped")</f>
        <v>0</v>
      </c>
      <c r="AW359">
        <f>SUMIFS('user stories'!$G$2:$G$2897,'user stories'!$H$2:$H$2897,$A359,'user stories'!$E$2:$E$2897,AW$1,'user stories'!$C$2:$C$2897,"descoped")</f>
        <v>0</v>
      </c>
      <c r="AX359">
        <f>SUMIFS('user stories'!$G$2:$G$2897,'user stories'!$H$2:$H$2897,$A359,'user stories'!$E$2:$E$2897,AX$1,'user stories'!$C$2:$C$2897,"descoped")</f>
        <v>0</v>
      </c>
      <c r="AY359">
        <f>SUMIFS('user stories'!$G$2:$G$2897,'user stories'!$H$2:$H$2897,$A359,'user stories'!$E$2:$E$2897,AY$1,'user stories'!$C$2:$C$2897,"descoped")</f>
        <v>0</v>
      </c>
      <c r="AZ359">
        <f>SUMIFS('user stories'!$G$2:$G$2897,'user stories'!$H$2:$H$2897,$A359,'user stories'!$E$2:$E$2897,AZ$1,'user stories'!$C$2:$C$2897,"descoped")</f>
        <v>0</v>
      </c>
      <c r="BA359">
        <f>SUMIFS('user stories'!$G$2:$G$2897,'user stories'!$H$2:$H$2897,$A359,'user stories'!$E$2:$E$2897,BA$1,'user stories'!$C$2:$C$2897,"descoped")</f>
        <v>0</v>
      </c>
      <c r="BB359">
        <f>SUMIFS('user stories'!$G$2:$G$2897,'user stories'!$H$2:$H$2897,$A359,'user stories'!$E$2:$E$2897,BB$1,'user stories'!$C$2:$C$2897,"descoped")</f>
        <v>0</v>
      </c>
      <c r="BC359">
        <f>SUMIFS('user stories'!$G$2:$G$2897,'user stories'!$H$2:$H$2897,$A359,'user stories'!$E$2:$E$2897,BC$1,'user stories'!$C$2:$C$2897,"descoped")</f>
        <v>0</v>
      </c>
      <c r="BD359" s="4">
        <f t="shared" si="6"/>
        <v>0</v>
      </c>
    </row>
    <row r="360" spans="1:56" x14ac:dyDescent="0.25">
      <c r="A360" t="s">
        <v>966</v>
      </c>
      <c r="AT360">
        <f>SUMIFS('user stories'!$G$2:$G$2897,'user stories'!$H$2:$H$2897,$A360,'user stories'!$E$2:$E$2897,AT$1,'user stories'!$C$2:$C$2897,"descoped")</f>
        <v>0</v>
      </c>
      <c r="AU360">
        <f>SUMIFS('user stories'!$G$2:$G$2897,'user stories'!$H$2:$H$2897,$A360,'user stories'!$E$2:$E$2897,AU$1,'user stories'!$C$2:$C$2897,"descoped")</f>
        <v>0</v>
      </c>
      <c r="AV360">
        <f>SUMIFS('user stories'!$G$2:$G$2897,'user stories'!$H$2:$H$2897,$A360,'user stories'!$E$2:$E$2897,AV$1,'user stories'!$C$2:$C$2897,"descoped")</f>
        <v>0</v>
      </c>
      <c r="AW360">
        <f>SUMIFS('user stories'!$G$2:$G$2897,'user stories'!$H$2:$H$2897,$A360,'user stories'!$E$2:$E$2897,AW$1,'user stories'!$C$2:$C$2897,"descoped")</f>
        <v>0</v>
      </c>
      <c r="AX360">
        <f>SUMIFS('user stories'!$G$2:$G$2897,'user stories'!$H$2:$H$2897,$A360,'user stories'!$E$2:$E$2897,AX$1,'user stories'!$C$2:$C$2897,"descoped")</f>
        <v>0</v>
      </c>
      <c r="AY360">
        <f>SUMIFS('user stories'!$G$2:$G$2897,'user stories'!$H$2:$H$2897,$A360,'user stories'!$E$2:$E$2897,AY$1,'user stories'!$C$2:$C$2897,"descoped")</f>
        <v>0</v>
      </c>
      <c r="AZ360">
        <f>SUMIFS('user stories'!$G$2:$G$2897,'user stories'!$H$2:$H$2897,$A360,'user stories'!$E$2:$E$2897,AZ$1,'user stories'!$C$2:$C$2897,"descoped")</f>
        <v>0</v>
      </c>
      <c r="BA360">
        <f>SUMIFS('user stories'!$G$2:$G$2897,'user stories'!$H$2:$H$2897,$A360,'user stories'!$E$2:$E$2897,BA$1,'user stories'!$C$2:$C$2897,"descoped")</f>
        <v>0</v>
      </c>
      <c r="BB360">
        <f>SUMIFS('user stories'!$G$2:$G$2897,'user stories'!$H$2:$H$2897,$A360,'user stories'!$E$2:$E$2897,BB$1,'user stories'!$C$2:$C$2897,"descoped")</f>
        <v>0</v>
      </c>
      <c r="BC360">
        <f>SUMIFS('user stories'!$G$2:$G$2897,'user stories'!$H$2:$H$2897,$A360,'user stories'!$E$2:$E$2897,BC$1,'user stories'!$C$2:$C$2897,"descoped")</f>
        <v>0</v>
      </c>
      <c r="BD360" s="4">
        <f t="shared" si="6"/>
        <v>0</v>
      </c>
    </row>
    <row r="361" spans="1:56" x14ac:dyDescent="0.25">
      <c r="A361" t="s">
        <v>1823</v>
      </c>
      <c r="AT361">
        <f>SUMIFS('user stories'!$G$2:$G$2897,'user stories'!$H$2:$H$2897,$A361,'user stories'!$E$2:$E$2897,AT$1,'user stories'!$C$2:$C$2897,"descoped")</f>
        <v>0</v>
      </c>
      <c r="AU361">
        <f>SUMIFS('user stories'!$G$2:$G$2897,'user stories'!$H$2:$H$2897,$A361,'user stories'!$E$2:$E$2897,AU$1,'user stories'!$C$2:$C$2897,"descoped")</f>
        <v>0</v>
      </c>
      <c r="AV361">
        <f>SUMIFS('user stories'!$G$2:$G$2897,'user stories'!$H$2:$H$2897,$A361,'user stories'!$E$2:$E$2897,AV$1,'user stories'!$C$2:$C$2897,"descoped")</f>
        <v>0</v>
      </c>
      <c r="AW361">
        <f>SUMIFS('user stories'!$G$2:$G$2897,'user stories'!$H$2:$H$2897,$A361,'user stories'!$E$2:$E$2897,AW$1,'user stories'!$C$2:$C$2897,"descoped")</f>
        <v>0</v>
      </c>
      <c r="AX361">
        <f>SUMIFS('user stories'!$G$2:$G$2897,'user stories'!$H$2:$H$2897,$A361,'user stories'!$E$2:$E$2897,AX$1,'user stories'!$C$2:$C$2897,"descoped")</f>
        <v>0</v>
      </c>
      <c r="AY361">
        <f>SUMIFS('user stories'!$G$2:$G$2897,'user stories'!$H$2:$H$2897,$A361,'user stories'!$E$2:$E$2897,AY$1,'user stories'!$C$2:$C$2897,"descoped")</f>
        <v>0</v>
      </c>
      <c r="AZ361">
        <f>SUMIFS('user stories'!$G$2:$G$2897,'user stories'!$H$2:$H$2897,$A361,'user stories'!$E$2:$E$2897,AZ$1,'user stories'!$C$2:$C$2897,"descoped")</f>
        <v>0</v>
      </c>
      <c r="BA361">
        <f>SUMIFS('user stories'!$G$2:$G$2897,'user stories'!$H$2:$H$2897,$A361,'user stories'!$E$2:$E$2897,BA$1,'user stories'!$C$2:$C$2897,"descoped")</f>
        <v>0</v>
      </c>
      <c r="BB361">
        <f>SUMIFS('user stories'!$G$2:$G$2897,'user stories'!$H$2:$H$2897,$A361,'user stories'!$E$2:$E$2897,BB$1,'user stories'!$C$2:$C$2897,"descoped")</f>
        <v>0</v>
      </c>
      <c r="BC361">
        <f>SUMIFS('user stories'!$G$2:$G$2897,'user stories'!$H$2:$H$2897,$A361,'user stories'!$E$2:$E$2897,BC$1,'user stories'!$C$2:$C$2897,"descoped")</f>
        <v>0</v>
      </c>
      <c r="BD361" s="4">
        <f t="shared" si="6"/>
        <v>0</v>
      </c>
    </row>
    <row r="362" spans="1:56" x14ac:dyDescent="0.25">
      <c r="A362" t="s">
        <v>1837</v>
      </c>
      <c r="AT362">
        <f>SUMIFS('user stories'!$G$2:$G$2897,'user stories'!$H$2:$H$2897,$A362,'user stories'!$E$2:$E$2897,AT$1,'user stories'!$C$2:$C$2897,"descoped")</f>
        <v>0</v>
      </c>
      <c r="AU362">
        <f>SUMIFS('user stories'!$G$2:$G$2897,'user stories'!$H$2:$H$2897,$A362,'user stories'!$E$2:$E$2897,AU$1,'user stories'!$C$2:$C$2897,"descoped")</f>
        <v>0</v>
      </c>
      <c r="AV362">
        <f>SUMIFS('user stories'!$G$2:$G$2897,'user stories'!$H$2:$H$2897,$A362,'user stories'!$E$2:$E$2897,AV$1,'user stories'!$C$2:$C$2897,"descoped")</f>
        <v>0</v>
      </c>
      <c r="AW362">
        <f>SUMIFS('user stories'!$G$2:$G$2897,'user stories'!$H$2:$H$2897,$A362,'user stories'!$E$2:$E$2897,AW$1,'user stories'!$C$2:$C$2897,"descoped")</f>
        <v>0</v>
      </c>
      <c r="AX362">
        <f>SUMIFS('user stories'!$G$2:$G$2897,'user stories'!$H$2:$H$2897,$A362,'user stories'!$E$2:$E$2897,AX$1,'user stories'!$C$2:$C$2897,"descoped")</f>
        <v>0</v>
      </c>
      <c r="AY362">
        <f>SUMIFS('user stories'!$G$2:$G$2897,'user stories'!$H$2:$H$2897,$A362,'user stories'!$E$2:$E$2897,AY$1,'user stories'!$C$2:$C$2897,"descoped")</f>
        <v>0</v>
      </c>
      <c r="AZ362">
        <f>SUMIFS('user stories'!$G$2:$G$2897,'user stories'!$H$2:$H$2897,$A362,'user stories'!$E$2:$E$2897,AZ$1,'user stories'!$C$2:$C$2897,"descoped")</f>
        <v>0</v>
      </c>
      <c r="BA362">
        <f>SUMIFS('user stories'!$G$2:$G$2897,'user stories'!$H$2:$H$2897,$A362,'user stories'!$E$2:$E$2897,BA$1,'user stories'!$C$2:$C$2897,"descoped")</f>
        <v>0</v>
      </c>
      <c r="BB362">
        <f>SUMIFS('user stories'!$G$2:$G$2897,'user stories'!$H$2:$H$2897,$A362,'user stories'!$E$2:$E$2897,BB$1,'user stories'!$C$2:$C$2897,"descoped")</f>
        <v>0</v>
      </c>
      <c r="BC362">
        <f>SUMIFS('user stories'!$G$2:$G$2897,'user stories'!$H$2:$H$2897,$A362,'user stories'!$E$2:$E$2897,BC$1,'user stories'!$C$2:$C$2897,"descoped")</f>
        <v>0</v>
      </c>
      <c r="BD362" s="4">
        <f t="shared" si="6"/>
        <v>0</v>
      </c>
    </row>
    <row r="363" spans="1:56" x14ac:dyDescent="0.25">
      <c r="A363" t="s">
        <v>1830</v>
      </c>
      <c r="AT363">
        <f>SUMIFS('user stories'!$G$2:$G$2897,'user stories'!$H$2:$H$2897,$A363,'user stories'!$E$2:$E$2897,AT$1,'user stories'!$C$2:$C$2897,"descoped")</f>
        <v>0</v>
      </c>
      <c r="AU363">
        <f>SUMIFS('user stories'!$G$2:$G$2897,'user stories'!$H$2:$H$2897,$A363,'user stories'!$E$2:$E$2897,AU$1,'user stories'!$C$2:$C$2897,"descoped")</f>
        <v>0</v>
      </c>
      <c r="AV363">
        <f>SUMIFS('user stories'!$G$2:$G$2897,'user stories'!$H$2:$H$2897,$A363,'user stories'!$E$2:$E$2897,AV$1,'user stories'!$C$2:$C$2897,"descoped")</f>
        <v>0</v>
      </c>
      <c r="AW363">
        <f>SUMIFS('user stories'!$G$2:$G$2897,'user stories'!$H$2:$H$2897,$A363,'user stories'!$E$2:$E$2897,AW$1,'user stories'!$C$2:$C$2897,"descoped")</f>
        <v>0</v>
      </c>
      <c r="AX363">
        <f>SUMIFS('user stories'!$G$2:$G$2897,'user stories'!$H$2:$H$2897,$A363,'user stories'!$E$2:$E$2897,AX$1,'user stories'!$C$2:$C$2897,"descoped")</f>
        <v>0</v>
      </c>
      <c r="AY363">
        <f>SUMIFS('user stories'!$G$2:$G$2897,'user stories'!$H$2:$H$2897,$A363,'user stories'!$E$2:$E$2897,AY$1,'user stories'!$C$2:$C$2897,"descoped")</f>
        <v>0</v>
      </c>
      <c r="AZ363">
        <f>SUMIFS('user stories'!$G$2:$G$2897,'user stories'!$H$2:$H$2897,$A363,'user stories'!$E$2:$E$2897,AZ$1,'user stories'!$C$2:$C$2897,"descoped")</f>
        <v>0</v>
      </c>
      <c r="BA363">
        <f>SUMIFS('user stories'!$G$2:$G$2897,'user stories'!$H$2:$H$2897,$A363,'user stories'!$E$2:$E$2897,BA$1,'user stories'!$C$2:$C$2897,"descoped")</f>
        <v>0</v>
      </c>
      <c r="BB363">
        <f>SUMIFS('user stories'!$G$2:$G$2897,'user stories'!$H$2:$H$2897,$A363,'user stories'!$E$2:$E$2897,BB$1,'user stories'!$C$2:$C$2897,"descoped")</f>
        <v>0</v>
      </c>
      <c r="BC363">
        <f>SUMIFS('user stories'!$G$2:$G$2897,'user stories'!$H$2:$H$2897,$A363,'user stories'!$E$2:$E$2897,BC$1,'user stories'!$C$2:$C$2897,"descoped")</f>
        <v>0</v>
      </c>
      <c r="BD363" s="4">
        <f t="shared" si="6"/>
        <v>0</v>
      </c>
    </row>
    <row r="364" spans="1:56" x14ac:dyDescent="0.25">
      <c r="A364" t="s">
        <v>1840</v>
      </c>
      <c r="AT364">
        <f>SUMIFS('user stories'!$G$2:$G$2897,'user stories'!$H$2:$H$2897,$A364,'user stories'!$E$2:$E$2897,AT$1,'user stories'!$C$2:$C$2897,"descoped")</f>
        <v>0</v>
      </c>
      <c r="AU364">
        <f>SUMIFS('user stories'!$G$2:$G$2897,'user stories'!$H$2:$H$2897,$A364,'user stories'!$E$2:$E$2897,AU$1,'user stories'!$C$2:$C$2897,"descoped")</f>
        <v>0</v>
      </c>
      <c r="AV364">
        <f>SUMIFS('user stories'!$G$2:$G$2897,'user stories'!$H$2:$H$2897,$A364,'user stories'!$E$2:$E$2897,AV$1,'user stories'!$C$2:$C$2897,"descoped")</f>
        <v>0</v>
      </c>
      <c r="AW364">
        <f>SUMIFS('user stories'!$G$2:$G$2897,'user stories'!$H$2:$H$2897,$A364,'user stories'!$E$2:$E$2897,AW$1,'user stories'!$C$2:$C$2897,"descoped")</f>
        <v>0</v>
      </c>
      <c r="AX364">
        <f>SUMIFS('user stories'!$G$2:$G$2897,'user stories'!$H$2:$H$2897,$A364,'user stories'!$E$2:$E$2897,AX$1,'user stories'!$C$2:$C$2897,"descoped")</f>
        <v>0</v>
      </c>
      <c r="AY364">
        <f>SUMIFS('user stories'!$G$2:$G$2897,'user stories'!$H$2:$H$2897,$A364,'user stories'!$E$2:$E$2897,AY$1,'user stories'!$C$2:$C$2897,"descoped")</f>
        <v>0</v>
      </c>
      <c r="AZ364">
        <f>SUMIFS('user stories'!$G$2:$G$2897,'user stories'!$H$2:$H$2897,$A364,'user stories'!$E$2:$E$2897,AZ$1,'user stories'!$C$2:$C$2897,"descoped")</f>
        <v>0</v>
      </c>
      <c r="BA364">
        <f>SUMIFS('user stories'!$G$2:$G$2897,'user stories'!$H$2:$H$2897,$A364,'user stories'!$E$2:$E$2897,BA$1,'user stories'!$C$2:$C$2897,"descoped")</f>
        <v>0</v>
      </c>
      <c r="BB364">
        <f>SUMIFS('user stories'!$G$2:$G$2897,'user stories'!$H$2:$H$2897,$A364,'user stories'!$E$2:$E$2897,BB$1,'user stories'!$C$2:$C$2897,"descoped")</f>
        <v>0</v>
      </c>
      <c r="BC364">
        <f>SUMIFS('user stories'!$G$2:$G$2897,'user stories'!$H$2:$H$2897,$A364,'user stories'!$E$2:$E$2897,BC$1,'user stories'!$C$2:$C$2897,"descoped")</f>
        <v>0</v>
      </c>
      <c r="BD364" s="4">
        <f t="shared" si="6"/>
        <v>0</v>
      </c>
    </row>
    <row r="365" spans="1:56" x14ac:dyDescent="0.25">
      <c r="A365" t="s">
        <v>1843</v>
      </c>
      <c r="AT365">
        <f>SUMIFS('user stories'!$G$2:$G$2897,'user stories'!$H$2:$H$2897,$A365,'user stories'!$E$2:$E$2897,AT$1,'user stories'!$C$2:$C$2897,"descoped")</f>
        <v>0</v>
      </c>
      <c r="AU365">
        <f>SUMIFS('user stories'!$G$2:$G$2897,'user stories'!$H$2:$H$2897,$A365,'user stories'!$E$2:$E$2897,AU$1,'user stories'!$C$2:$C$2897,"descoped")</f>
        <v>0</v>
      </c>
      <c r="AV365">
        <f>SUMIFS('user stories'!$G$2:$G$2897,'user stories'!$H$2:$H$2897,$A365,'user stories'!$E$2:$E$2897,AV$1,'user stories'!$C$2:$C$2897,"descoped")</f>
        <v>0</v>
      </c>
      <c r="AW365">
        <f>SUMIFS('user stories'!$G$2:$G$2897,'user stories'!$H$2:$H$2897,$A365,'user stories'!$E$2:$E$2897,AW$1,'user stories'!$C$2:$C$2897,"descoped")</f>
        <v>0</v>
      </c>
      <c r="AX365">
        <f>SUMIFS('user stories'!$G$2:$G$2897,'user stories'!$H$2:$H$2897,$A365,'user stories'!$E$2:$E$2897,AX$1,'user stories'!$C$2:$C$2897,"descoped")</f>
        <v>0</v>
      </c>
      <c r="AY365">
        <f>SUMIFS('user stories'!$G$2:$G$2897,'user stories'!$H$2:$H$2897,$A365,'user stories'!$E$2:$E$2897,AY$1,'user stories'!$C$2:$C$2897,"descoped")</f>
        <v>0</v>
      </c>
      <c r="AZ365">
        <f>SUMIFS('user stories'!$G$2:$G$2897,'user stories'!$H$2:$H$2897,$A365,'user stories'!$E$2:$E$2897,AZ$1,'user stories'!$C$2:$C$2897,"descoped")</f>
        <v>0</v>
      </c>
      <c r="BA365">
        <f>SUMIFS('user stories'!$G$2:$G$2897,'user stories'!$H$2:$H$2897,$A365,'user stories'!$E$2:$E$2897,BA$1,'user stories'!$C$2:$C$2897,"descoped")</f>
        <v>0</v>
      </c>
      <c r="BB365">
        <f>SUMIFS('user stories'!$G$2:$G$2897,'user stories'!$H$2:$H$2897,$A365,'user stories'!$E$2:$E$2897,BB$1,'user stories'!$C$2:$C$2897,"descoped")</f>
        <v>0</v>
      </c>
      <c r="BC365">
        <f>SUMIFS('user stories'!$G$2:$G$2897,'user stories'!$H$2:$H$2897,$A365,'user stories'!$E$2:$E$2897,BC$1,'user stories'!$C$2:$C$2897,"descoped")</f>
        <v>0</v>
      </c>
      <c r="BD365" s="4">
        <f t="shared" si="6"/>
        <v>0</v>
      </c>
    </row>
    <row r="366" spans="1:56" x14ac:dyDescent="0.25">
      <c r="A366" t="s">
        <v>2517</v>
      </c>
      <c r="AU366">
        <f>SUMIFS('user stories'!$G$2:$G$2897,'user stories'!$H$2:$H$2897,$A366,'user stories'!$E$2:$E$2897,AU$1,'user stories'!$C$2:$C$2897,"descoped")</f>
        <v>0</v>
      </c>
      <c r="AV366">
        <f>SUMIFS('user stories'!$G$2:$G$2897,'user stories'!$H$2:$H$2897,$A366,'user stories'!$E$2:$E$2897,AV$1,'user stories'!$C$2:$C$2897,"descoped")</f>
        <v>0</v>
      </c>
      <c r="AW366">
        <f>SUMIFS('user stories'!$G$2:$G$2897,'user stories'!$H$2:$H$2897,$A366,'user stories'!$E$2:$E$2897,AW$1,'user stories'!$C$2:$C$2897,"descoped")</f>
        <v>0</v>
      </c>
      <c r="AX366">
        <f>SUMIFS('user stories'!$G$2:$G$2897,'user stories'!$H$2:$H$2897,$A366,'user stories'!$E$2:$E$2897,AX$1,'user stories'!$C$2:$C$2897,"descoped")</f>
        <v>0</v>
      </c>
      <c r="AY366">
        <f>SUMIFS('user stories'!$G$2:$G$2897,'user stories'!$H$2:$H$2897,$A366,'user stories'!$E$2:$E$2897,AY$1,'user stories'!$C$2:$C$2897,"descoped")</f>
        <v>0</v>
      </c>
      <c r="AZ366">
        <f>SUMIFS('user stories'!$G$2:$G$2897,'user stories'!$H$2:$H$2897,$A366,'user stories'!$E$2:$E$2897,AZ$1,'user stories'!$C$2:$C$2897,"descoped")</f>
        <v>0</v>
      </c>
      <c r="BA366">
        <f>SUMIFS('user stories'!$G$2:$G$2897,'user stories'!$H$2:$H$2897,$A366,'user stories'!$E$2:$E$2897,BA$1,'user stories'!$C$2:$C$2897,"descoped")</f>
        <v>0</v>
      </c>
      <c r="BB366">
        <f>SUMIFS('user stories'!$G$2:$G$2897,'user stories'!$H$2:$H$2897,$A366,'user stories'!$E$2:$E$2897,BB$1,'user stories'!$C$2:$C$2897,"descoped")</f>
        <v>0</v>
      </c>
      <c r="BC366">
        <f>SUMIFS('user stories'!$G$2:$G$2897,'user stories'!$H$2:$H$2897,$A366,'user stories'!$E$2:$E$2897,BC$1,'user stories'!$C$2:$C$2897,"descoped")</f>
        <v>0</v>
      </c>
      <c r="BD366" s="4">
        <f t="shared" si="6"/>
        <v>0</v>
      </c>
    </row>
    <row r="367" spans="1:56" x14ac:dyDescent="0.25">
      <c r="A367" t="s">
        <v>2518</v>
      </c>
      <c r="AU367">
        <f>SUMIFS('user stories'!$G$2:$G$2897,'user stories'!$H$2:$H$2897,$A367,'user stories'!$E$2:$E$2897,AU$1,'user stories'!$C$2:$C$2897,"descoped")</f>
        <v>0</v>
      </c>
      <c r="AV367">
        <f>SUMIFS('user stories'!$G$2:$G$2897,'user stories'!$H$2:$H$2897,$A367,'user stories'!$E$2:$E$2897,AV$1,'user stories'!$C$2:$C$2897,"descoped")</f>
        <v>0</v>
      </c>
      <c r="AW367">
        <f>SUMIFS('user stories'!$G$2:$G$2897,'user stories'!$H$2:$H$2897,$A367,'user stories'!$E$2:$E$2897,AW$1,'user stories'!$C$2:$C$2897,"descoped")</f>
        <v>0</v>
      </c>
      <c r="AX367">
        <f>SUMIFS('user stories'!$G$2:$G$2897,'user stories'!$H$2:$H$2897,$A367,'user stories'!$E$2:$E$2897,AX$1,'user stories'!$C$2:$C$2897,"descoped")</f>
        <v>0</v>
      </c>
      <c r="AY367">
        <f>SUMIFS('user stories'!$G$2:$G$2897,'user stories'!$H$2:$H$2897,$A367,'user stories'!$E$2:$E$2897,AY$1,'user stories'!$C$2:$C$2897,"descoped")</f>
        <v>0</v>
      </c>
      <c r="AZ367">
        <f>SUMIFS('user stories'!$G$2:$G$2897,'user stories'!$H$2:$H$2897,$A367,'user stories'!$E$2:$E$2897,AZ$1,'user stories'!$C$2:$C$2897,"descoped")</f>
        <v>0</v>
      </c>
      <c r="BA367">
        <f>SUMIFS('user stories'!$G$2:$G$2897,'user stories'!$H$2:$H$2897,$A367,'user stories'!$E$2:$E$2897,BA$1,'user stories'!$C$2:$C$2897,"descoped")</f>
        <v>0</v>
      </c>
      <c r="BB367">
        <f>SUMIFS('user stories'!$G$2:$G$2897,'user stories'!$H$2:$H$2897,$A367,'user stories'!$E$2:$E$2897,BB$1,'user stories'!$C$2:$C$2897,"descoped")</f>
        <v>0</v>
      </c>
      <c r="BC367">
        <f>SUMIFS('user stories'!$G$2:$G$2897,'user stories'!$H$2:$H$2897,$A367,'user stories'!$E$2:$E$2897,BC$1,'user stories'!$C$2:$C$2897,"descoped")</f>
        <v>0</v>
      </c>
      <c r="BD367" s="4">
        <f t="shared" si="6"/>
        <v>0</v>
      </c>
    </row>
    <row r="368" spans="1:56" x14ac:dyDescent="0.25">
      <c r="A368" t="s">
        <v>1896</v>
      </c>
      <c r="AU368">
        <f>SUMIFS('user stories'!$G$2:$G$2897,'user stories'!$H$2:$H$2897,$A368,'user stories'!$E$2:$E$2897,AU$1,'user stories'!$C$2:$C$2897,"descoped")</f>
        <v>0</v>
      </c>
      <c r="AV368">
        <f>SUMIFS('user stories'!$G$2:$G$2897,'user stories'!$H$2:$H$2897,$A368,'user stories'!$E$2:$E$2897,AV$1,'user stories'!$C$2:$C$2897,"descoped")</f>
        <v>0</v>
      </c>
      <c r="AW368">
        <f>SUMIFS('user stories'!$G$2:$G$2897,'user stories'!$H$2:$H$2897,$A368,'user stories'!$E$2:$E$2897,AW$1,'user stories'!$C$2:$C$2897,"descoped")</f>
        <v>0</v>
      </c>
      <c r="AX368">
        <f>SUMIFS('user stories'!$G$2:$G$2897,'user stories'!$H$2:$H$2897,$A368,'user stories'!$E$2:$E$2897,AX$1,'user stories'!$C$2:$C$2897,"descoped")</f>
        <v>0</v>
      </c>
      <c r="AY368">
        <f>SUMIFS('user stories'!$G$2:$G$2897,'user stories'!$H$2:$H$2897,$A368,'user stories'!$E$2:$E$2897,AY$1,'user stories'!$C$2:$C$2897,"descoped")</f>
        <v>0</v>
      </c>
      <c r="AZ368">
        <f>SUMIFS('user stories'!$G$2:$G$2897,'user stories'!$H$2:$H$2897,$A368,'user stories'!$E$2:$E$2897,AZ$1,'user stories'!$C$2:$C$2897,"descoped")</f>
        <v>0</v>
      </c>
      <c r="BA368">
        <f>SUMIFS('user stories'!$G$2:$G$2897,'user stories'!$H$2:$H$2897,$A368,'user stories'!$E$2:$E$2897,BA$1,'user stories'!$C$2:$C$2897,"descoped")</f>
        <v>0</v>
      </c>
      <c r="BB368">
        <f>SUMIFS('user stories'!$G$2:$G$2897,'user stories'!$H$2:$H$2897,$A368,'user stories'!$E$2:$E$2897,BB$1,'user stories'!$C$2:$C$2897,"descoped")</f>
        <v>0</v>
      </c>
      <c r="BC368">
        <f>SUMIFS('user stories'!$G$2:$G$2897,'user stories'!$H$2:$H$2897,$A368,'user stories'!$E$2:$E$2897,BC$1,'user stories'!$C$2:$C$2897,"descoped")</f>
        <v>0</v>
      </c>
      <c r="BD368" s="4">
        <f t="shared" si="6"/>
        <v>0</v>
      </c>
    </row>
    <row r="369" spans="1:56" x14ac:dyDescent="0.25">
      <c r="A369" t="s">
        <v>1833</v>
      </c>
      <c r="AU369">
        <f>SUMIFS('user stories'!$G$2:$G$2897,'user stories'!$H$2:$H$2897,$A369,'user stories'!$E$2:$E$2897,AU$1,'user stories'!$C$2:$C$2897,"descoped")</f>
        <v>0</v>
      </c>
      <c r="AV369">
        <f>SUMIFS('user stories'!$G$2:$G$2897,'user stories'!$H$2:$H$2897,$A369,'user stories'!$E$2:$E$2897,AV$1,'user stories'!$C$2:$C$2897,"descoped")</f>
        <v>0</v>
      </c>
      <c r="AW369">
        <f>SUMIFS('user stories'!$G$2:$G$2897,'user stories'!$H$2:$H$2897,$A369,'user stories'!$E$2:$E$2897,AW$1,'user stories'!$C$2:$C$2897,"descoped")</f>
        <v>0</v>
      </c>
      <c r="AX369">
        <f>SUMIFS('user stories'!$G$2:$G$2897,'user stories'!$H$2:$H$2897,$A369,'user stories'!$E$2:$E$2897,AX$1,'user stories'!$C$2:$C$2897,"descoped")</f>
        <v>0</v>
      </c>
      <c r="AY369">
        <f>SUMIFS('user stories'!$G$2:$G$2897,'user stories'!$H$2:$H$2897,$A369,'user stories'!$E$2:$E$2897,AY$1,'user stories'!$C$2:$C$2897,"descoped")</f>
        <v>0</v>
      </c>
      <c r="AZ369">
        <f>SUMIFS('user stories'!$G$2:$G$2897,'user stories'!$H$2:$H$2897,$A369,'user stories'!$E$2:$E$2897,AZ$1,'user stories'!$C$2:$C$2897,"descoped")</f>
        <v>0</v>
      </c>
      <c r="BA369">
        <f>SUMIFS('user stories'!$G$2:$G$2897,'user stories'!$H$2:$H$2897,$A369,'user stories'!$E$2:$E$2897,BA$1,'user stories'!$C$2:$C$2897,"descoped")</f>
        <v>0</v>
      </c>
      <c r="BB369">
        <f>SUMIFS('user stories'!$G$2:$G$2897,'user stories'!$H$2:$H$2897,$A369,'user stories'!$E$2:$E$2897,BB$1,'user stories'!$C$2:$C$2897,"descoped")</f>
        <v>0</v>
      </c>
      <c r="BC369">
        <f>SUMIFS('user stories'!$G$2:$G$2897,'user stories'!$H$2:$H$2897,$A369,'user stories'!$E$2:$E$2897,BC$1,'user stories'!$C$2:$C$2897,"descoped")</f>
        <v>0</v>
      </c>
      <c r="BD369" s="4">
        <f t="shared" si="6"/>
        <v>0</v>
      </c>
    </row>
    <row r="370" spans="1:56" x14ac:dyDescent="0.25">
      <c r="A370" t="s">
        <v>2519</v>
      </c>
      <c r="AU370">
        <f>SUMIFS('user stories'!$G$2:$G$2897,'user stories'!$H$2:$H$2897,$A370,'user stories'!$E$2:$E$2897,AU$1,'user stories'!$C$2:$C$2897,"descoped")</f>
        <v>0</v>
      </c>
      <c r="AV370">
        <f>SUMIFS('user stories'!$G$2:$G$2897,'user stories'!$H$2:$H$2897,$A370,'user stories'!$E$2:$E$2897,AV$1,'user stories'!$C$2:$C$2897,"descoped")</f>
        <v>0</v>
      </c>
      <c r="AW370">
        <f>SUMIFS('user stories'!$G$2:$G$2897,'user stories'!$H$2:$H$2897,$A370,'user stories'!$E$2:$E$2897,AW$1,'user stories'!$C$2:$C$2897,"descoped")</f>
        <v>0</v>
      </c>
      <c r="AX370">
        <f>SUMIFS('user stories'!$G$2:$G$2897,'user stories'!$H$2:$H$2897,$A370,'user stories'!$E$2:$E$2897,AX$1,'user stories'!$C$2:$C$2897,"descoped")</f>
        <v>0</v>
      </c>
      <c r="AY370">
        <f>SUMIFS('user stories'!$G$2:$G$2897,'user stories'!$H$2:$H$2897,$A370,'user stories'!$E$2:$E$2897,AY$1,'user stories'!$C$2:$C$2897,"descoped")</f>
        <v>0</v>
      </c>
      <c r="AZ370">
        <f>SUMIFS('user stories'!$G$2:$G$2897,'user stories'!$H$2:$H$2897,$A370,'user stories'!$E$2:$E$2897,AZ$1,'user stories'!$C$2:$C$2897,"descoped")</f>
        <v>0</v>
      </c>
      <c r="BA370">
        <f>SUMIFS('user stories'!$G$2:$G$2897,'user stories'!$H$2:$H$2897,$A370,'user stories'!$E$2:$E$2897,BA$1,'user stories'!$C$2:$C$2897,"descoped")</f>
        <v>0</v>
      </c>
      <c r="BB370">
        <f>SUMIFS('user stories'!$G$2:$G$2897,'user stories'!$H$2:$H$2897,$A370,'user stories'!$E$2:$E$2897,BB$1,'user stories'!$C$2:$C$2897,"descoped")</f>
        <v>0</v>
      </c>
      <c r="BC370">
        <f>SUMIFS('user stories'!$G$2:$G$2897,'user stories'!$H$2:$H$2897,$A370,'user stories'!$E$2:$E$2897,BC$1,'user stories'!$C$2:$C$2897,"descoped")</f>
        <v>0</v>
      </c>
      <c r="BD370" s="4">
        <f t="shared" si="6"/>
        <v>0</v>
      </c>
    </row>
    <row r="371" spans="1:56" x14ac:dyDescent="0.25">
      <c r="A371" t="s">
        <v>1818</v>
      </c>
      <c r="AU371">
        <f>SUMIFS('user stories'!$G$2:$G$2897,'user stories'!$H$2:$H$2897,$A371,'user stories'!$E$2:$E$2897,AU$1,'user stories'!$C$2:$C$2897,"descoped")</f>
        <v>0</v>
      </c>
      <c r="AV371">
        <f>SUMIFS('user stories'!$G$2:$G$2897,'user stories'!$H$2:$H$2897,$A371,'user stories'!$E$2:$E$2897,AV$1,'user stories'!$C$2:$C$2897,"descoped")</f>
        <v>0</v>
      </c>
      <c r="AW371">
        <f>SUMIFS('user stories'!$G$2:$G$2897,'user stories'!$H$2:$H$2897,$A371,'user stories'!$E$2:$E$2897,AW$1,'user stories'!$C$2:$C$2897,"descoped")</f>
        <v>0</v>
      </c>
      <c r="AX371">
        <f>SUMIFS('user stories'!$G$2:$G$2897,'user stories'!$H$2:$H$2897,$A371,'user stories'!$E$2:$E$2897,AX$1,'user stories'!$C$2:$C$2897,"descoped")</f>
        <v>0</v>
      </c>
      <c r="AY371">
        <f>SUMIFS('user stories'!$G$2:$G$2897,'user stories'!$H$2:$H$2897,$A371,'user stories'!$E$2:$E$2897,AY$1,'user stories'!$C$2:$C$2897,"descoped")</f>
        <v>0</v>
      </c>
      <c r="AZ371">
        <f>SUMIFS('user stories'!$G$2:$G$2897,'user stories'!$H$2:$H$2897,$A371,'user stories'!$E$2:$E$2897,AZ$1,'user stories'!$C$2:$C$2897,"descoped")</f>
        <v>0</v>
      </c>
      <c r="BA371">
        <f>SUMIFS('user stories'!$G$2:$G$2897,'user stories'!$H$2:$H$2897,$A371,'user stories'!$E$2:$E$2897,BA$1,'user stories'!$C$2:$C$2897,"descoped")</f>
        <v>0</v>
      </c>
      <c r="BB371">
        <f>SUMIFS('user stories'!$G$2:$G$2897,'user stories'!$H$2:$H$2897,$A371,'user stories'!$E$2:$E$2897,BB$1,'user stories'!$C$2:$C$2897,"descoped")</f>
        <v>0</v>
      </c>
      <c r="BC371">
        <f>SUMIFS('user stories'!$G$2:$G$2897,'user stories'!$H$2:$H$2897,$A371,'user stories'!$E$2:$E$2897,BC$1,'user stories'!$C$2:$C$2897,"descoped")</f>
        <v>0</v>
      </c>
      <c r="BD371" s="4">
        <f t="shared" si="6"/>
        <v>0</v>
      </c>
    </row>
    <row r="372" spans="1:56" x14ac:dyDescent="0.25">
      <c r="A372" t="s">
        <v>1906</v>
      </c>
      <c r="AU372">
        <f>SUMIFS('user stories'!$G$2:$G$2897,'user stories'!$H$2:$H$2897,$A372,'user stories'!$E$2:$E$2897,AU$1,'user stories'!$C$2:$C$2897,"descoped")</f>
        <v>0</v>
      </c>
      <c r="AV372">
        <f>SUMIFS('user stories'!$G$2:$G$2897,'user stories'!$H$2:$H$2897,$A372,'user stories'!$E$2:$E$2897,AV$1,'user stories'!$C$2:$C$2897,"descoped")</f>
        <v>0</v>
      </c>
      <c r="AW372">
        <f>SUMIFS('user stories'!$G$2:$G$2897,'user stories'!$H$2:$H$2897,$A372,'user stories'!$E$2:$E$2897,AW$1,'user stories'!$C$2:$C$2897,"descoped")</f>
        <v>0</v>
      </c>
      <c r="AX372">
        <f>SUMIFS('user stories'!$G$2:$G$2897,'user stories'!$H$2:$H$2897,$A372,'user stories'!$E$2:$E$2897,AX$1,'user stories'!$C$2:$C$2897,"descoped")</f>
        <v>0</v>
      </c>
      <c r="AY372">
        <f>SUMIFS('user stories'!$G$2:$G$2897,'user stories'!$H$2:$H$2897,$A372,'user stories'!$E$2:$E$2897,AY$1,'user stories'!$C$2:$C$2897,"descoped")</f>
        <v>0</v>
      </c>
      <c r="AZ372">
        <f>SUMIFS('user stories'!$G$2:$G$2897,'user stories'!$H$2:$H$2897,$A372,'user stories'!$E$2:$E$2897,AZ$1,'user stories'!$C$2:$C$2897,"descoped")</f>
        <v>0</v>
      </c>
      <c r="BA372">
        <f>SUMIFS('user stories'!$G$2:$G$2897,'user stories'!$H$2:$H$2897,$A372,'user stories'!$E$2:$E$2897,BA$1,'user stories'!$C$2:$C$2897,"descoped")</f>
        <v>0</v>
      </c>
      <c r="BB372">
        <f>SUMIFS('user stories'!$G$2:$G$2897,'user stories'!$H$2:$H$2897,$A372,'user stories'!$E$2:$E$2897,BB$1,'user stories'!$C$2:$C$2897,"descoped")</f>
        <v>0</v>
      </c>
      <c r="BC372">
        <f>SUMIFS('user stories'!$G$2:$G$2897,'user stories'!$H$2:$H$2897,$A372,'user stories'!$E$2:$E$2897,BC$1,'user stories'!$C$2:$C$2897,"descoped")</f>
        <v>0</v>
      </c>
      <c r="BD372" s="4">
        <f t="shared" si="6"/>
        <v>0</v>
      </c>
    </row>
    <row r="373" spans="1:56" x14ac:dyDescent="0.25">
      <c r="A373" t="s">
        <v>1908</v>
      </c>
      <c r="AU373">
        <f>SUMIFS('user stories'!$G$2:$G$2897,'user stories'!$H$2:$H$2897,$A373,'user stories'!$E$2:$E$2897,AU$1,'user stories'!$C$2:$C$2897,"descoped")</f>
        <v>0</v>
      </c>
      <c r="AV373">
        <f>SUMIFS('user stories'!$G$2:$G$2897,'user stories'!$H$2:$H$2897,$A373,'user stories'!$E$2:$E$2897,AV$1,'user stories'!$C$2:$C$2897,"descoped")</f>
        <v>0</v>
      </c>
      <c r="AW373">
        <f>SUMIFS('user stories'!$G$2:$G$2897,'user stories'!$H$2:$H$2897,$A373,'user stories'!$E$2:$E$2897,AW$1,'user stories'!$C$2:$C$2897,"descoped")</f>
        <v>0</v>
      </c>
      <c r="AX373">
        <f>SUMIFS('user stories'!$G$2:$G$2897,'user stories'!$H$2:$H$2897,$A373,'user stories'!$E$2:$E$2897,AX$1,'user stories'!$C$2:$C$2897,"descoped")</f>
        <v>0</v>
      </c>
      <c r="AY373">
        <f>SUMIFS('user stories'!$G$2:$G$2897,'user stories'!$H$2:$H$2897,$A373,'user stories'!$E$2:$E$2897,AY$1,'user stories'!$C$2:$C$2897,"descoped")</f>
        <v>0</v>
      </c>
      <c r="AZ373">
        <f>SUMIFS('user stories'!$G$2:$G$2897,'user stories'!$H$2:$H$2897,$A373,'user stories'!$E$2:$E$2897,AZ$1,'user stories'!$C$2:$C$2897,"descoped")</f>
        <v>0</v>
      </c>
      <c r="BA373">
        <f>SUMIFS('user stories'!$G$2:$G$2897,'user stories'!$H$2:$H$2897,$A373,'user stories'!$E$2:$E$2897,BA$1,'user stories'!$C$2:$C$2897,"descoped")</f>
        <v>0</v>
      </c>
      <c r="BB373">
        <f>SUMIFS('user stories'!$G$2:$G$2897,'user stories'!$H$2:$H$2897,$A373,'user stories'!$E$2:$E$2897,BB$1,'user stories'!$C$2:$C$2897,"descoped")</f>
        <v>0</v>
      </c>
      <c r="BC373">
        <f>SUMIFS('user stories'!$G$2:$G$2897,'user stories'!$H$2:$H$2897,$A373,'user stories'!$E$2:$E$2897,BC$1,'user stories'!$C$2:$C$2897,"descoped")</f>
        <v>0</v>
      </c>
      <c r="BD373" s="4">
        <f t="shared" si="6"/>
        <v>0</v>
      </c>
    </row>
    <row r="374" spans="1:56" x14ac:dyDescent="0.25">
      <c r="A374" t="s">
        <v>1835</v>
      </c>
      <c r="AV374">
        <f>SUMIFS('user stories'!$G$2:$G$2897,'user stories'!$H$2:$H$2897,$A374,'user stories'!$E$2:$E$2897,AV$1,'user stories'!$C$2:$C$2897,"descoped")</f>
        <v>0</v>
      </c>
      <c r="AW374">
        <f>SUMIFS('user stories'!$G$2:$G$2897,'user stories'!$H$2:$H$2897,$A374,'user stories'!$E$2:$E$2897,AW$1,'user stories'!$C$2:$C$2897,"descoped")</f>
        <v>0</v>
      </c>
      <c r="AX374">
        <f>SUMIFS('user stories'!$G$2:$G$2897,'user stories'!$H$2:$H$2897,$A374,'user stories'!$E$2:$E$2897,AX$1,'user stories'!$C$2:$C$2897,"descoped")</f>
        <v>0</v>
      </c>
      <c r="AY374">
        <f>SUMIFS('user stories'!$G$2:$G$2897,'user stories'!$H$2:$H$2897,$A374,'user stories'!$E$2:$E$2897,AY$1,'user stories'!$C$2:$C$2897,"descoped")</f>
        <v>0</v>
      </c>
      <c r="AZ374">
        <f>SUMIFS('user stories'!$G$2:$G$2897,'user stories'!$H$2:$H$2897,$A374,'user stories'!$E$2:$E$2897,AZ$1,'user stories'!$C$2:$C$2897,"descoped")</f>
        <v>0</v>
      </c>
      <c r="BA374">
        <f>SUMIFS('user stories'!$G$2:$G$2897,'user stories'!$H$2:$H$2897,$A374,'user stories'!$E$2:$E$2897,BA$1,'user stories'!$C$2:$C$2897,"descoped")</f>
        <v>0</v>
      </c>
      <c r="BB374">
        <f>SUMIFS('user stories'!$G$2:$G$2897,'user stories'!$H$2:$H$2897,$A374,'user stories'!$E$2:$E$2897,BB$1,'user stories'!$C$2:$C$2897,"descoped")</f>
        <v>0</v>
      </c>
      <c r="BC374">
        <f>SUMIFS('user stories'!$G$2:$G$2897,'user stories'!$H$2:$H$2897,$A374,'user stories'!$E$2:$E$2897,BC$1,'user stories'!$C$2:$C$2897,"descoped")</f>
        <v>0</v>
      </c>
      <c r="BD374" s="4">
        <f t="shared" si="6"/>
        <v>0</v>
      </c>
    </row>
    <row r="375" spans="1:56" x14ac:dyDescent="0.25">
      <c r="A375" t="s">
        <v>1959</v>
      </c>
      <c r="AV375">
        <f>SUMIFS('user stories'!$G$2:$G$2897,'user stories'!$H$2:$H$2897,$A375,'user stories'!$E$2:$E$2897,AV$1,'user stories'!$C$2:$C$2897,"descoped")</f>
        <v>0</v>
      </c>
      <c r="AW375">
        <f>SUMIFS('user stories'!$G$2:$G$2897,'user stories'!$H$2:$H$2897,$A375,'user stories'!$E$2:$E$2897,AW$1,'user stories'!$C$2:$C$2897,"descoped")</f>
        <v>0</v>
      </c>
      <c r="AX375">
        <f>SUMIFS('user stories'!$G$2:$G$2897,'user stories'!$H$2:$H$2897,$A375,'user stories'!$E$2:$E$2897,AX$1,'user stories'!$C$2:$C$2897,"descoped")</f>
        <v>0</v>
      </c>
      <c r="AY375">
        <f>SUMIFS('user stories'!$G$2:$G$2897,'user stories'!$H$2:$H$2897,$A375,'user stories'!$E$2:$E$2897,AY$1,'user stories'!$C$2:$C$2897,"descoped")</f>
        <v>0</v>
      </c>
      <c r="AZ375">
        <f>SUMIFS('user stories'!$G$2:$G$2897,'user stories'!$H$2:$H$2897,$A375,'user stories'!$E$2:$E$2897,AZ$1,'user stories'!$C$2:$C$2897,"descoped")</f>
        <v>0</v>
      </c>
      <c r="BA375">
        <f>SUMIFS('user stories'!$G$2:$G$2897,'user stories'!$H$2:$H$2897,$A375,'user stories'!$E$2:$E$2897,BA$1,'user stories'!$C$2:$C$2897,"descoped")</f>
        <v>0</v>
      </c>
      <c r="BB375">
        <f>SUMIFS('user stories'!$G$2:$G$2897,'user stories'!$H$2:$H$2897,$A375,'user stories'!$E$2:$E$2897,BB$1,'user stories'!$C$2:$C$2897,"descoped")</f>
        <v>0</v>
      </c>
      <c r="BC375">
        <f>SUMIFS('user stories'!$G$2:$G$2897,'user stories'!$H$2:$H$2897,$A375,'user stories'!$E$2:$E$2897,BC$1,'user stories'!$C$2:$C$2897,"descoped")</f>
        <v>0</v>
      </c>
      <c r="BD375" s="4">
        <f t="shared" si="6"/>
        <v>0</v>
      </c>
    </row>
    <row r="376" spans="1:56" x14ac:dyDescent="0.25">
      <c r="A376" t="s">
        <v>1990</v>
      </c>
      <c r="AV376">
        <f>SUMIFS('user stories'!$G$2:$G$2897,'user stories'!$H$2:$H$2897,$A376,'user stories'!$E$2:$E$2897,AV$1,'user stories'!$C$2:$C$2897,"descoped")</f>
        <v>0</v>
      </c>
      <c r="AW376">
        <f>SUMIFS('user stories'!$G$2:$G$2897,'user stories'!$H$2:$H$2897,$A376,'user stories'!$E$2:$E$2897,AW$1,'user stories'!$C$2:$C$2897,"descoped")</f>
        <v>0</v>
      </c>
      <c r="AX376">
        <f>SUMIFS('user stories'!$G$2:$G$2897,'user stories'!$H$2:$H$2897,$A376,'user stories'!$E$2:$E$2897,AX$1,'user stories'!$C$2:$C$2897,"descoped")</f>
        <v>0</v>
      </c>
      <c r="AY376">
        <f>SUMIFS('user stories'!$G$2:$G$2897,'user stories'!$H$2:$H$2897,$A376,'user stories'!$E$2:$E$2897,AY$1,'user stories'!$C$2:$C$2897,"descoped")</f>
        <v>0</v>
      </c>
      <c r="AZ376">
        <f>SUMIFS('user stories'!$G$2:$G$2897,'user stories'!$H$2:$H$2897,$A376,'user stories'!$E$2:$E$2897,AZ$1,'user stories'!$C$2:$C$2897,"descoped")</f>
        <v>0</v>
      </c>
      <c r="BA376">
        <f>SUMIFS('user stories'!$G$2:$G$2897,'user stories'!$H$2:$H$2897,$A376,'user stories'!$E$2:$E$2897,BA$1,'user stories'!$C$2:$C$2897,"descoped")</f>
        <v>0</v>
      </c>
      <c r="BB376">
        <f>SUMIFS('user stories'!$G$2:$G$2897,'user stories'!$H$2:$H$2897,$A376,'user stories'!$E$2:$E$2897,BB$1,'user stories'!$C$2:$C$2897,"descoped")</f>
        <v>0</v>
      </c>
      <c r="BC376">
        <f>SUMIFS('user stories'!$G$2:$G$2897,'user stories'!$H$2:$H$2897,$A376,'user stories'!$E$2:$E$2897,BC$1,'user stories'!$C$2:$C$2897,"descoped")</f>
        <v>0</v>
      </c>
      <c r="BD376" s="4">
        <f t="shared" si="6"/>
        <v>0</v>
      </c>
    </row>
    <row r="377" spans="1:56" x14ac:dyDescent="0.25">
      <c r="A377" t="s">
        <v>1902</v>
      </c>
      <c r="AW377">
        <f>SUMIFS('user stories'!$G$2:$G$2897,'user stories'!$H$2:$H$2897,$A377,'user stories'!$E$2:$E$2897,AW$1,'user stories'!$C$2:$C$2897,"descoped")</f>
        <v>0</v>
      </c>
      <c r="AX377">
        <f>SUMIFS('user stories'!$G$2:$G$2897,'user stories'!$H$2:$H$2897,$A377,'user stories'!$E$2:$E$2897,AX$1,'user stories'!$C$2:$C$2897,"descoped")</f>
        <v>0</v>
      </c>
      <c r="AY377">
        <f>SUMIFS('user stories'!$G$2:$G$2897,'user stories'!$H$2:$H$2897,$A377,'user stories'!$E$2:$E$2897,AY$1,'user stories'!$C$2:$C$2897,"descoped")</f>
        <v>0</v>
      </c>
      <c r="AZ377">
        <f>SUMIFS('user stories'!$G$2:$G$2897,'user stories'!$H$2:$H$2897,$A377,'user stories'!$E$2:$E$2897,AZ$1,'user stories'!$C$2:$C$2897,"descoped")</f>
        <v>0</v>
      </c>
      <c r="BA377">
        <f>SUMIFS('user stories'!$G$2:$G$2897,'user stories'!$H$2:$H$2897,$A377,'user stories'!$E$2:$E$2897,BA$1,'user stories'!$C$2:$C$2897,"descoped")</f>
        <v>0</v>
      </c>
      <c r="BB377">
        <f>SUMIFS('user stories'!$G$2:$G$2897,'user stories'!$H$2:$H$2897,$A377,'user stories'!$E$2:$E$2897,BB$1,'user stories'!$C$2:$C$2897,"descoped")</f>
        <v>0</v>
      </c>
      <c r="BC377">
        <f>SUMIFS('user stories'!$G$2:$G$2897,'user stories'!$H$2:$H$2897,$A377,'user stories'!$E$2:$E$2897,BC$1,'user stories'!$C$2:$C$2897,"descoped")</f>
        <v>0</v>
      </c>
      <c r="BD377" s="4">
        <f t="shared" si="6"/>
        <v>0</v>
      </c>
    </row>
    <row r="378" spans="1:56" x14ac:dyDescent="0.25">
      <c r="A378" t="s">
        <v>2019</v>
      </c>
      <c r="AW378">
        <f>SUMIFS('user stories'!$G$2:$G$2897,'user stories'!$H$2:$H$2897,$A378,'user stories'!$E$2:$E$2897,AW$1,'user stories'!$C$2:$C$2897,"descoped")</f>
        <v>0</v>
      </c>
      <c r="AX378">
        <f>SUMIFS('user stories'!$G$2:$G$2897,'user stories'!$H$2:$H$2897,$A378,'user stories'!$E$2:$E$2897,AX$1,'user stories'!$C$2:$C$2897,"descoped")</f>
        <v>0</v>
      </c>
      <c r="AY378">
        <f>SUMIFS('user stories'!$G$2:$G$2897,'user stories'!$H$2:$H$2897,$A378,'user stories'!$E$2:$E$2897,AY$1,'user stories'!$C$2:$C$2897,"descoped")</f>
        <v>0</v>
      </c>
      <c r="AZ378">
        <f>SUMIFS('user stories'!$G$2:$G$2897,'user stories'!$H$2:$H$2897,$A378,'user stories'!$E$2:$E$2897,AZ$1,'user stories'!$C$2:$C$2897,"descoped")</f>
        <v>0</v>
      </c>
      <c r="BA378">
        <f>SUMIFS('user stories'!$G$2:$G$2897,'user stories'!$H$2:$H$2897,$A378,'user stories'!$E$2:$E$2897,BA$1,'user stories'!$C$2:$C$2897,"descoped")</f>
        <v>0</v>
      </c>
      <c r="BB378">
        <f>SUMIFS('user stories'!$G$2:$G$2897,'user stories'!$H$2:$H$2897,$A378,'user stories'!$E$2:$E$2897,BB$1,'user stories'!$C$2:$C$2897,"descoped")</f>
        <v>0</v>
      </c>
      <c r="BC378">
        <f>SUMIFS('user stories'!$G$2:$G$2897,'user stories'!$H$2:$H$2897,$A378,'user stories'!$E$2:$E$2897,BC$1,'user stories'!$C$2:$C$2897,"descoped")</f>
        <v>0</v>
      </c>
      <c r="BD378" s="4">
        <f t="shared" si="6"/>
        <v>0</v>
      </c>
    </row>
    <row r="379" spans="1:56" x14ac:dyDescent="0.25">
      <c r="A379" t="s">
        <v>2037</v>
      </c>
      <c r="AW379">
        <f>SUMIFS('user stories'!$G$2:$G$2897,'user stories'!$H$2:$H$2897,$A379,'user stories'!$E$2:$E$2897,AW$1,'user stories'!$C$2:$C$2897,"descoped")</f>
        <v>0</v>
      </c>
      <c r="AX379">
        <f>SUMIFS('user stories'!$G$2:$G$2897,'user stories'!$H$2:$H$2897,$A379,'user stories'!$E$2:$E$2897,AX$1,'user stories'!$C$2:$C$2897,"descoped")</f>
        <v>0</v>
      </c>
      <c r="AY379">
        <f>SUMIFS('user stories'!$G$2:$G$2897,'user stories'!$H$2:$H$2897,$A379,'user stories'!$E$2:$E$2897,AY$1,'user stories'!$C$2:$C$2897,"descoped")</f>
        <v>0</v>
      </c>
      <c r="AZ379">
        <f>SUMIFS('user stories'!$G$2:$G$2897,'user stories'!$H$2:$H$2897,$A379,'user stories'!$E$2:$E$2897,AZ$1,'user stories'!$C$2:$C$2897,"descoped")</f>
        <v>0</v>
      </c>
      <c r="BA379">
        <f>SUMIFS('user stories'!$G$2:$G$2897,'user stories'!$H$2:$H$2897,$A379,'user stories'!$E$2:$E$2897,BA$1,'user stories'!$C$2:$C$2897,"descoped")</f>
        <v>0</v>
      </c>
      <c r="BB379">
        <f>SUMIFS('user stories'!$G$2:$G$2897,'user stories'!$H$2:$H$2897,$A379,'user stories'!$E$2:$E$2897,BB$1,'user stories'!$C$2:$C$2897,"descoped")</f>
        <v>0</v>
      </c>
      <c r="BC379">
        <f>SUMIFS('user stories'!$G$2:$G$2897,'user stories'!$H$2:$H$2897,$A379,'user stories'!$E$2:$E$2897,BC$1,'user stories'!$C$2:$C$2897,"descoped")</f>
        <v>0</v>
      </c>
      <c r="BD379" s="4">
        <f t="shared" si="6"/>
        <v>0</v>
      </c>
    </row>
    <row r="380" spans="1:56" x14ac:dyDescent="0.25">
      <c r="A380" t="s">
        <v>2013</v>
      </c>
      <c r="AW380">
        <f>SUMIFS('user stories'!$G$2:$G$2897,'user stories'!$H$2:$H$2897,$A380,'user stories'!$E$2:$E$2897,AW$1,'user stories'!$C$2:$C$2897,"descoped")</f>
        <v>0</v>
      </c>
      <c r="AX380">
        <f>SUMIFS('user stories'!$G$2:$G$2897,'user stories'!$H$2:$H$2897,$A380,'user stories'!$E$2:$E$2897,AX$1,'user stories'!$C$2:$C$2897,"descoped")</f>
        <v>0</v>
      </c>
      <c r="AY380">
        <f>SUMIFS('user stories'!$G$2:$G$2897,'user stories'!$H$2:$H$2897,$A380,'user stories'!$E$2:$E$2897,AY$1,'user stories'!$C$2:$C$2897,"descoped")</f>
        <v>0</v>
      </c>
      <c r="AZ380">
        <f>SUMIFS('user stories'!$G$2:$G$2897,'user stories'!$H$2:$H$2897,$A380,'user stories'!$E$2:$E$2897,AZ$1,'user stories'!$C$2:$C$2897,"descoped")</f>
        <v>0</v>
      </c>
      <c r="BA380">
        <f>SUMIFS('user stories'!$G$2:$G$2897,'user stories'!$H$2:$H$2897,$A380,'user stories'!$E$2:$E$2897,BA$1,'user stories'!$C$2:$C$2897,"descoped")</f>
        <v>0</v>
      </c>
      <c r="BB380">
        <f>SUMIFS('user stories'!$G$2:$G$2897,'user stories'!$H$2:$H$2897,$A380,'user stories'!$E$2:$E$2897,BB$1,'user stories'!$C$2:$C$2897,"descoped")</f>
        <v>0</v>
      </c>
      <c r="BC380">
        <f>SUMIFS('user stories'!$G$2:$G$2897,'user stories'!$H$2:$H$2897,$A380,'user stories'!$E$2:$E$2897,BC$1,'user stories'!$C$2:$C$2897,"descoped")</f>
        <v>0</v>
      </c>
      <c r="BD380" s="4">
        <f t="shared" si="6"/>
        <v>0</v>
      </c>
    </row>
    <row r="381" spans="1:56" x14ac:dyDescent="0.25">
      <c r="A381" t="s">
        <v>2015</v>
      </c>
      <c r="AW381">
        <f>SUMIFS('user stories'!$G$2:$G$2897,'user stories'!$H$2:$H$2897,$A381,'user stories'!$E$2:$E$2897,AW$1,'user stories'!$C$2:$C$2897,"descoped")</f>
        <v>0</v>
      </c>
      <c r="AX381">
        <f>SUMIFS('user stories'!$G$2:$G$2897,'user stories'!$H$2:$H$2897,$A381,'user stories'!$E$2:$E$2897,AX$1,'user stories'!$C$2:$C$2897,"descoped")</f>
        <v>0</v>
      </c>
      <c r="AY381">
        <f>SUMIFS('user stories'!$G$2:$G$2897,'user stories'!$H$2:$H$2897,$A381,'user stories'!$E$2:$E$2897,AY$1,'user stories'!$C$2:$C$2897,"descoped")</f>
        <v>0</v>
      </c>
      <c r="AZ381">
        <f>SUMIFS('user stories'!$G$2:$G$2897,'user stories'!$H$2:$H$2897,$A381,'user stories'!$E$2:$E$2897,AZ$1,'user stories'!$C$2:$C$2897,"descoped")</f>
        <v>0</v>
      </c>
      <c r="BA381">
        <f>SUMIFS('user stories'!$G$2:$G$2897,'user stories'!$H$2:$H$2897,$A381,'user stories'!$E$2:$E$2897,BA$1,'user stories'!$C$2:$C$2897,"descoped")</f>
        <v>0</v>
      </c>
      <c r="BB381">
        <f>SUMIFS('user stories'!$G$2:$G$2897,'user stories'!$H$2:$H$2897,$A381,'user stories'!$E$2:$E$2897,BB$1,'user stories'!$C$2:$C$2897,"descoped")</f>
        <v>0</v>
      </c>
      <c r="BC381">
        <f>SUMIFS('user stories'!$G$2:$G$2897,'user stories'!$H$2:$H$2897,$A381,'user stories'!$E$2:$E$2897,BC$1,'user stories'!$C$2:$C$2897,"descoped")</f>
        <v>0</v>
      </c>
      <c r="BD381" s="4">
        <f t="shared" si="6"/>
        <v>0</v>
      </c>
    </row>
    <row r="382" spans="1:56" x14ac:dyDescent="0.25">
      <c r="A382" t="s">
        <v>1697</v>
      </c>
      <c r="AX382">
        <f>SUMIFS('user stories'!$G$2:$G$2897,'user stories'!$H$2:$H$2897,$A382,'user stories'!$E$2:$E$2897,AX$1,'user stories'!$C$2:$C$2897,"descoped")</f>
        <v>0</v>
      </c>
      <c r="AY382">
        <f>SUMIFS('user stories'!$G$2:$G$2897,'user stories'!$H$2:$H$2897,$A382,'user stories'!$E$2:$E$2897,AY$1,'user stories'!$C$2:$C$2897,"descoped")</f>
        <v>0</v>
      </c>
      <c r="AZ382">
        <f>SUMIFS('user stories'!$G$2:$G$2897,'user stories'!$H$2:$H$2897,$A382,'user stories'!$E$2:$E$2897,AZ$1,'user stories'!$C$2:$C$2897,"descoped")</f>
        <v>0</v>
      </c>
      <c r="BA382">
        <f>SUMIFS('user stories'!$G$2:$G$2897,'user stories'!$H$2:$H$2897,$A382,'user stories'!$E$2:$E$2897,BA$1,'user stories'!$C$2:$C$2897,"descoped")</f>
        <v>0</v>
      </c>
      <c r="BB382">
        <f>SUMIFS('user stories'!$G$2:$G$2897,'user stories'!$H$2:$H$2897,$A382,'user stories'!$E$2:$E$2897,BB$1,'user stories'!$C$2:$C$2897,"descoped")</f>
        <v>0</v>
      </c>
      <c r="BC382">
        <f>SUMIFS('user stories'!$G$2:$G$2897,'user stories'!$H$2:$H$2897,$A382,'user stories'!$E$2:$E$2897,BC$1,'user stories'!$C$2:$C$2897,"descoped")</f>
        <v>0</v>
      </c>
      <c r="BD382" s="4">
        <f t="shared" si="6"/>
        <v>0</v>
      </c>
    </row>
    <row r="383" spans="1:56" x14ac:dyDescent="0.25">
      <c r="A383" s="1" t="s">
        <v>1894</v>
      </c>
      <c r="AZ383">
        <f>SUMIFS('user stories'!$G$2:$G$2897,'user stories'!$H$2:$H$2897,$A383,'user stories'!$E$2:$E$2897,AZ$1,'user stories'!$C$2:$C$2897,"descoped")</f>
        <v>0</v>
      </c>
      <c r="BA383">
        <f>SUMIFS('user stories'!$G$2:$G$2897,'user stories'!$H$2:$H$2897,$A383,'user stories'!$E$2:$E$2897,BA$1,'user stories'!$C$2:$C$2897,"descoped")</f>
        <v>0</v>
      </c>
      <c r="BB383">
        <f>SUMIFS('user stories'!$G$2:$G$2897,'user stories'!$H$2:$H$2897,$A383,'user stories'!$E$2:$E$2897,BB$1,'user stories'!$C$2:$C$2897,"descoped")</f>
        <v>0</v>
      </c>
      <c r="BC383">
        <f>SUMIFS('user stories'!$G$2:$G$2897,'user stories'!$H$2:$H$2897,$A383,'user stories'!$E$2:$E$2897,BC$1,'user stories'!$C$2:$C$2897,"descoped")</f>
        <v>0</v>
      </c>
      <c r="BD383" s="4">
        <f t="shared" si="6"/>
        <v>0</v>
      </c>
    </row>
    <row r="384" spans="1:56" x14ac:dyDescent="0.25">
      <c r="A384" s="1" t="s">
        <v>2072</v>
      </c>
      <c r="AZ384">
        <f>SUMIFS('user stories'!$G$2:$G$2897,'user stories'!$H$2:$H$2897,$A384,'user stories'!$E$2:$E$2897,AZ$1,'user stories'!$C$2:$C$2897,"descoped")</f>
        <v>0</v>
      </c>
      <c r="BA384">
        <f>SUMIFS('user stories'!$G$2:$G$2897,'user stories'!$H$2:$H$2897,$A384,'user stories'!$E$2:$E$2897,BA$1,'user stories'!$C$2:$C$2897,"descoped")</f>
        <v>0</v>
      </c>
      <c r="BB384">
        <f>SUMIFS('user stories'!$G$2:$G$2897,'user stories'!$H$2:$H$2897,$A384,'user stories'!$E$2:$E$2897,BB$1,'user stories'!$C$2:$C$2897,"descoped")</f>
        <v>0</v>
      </c>
      <c r="BC384">
        <f>SUMIFS('user stories'!$G$2:$G$2897,'user stories'!$H$2:$H$2897,$A384,'user stories'!$E$2:$E$2897,BC$1,'user stories'!$C$2:$C$2897,"descoped")</f>
        <v>0</v>
      </c>
      <c r="BD384" s="4">
        <f t="shared" si="6"/>
        <v>0</v>
      </c>
    </row>
    <row r="385" spans="1:56" x14ac:dyDescent="0.25">
      <c r="A385" s="1" t="s">
        <v>280</v>
      </c>
      <c r="AZ385">
        <f>SUMIFS('user stories'!$G$2:$G$2897,'user stories'!$H$2:$H$2897,$A385,'user stories'!$E$2:$E$2897,AZ$1,'user stories'!$C$2:$C$2897,"descoped")</f>
        <v>0</v>
      </c>
      <c r="BA385">
        <f>SUMIFS('user stories'!$G$2:$G$2897,'user stories'!$H$2:$H$2897,$A385,'user stories'!$E$2:$E$2897,BA$1,'user stories'!$C$2:$C$2897,"descoped")</f>
        <v>0</v>
      </c>
      <c r="BB385">
        <f>SUMIFS('user stories'!$G$2:$G$2897,'user stories'!$H$2:$H$2897,$A385,'user stories'!$E$2:$E$2897,BB$1,'user stories'!$C$2:$C$2897,"descoped")</f>
        <v>0</v>
      </c>
      <c r="BC385">
        <f>SUMIFS('user stories'!$G$2:$G$2897,'user stories'!$H$2:$H$2897,$A385,'user stories'!$E$2:$E$2897,BC$1,'user stories'!$C$2:$C$2897,"descoped")</f>
        <v>0</v>
      </c>
      <c r="BD385" s="4">
        <f t="shared" si="6"/>
        <v>0</v>
      </c>
    </row>
    <row r="386" spans="1:56" x14ac:dyDescent="0.25">
      <c r="A386" s="1" t="s">
        <v>2094</v>
      </c>
      <c r="AZ386">
        <f>SUMIFS('user stories'!$G$2:$G$2897,'user stories'!$H$2:$H$2897,$A386,'user stories'!$E$2:$E$2897,AZ$1,'user stories'!$C$2:$C$2897,"descoped")</f>
        <v>0</v>
      </c>
      <c r="BA386">
        <f>SUMIFS('user stories'!$G$2:$G$2897,'user stories'!$H$2:$H$2897,$A386,'user stories'!$E$2:$E$2897,BA$1,'user stories'!$C$2:$C$2897,"descoped")</f>
        <v>0</v>
      </c>
      <c r="BB386">
        <f>SUMIFS('user stories'!$G$2:$G$2897,'user stories'!$H$2:$H$2897,$A386,'user stories'!$E$2:$E$2897,BB$1,'user stories'!$C$2:$C$2897,"descoped")</f>
        <v>0</v>
      </c>
      <c r="BC386">
        <f>SUMIFS('user stories'!$G$2:$G$2897,'user stories'!$H$2:$H$2897,$A386,'user stories'!$E$2:$E$2897,BC$1,'user stories'!$C$2:$C$2897,"descoped")</f>
        <v>0</v>
      </c>
      <c r="BD386" s="4">
        <f t="shared" si="6"/>
        <v>0</v>
      </c>
    </row>
    <row r="387" spans="1:56" x14ac:dyDescent="0.25">
      <c r="A387" s="1" t="s">
        <v>1304</v>
      </c>
      <c r="AZ387">
        <f>SUMIFS('user stories'!$G$2:$G$2897,'user stories'!$H$2:$H$2897,$A387,'user stories'!$E$2:$E$2897,AZ$1,'user stories'!$C$2:$C$2897,"descoped")</f>
        <v>0</v>
      </c>
      <c r="BA387">
        <f>SUMIFS('user stories'!$G$2:$G$2897,'user stories'!$H$2:$H$2897,$A387,'user stories'!$E$2:$E$2897,BA$1,'user stories'!$C$2:$C$2897,"descoped")</f>
        <v>0</v>
      </c>
      <c r="BB387">
        <f>SUMIFS('user stories'!$G$2:$G$2897,'user stories'!$H$2:$H$2897,$A387,'user stories'!$E$2:$E$2897,BB$1,'user stories'!$C$2:$C$2897,"descoped")</f>
        <v>0</v>
      </c>
      <c r="BC387">
        <f>SUMIFS('user stories'!$G$2:$G$2897,'user stories'!$H$2:$H$2897,$A387,'user stories'!$E$2:$E$2897,BC$1,'user stories'!$C$2:$C$2897,"descoped")</f>
        <v>0</v>
      </c>
      <c r="BD387" s="4">
        <f t="shared" si="6"/>
        <v>0</v>
      </c>
    </row>
    <row r="388" spans="1:56" x14ac:dyDescent="0.25">
      <c r="A388" s="1" t="s">
        <v>2136</v>
      </c>
      <c r="AZ388">
        <f>SUMIFS('user stories'!$G$2:$G$2897,'user stories'!$H$2:$H$2897,$A388,'user stories'!$E$2:$E$2897,AZ$1,'user stories'!$C$2:$C$2897,"descoped")</f>
        <v>0</v>
      </c>
      <c r="BA388">
        <f>SUMIFS('user stories'!$G$2:$G$2897,'user stories'!$H$2:$H$2897,$A388,'user stories'!$E$2:$E$2897,BA$1,'user stories'!$C$2:$C$2897,"descoped")</f>
        <v>0</v>
      </c>
      <c r="BB388">
        <f>SUMIFS('user stories'!$G$2:$G$2897,'user stories'!$H$2:$H$2897,$A388,'user stories'!$E$2:$E$2897,BB$1,'user stories'!$C$2:$C$2897,"descoped")</f>
        <v>0</v>
      </c>
      <c r="BC388">
        <f>SUMIFS('user stories'!$G$2:$G$2897,'user stories'!$H$2:$H$2897,$A388,'user stories'!$E$2:$E$2897,BC$1,'user stories'!$C$2:$C$2897,"descoped")</f>
        <v>0</v>
      </c>
      <c r="BD388" s="4">
        <f t="shared" si="6"/>
        <v>0</v>
      </c>
    </row>
    <row r="389" spans="1:56" x14ac:dyDescent="0.25">
      <c r="A389" s="1" t="s">
        <v>1691</v>
      </c>
      <c r="AZ389">
        <f>SUMIFS('user stories'!$G$2:$G$2897,'user stories'!$H$2:$H$2897,$A389,'user stories'!$E$2:$E$2897,AZ$1,'user stories'!$C$2:$C$2897,"descoped")</f>
        <v>0</v>
      </c>
      <c r="BA389">
        <f>SUMIFS('user stories'!$G$2:$G$2897,'user stories'!$H$2:$H$2897,$A389,'user stories'!$E$2:$E$2897,BA$1,'user stories'!$C$2:$C$2897,"descoped")</f>
        <v>0</v>
      </c>
      <c r="BB389">
        <f>SUMIFS('user stories'!$G$2:$G$2897,'user stories'!$H$2:$H$2897,$A389,'user stories'!$E$2:$E$2897,BB$1,'user stories'!$C$2:$C$2897,"descoped")</f>
        <v>0</v>
      </c>
      <c r="BC389">
        <f>SUMIFS('user stories'!$G$2:$G$2897,'user stories'!$H$2:$H$2897,$A389,'user stories'!$E$2:$E$2897,BC$1,'user stories'!$C$2:$C$2897,"descoped")</f>
        <v>0</v>
      </c>
      <c r="BD389" s="4">
        <f t="shared" si="6"/>
        <v>0</v>
      </c>
    </row>
    <row r="390" spans="1:56" x14ac:dyDescent="0.25">
      <c r="A390" s="1" t="s">
        <v>2145</v>
      </c>
      <c r="AZ390">
        <f>SUMIFS('user stories'!$G$2:$G$2897,'user stories'!$H$2:$H$2897,$A390,'user stories'!$E$2:$E$2897,AZ$1,'user stories'!$C$2:$C$2897,"descoped")</f>
        <v>0</v>
      </c>
      <c r="BA390">
        <f>SUMIFS('user stories'!$G$2:$G$2897,'user stories'!$H$2:$H$2897,$A390,'user stories'!$E$2:$E$2897,BA$1,'user stories'!$C$2:$C$2897,"descoped")</f>
        <v>0</v>
      </c>
      <c r="BB390">
        <f>SUMIFS('user stories'!$G$2:$G$2897,'user stories'!$H$2:$H$2897,$A390,'user stories'!$E$2:$E$2897,BB$1,'user stories'!$C$2:$C$2897,"descoped")</f>
        <v>0</v>
      </c>
      <c r="BC390">
        <f>SUMIFS('user stories'!$G$2:$G$2897,'user stories'!$H$2:$H$2897,$A390,'user stories'!$E$2:$E$2897,BC$1,'user stories'!$C$2:$C$2897,"descoped")</f>
        <v>0</v>
      </c>
      <c r="BD390" s="4">
        <f t="shared" si="6"/>
        <v>0</v>
      </c>
    </row>
    <row r="391" spans="1:56" x14ac:dyDescent="0.25">
      <c r="A391" s="1" t="s">
        <v>2107</v>
      </c>
      <c r="AZ391">
        <f>SUMIFS('user stories'!$G$2:$G$2897,'user stories'!$H$2:$H$2897,$A391,'user stories'!$E$2:$E$2897,AZ$1,'user stories'!$C$2:$C$2897,"descoped")</f>
        <v>0</v>
      </c>
      <c r="BA391">
        <f>SUMIFS('user stories'!$G$2:$G$2897,'user stories'!$H$2:$H$2897,$A391,'user stories'!$E$2:$E$2897,BA$1,'user stories'!$C$2:$C$2897,"descoped")</f>
        <v>0</v>
      </c>
      <c r="BB391">
        <f>SUMIFS('user stories'!$G$2:$G$2897,'user stories'!$H$2:$H$2897,$A391,'user stories'!$E$2:$E$2897,BB$1,'user stories'!$C$2:$C$2897,"descoped")</f>
        <v>0</v>
      </c>
      <c r="BC391">
        <f>SUMIFS('user stories'!$G$2:$G$2897,'user stories'!$H$2:$H$2897,$A391,'user stories'!$E$2:$E$2897,BC$1,'user stories'!$C$2:$C$2897,"descoped")</f>
        <v>0</v>
      </c>
      <c r="BD391" s="4">
        <f t="shared" si="6"/>
        <v>0</v>
      </c>
    </row>
    <row r="392" spans="1:56" x14ac:dyDescent="0.25">
      <c r="A392" s="1" t="s">
        <v>2151</v>
      </c>
      <c r="AZ392">
        <f>SUMIFS('user stories'!$G$2:$G$2897,'user stories'!$H$2:$H$2897,$A392,'user stories'!$E$2:$E$2897,AZ$1,'user stories'!$C$2:$C$2897,"descoped")</f>
        <v>0</v>
      </c>
      <c r="BA392">
        <f>SUMIFS('user stories'!$G$2:$G$2897,'user stories'!$H$2:$H$2897,$A392,'user stories'!$E$2:$E$2897,BA$1,'user stories'!$C$2:$C$2897,"descoped")</f>
        <v>0</v>
      </c>
      <c r="BB392">
        <f>SUMIFS('user stories'!$G$2:$G$2897,'user stories'!$H$2:$H$2897,$A392,'user stories'!$E$2:$E$2897,BB$1,'user stories'!$C$2:$C$2897,"descoped")</f>
        <v>0</v>
      </c>
      <c r="BC392">
        <f>SUMIFS('user stories'!$G$2:$G$2897,'user stories'!$H$2:$H$2897,$A392,'user stories'!$E$2:$E$2897,BC$1,'user stories'!$C$2:$C$2897,"descoped")</f>
        <v>0</v>
      </c>
      <c r="BD392" s="4">
        <f t="shared" si="6"/>
        <v>0</v>
      </c>
    </row>
    <row r="393" spans="1:56" x14ac:dyDescent="0.25">
      <c r="A393" s="1" t="s">
        <v>2115</v>
      </c>
      <c r="AZ393">
        <f>SUMIFS('user stories'!$G$2:$G$2897,'user stories'!$H$2:$H$2897,$A393,'user stories'!$E$2:$E$2897,AZ$1,'user stories'!$C$2:$C$2897,"descoped")</f>
        <v>0</v>
      </c>
      <c r="BA393">
        <f>SUMIFS('user stories'!$G$2:$G$2897,'user stories'!$H$2:$H$2897,$A393,'user stories'!$E$2:$E$2897,BA$1,'user stories'!$C$2:$C$2897,"descoped")</f>
        <v>0</v>
      </c>
      <c r="BB393">
        <f>SUMIFS('user stories'!$G$2:$G$2897,'user stories'!$H$2:$H$2897,$A393,'user stories'!$E$2:$E$2897,BB$1,'user stories'!$C$2:$C$2897,"descoped")</f>
        <v>0</v>
      </c>
      <c r="BC393">
        <f>SUMIFS('user stories'!$G$2:$G$2897,'user stories'!$H$2:$H$2897,$A393,'user stories'!$E$2:$E$2897,BC$1,'user stories'!$C$2:$C$2897,"descoped")</f>
        <v>0</v>
      </c>
      <c r="BD393" s="4">
        <f t="shared" si="6"/>
        <v>0</v>
      </c>
    </row>
    <row r="394" spans="1:56" x14ac:dyDescent="0.25">
      <c r="A394" s="1" t="s">
        <v>876</v>
      </c>
      <c r="AZ394">
        <f>SUMIFS('user stories'!$G$2:$G$2897,'user stories'!$H$2:$H$2897,$A394,'user stories'!$E$2:$E$2897,AZ$1,'user stories'!$C$2:$C$2897,"descoped")</f>
        <v>0</v>
      </c>
      <c r="BA394">
        <f>SUMIFS('user stories'!$G$2:$G$2897,'user stories'!$H$2:$H$2897,$A394,'user stories'!$E$2:$E$2897,BA$1,'user stories'!$C$2:$C$2897,"descoped")</f>
        <v>0</v>
      </c>
      <c r="BB394">
        <f>SUMIFS('user stories'!$G$2:$G$2897,'user stories'!$H$2:$H$2897,$A394,'user stories'!$E$2:$E$2897,BB$1,'user stories'!$C$2:$C$2897,"descoped")</f>
        <v>0</v>
      </c>
      <c r="BC394">
        <f>SUMIFS('user stories'!$G$2:$G$2897,'user stories'!$H$2:$H$2897,$A394,'user stories'!$E$2:$E$2897,BC$1,'user stories'!$C$2:$C$2897,"descoped")</f>
        <v>0</v>
      </c>
      <c r="BD394" s="4">
        <f t="shared" si="6"/>
        <v>0</v>
      </c>
    </row>
    <row r="395" spans="1:56" x14ac:dyDescent="0.25">
      <c r="A395" s="1" t="s">
        <v>1805</v>
      </c>
      <c r="AZ395">
        <f>SUMIFS('user stories'!$G$2:$G$2897,'user stories'!$H$2:$H$2897,$A395,'user stories'!$E$2:$E$2897,AZ$1,'user stories'!$C$2:$C$2897,"descoped")</f>
        <v>0</v>
      </c>
      <c r="BA395">
        <f>SUMIFS('user stories'!$G$2:$G$2897,'user stories'!$H$2:$H$2897,$A395,'user stories'!$E$2:$E$2897,BA$1,'user stories'!$C$2:$C$2897,"descoped")</f>
        <v>0</v>
      </c>
      <c r="BB395">
        <f>SUMIFS('user stories'!$G$2:$G$2897,'user stories'!$H$2:$H$2897,$A395,'user stories'!$E$2:$E$2897,BB$1,'user stories'!$C$2:$C$2897,"descoped")</f>
        <v>0</v>
      </c>
      <c r="BC395">
        <f>SUMIFS('user stories'!$G$2:$G$2897,'user stories'!$H$2:$H$2897,$A395,'user stories'!$E$2:$E$2897,BC$1,'user stories'!$C$2:$C$2897,"descoped")</f>
        <v>0</v>
      </c>
      <c r="BD395" s="4">
        <f t="shared" si="6"/>
        <v>0</v>
      </c>
    </row>
    <row r="396" spans="1:56" x14ac:dyDescent="0.25">
      <c r="A396" s="1" t="s">
        <v>2205</v>
      </c>
      <c r="AZ396">
        <f>SUMIFS('user stories'!$G$2:$G$2897,'user stories'!$H$2:$H$2897,$A396,'user stories'!$E$2:$E$2897,AZ$1,'user stories'!$C$2:$C$2897,"descoped")</f>
        <v>0</v>
      </c>
      <c r="BA396">
        <f>SUMIFS('user stories'!$G$2:$G$2897,'user stories'!$H$2:$H$2897,$A396,'user stories'!$E$2:$E$2897,BA$1,'user stories'!$C$2:$C$2897,"descoped")</f>
        <v>0</v>
      </c>
      <c r="BB396">
        <f>SUMIFS('user stories'!$G$2:$G$2897,'user stories'!$H$2:$H$2897,$A396,'user stories'!$E$2:$E$2897,BB$1,'user stories'!$C$2:$C$2897,"descoped")</f>
        <v>0</v>
      </c>
      <c r="BC396">
        <f>SUMIFS('user stories'!$G$2:$G$2897,'user stories'!$H$2:$H$2897,$A396,'user stories'!$E$2:$E$2897,BC$1,'user stories'!$C$2:$C$2897,"descoped")</f>
        <v>0</v>
      </c>
      <c r="BD396" s="4">
        <f t="shared" si="6"/>
        <v>0</v>
      </c>
    </row>
    <row r="397" spans="1:56" x14ac:dyDescent="0.25">
      <c r="A397" s="1" t="s">
        <v>2184</v>
      </c>
      <c r="AZ397">
        <f>SUMIFS('user stories'!$G$2:$G$2897,'user stories'!$H$2:$H$2897,$A397,'user stories'!$E$2:$E$2897,AZ$1,'user stories'!$C$2:$C$2897,"descoped")</f>
        <v>0</v>
      </c>
      <c r="BA397">
        <f>SUMIFS('user stories'!$G$2:$G$2897,'user stories'!$H$2:$H$2897,$A397,'user stories'!$E$2:$E$2897,BA$1,'user stories'!$C$2:$C$2897,"descoped")</f>
        <v>0</v>
      </c>
      <c r="BB397">
        <f>SUMIFS('user stories'!$G$2:$G$2897,'user stories'!$H$2:$H$2897,$A397,'user stories'!$E$2:$E$2897,BB$1,'user stories'!$C$2:$C$2897,"descoped")</f>
        <v>0</v>
      </c>
      <c r="BC397">
        <f>SUMIFS('user stories'!$G$2:$G$2897,'user stories'!$H$2:$H$2897,$A397,'user stories'!$E$2:$E$2897,BC$1,'user stories'!$C$2:$C$2897,"descoped")</f>
        <v>0</v>
      </c>
      <c r="BD397" s="4">
        <f t="shared" si="6"/>
        <v>0</v>
      </c>
    </row>
    <row r="398" spans="1:56" x14ac:dyDescent="0.25">
      <c r="A398" s="1" t="s">
        <v>2191</v>
      </c>
      <c r="AZ398">
        <f>SUMIFS('user stories'!$G$2:$G$2897,'user stories'!$H$2:$H$2897,$A398,'user stories'!$E$2:$E$2897,AZ$1,'user stories'!$C$2:$C$2897,"descoped")</f>
        <v>0</v>
      </c>
      <c r="BA398">
        <f>SUMIFS('user stories'!$G$2:$G$2897,'user stories'!$H$2:$H$2897,$A398,'user stories'!$E$2:$E$2897,BA$1,'user stories'!$C$2:$C$2897,"descoped")</f>
        <v>0</v>
      </c>
      <c r="BB398">
        <f>SUMIFS('user stories'!$G$2:$G$2897,'user stories'!$H$2:$H$2897,$A398,'user stories'!$E$2:$E$2897,BB$1,'user stories'!$C$2:$C$2897,"descoped")</f>
        <v>0</v>
      </c>
      <c r="BC398">
        <f>SUMIFS('user stories'!$G$2:$G$2897,'user stories'!$H$2:$H$2897,$A398,'user stories'!$E$2:$E$2897,BC$1,'user stories'!$C$2:$C$2897,"descoped")</f>
        <v>0</v>
      </c>
      <c r="BD398" s="4">
        <f t="shared" si="6"/>
        <v>0</v>
      </c>
    </row>
    <row r="399" spans="1:56" x14ac:dyDescent="0.25">
      <c r="A399" s="1" t="s">
        <v>2195</v>
      </c>
      <c r="AZ399">
        <f>SUMIFS('user stories'!$G$2:$G$2897,'user stories'!$H$2:$H$2897,$A399,'user stories'!$E$2:$E$2897,AZ$1,'user stories'!$C$2:$C$2897,"descoped")</f>
        <v>0</v>
      </c>
      <c r="BA399">
        <f>SUMIFS('user stories'!$G$2:$G$2897,'user stories'!$H$2:$H$2897,$A399,'user stories'!$E$2:$E$2897,BA$1,'user stories'!$C$2:$C$2897,"descoped")</f>
        <v>0</v>
      </c>
      <c r="BB399">
        <f>SUMIFS('user stories'!$G$2:$G$2897,'user stories'!$H$2:$H$2897,$A399,'user stories'!$E$2:$E$2897,BB$1,'user stories'!$C$2:$C$2897,"descoped")</f>
        <v>0</v>
      </c>
      <c r="BC399">
        <f>SUMIFS('user stories'!$G$2:$G$2897,'user stories'!$H$2:$H$2897,$A399,'user stories'!$E$2:$E$2897,BC$1,'user stories'!$C$2:$C$2897,"descoped")</f>
        <v>0</v>
      </c>
      <c r="BD399" s="4">
        <f t="shared" si="6"/>
        <v>0</v>
      </c>
    </row>
    <row r="400" spans="1:56" x14ac:dyDescent="0.25">
      <c r="A400" s="1" t="s">
        <v>2202</v>
      </c>
      <c r="BA400">
        <f>SUMIFS('user stories'!$G$2:$G$2897,'user stories'!$H$2:$H$2897,$A400,'user stories'!$E$2:$E$2897,BA$1,'user stories'!$C$2:$C$2897,"descoped")</f>
        <v>0</v>
      </c>
      <c r="BB400">
        <f>SUMIFS('user stories'!$G$2:$G$2897,'user stories'!$H$2:$H$2897,$A400,'user stories'!$E$2:$E$2897,BB$1,'user stories'!$C$2:$C$2897,"descoped")</f>
        <v>0</v>
      </c>
      <c r="BC400">
        <f>SUMIFS('user stories'!$G$2:$G$2897,'user stories'!$H$2:$H$2897,$A400,'user stories'!$E$2:$E$2897,BC$1,'user stories'!$C$2:$C$2897,"descoped")</f>
        <v>0</v>
      </c>
      <c r="BD400" s="4">
        <f t="shared" si="6"/>
        <v>0</v>
      </c>
    </row>
    <row r="401" spans="1:56" x14ac:dyDescent="0.25">
      <c r="A401" s="1" t="s">
        <v>2059</v>
      </c>
      <c r="BA401">
        <f>SUMIFS('user stories'!$G$2:$G$2897,'user stories'!$H$2:$H$2897,$A401,'user stories'!$E$2:$E$2897,BA$1,'user stories'!$C$2:$C$2897,"descoped")</f>
        <v>0</v>
      </c>
      <c r="BB401">
        <f>SUMIFS('user stories'!$G$2:$G$2897,'user stories'!$H$2:$H$2897,$A401,'user stories'!$E$2:$E$2897,BB$1,'user stories'!$C$2:$C$2897,"descoped")</f>
        <v>0</v>
      </c>
      <c r="BC401">
        <f>SUMIFS('user stories'!$G$2:$G$2897,'user stories'!$H$2:$H$2897,$A401,'user stories'!$E$2:$E$2897,BC$1,'user stories'!$C$2:$C$2897,"descoped")</f>
        <v>0</v>
      </c>
      <c r="BD401" s="4">
        <f t="shared" si="6"/>
        <v>0</v>
      </c>
    </row>
    <row r="402" spans="1:56" x14ac:dyDescent="0.25">
      <c r="A402" s="1" t="s">
        <v>2077</v>
      </c>
      <c r="BA402">
        <f>SUMIFS('user stories'!$G$2:$G$2897,'user stories'!$H$2:$H$2897,$A402,'user stories'!$E$2:$E$2897,BA$1,'user stories'!$C$2:$C$2897,"descoped")</f>
        <v>0</v>
      </c>
      <c r="BB402">
        <f>SUMIFS('user stories'!$G$2:$G$2897,'user stories'!$H$2:$H$2897,$A402,'user stories'!$E$2:$E$2897,BB$1,'user stories'!$C$2:$C$2897,"descoped")</f>
        <v>0</v>
      </c>
      <c r="BC402">
        <f>SUMIFS('user stories'!$G$2:$G$2897,'user stories'!$H$2:$H$2897,$A402,'user stories'!$E$2:$E$2897,BC$1,'user stories'!$C$2:$C$2897,"descoped")</f>
        <v>0</v>
      </c>
      <c r="BD402" s="4">
        <f t="shared" si="6"/>
        <v>0</v>
      </c>
    </row>
    <row r="403" spans="1:56" x14ac:dyDescent="0.25">
      <c r="A403" s="1" t="s">
        <v>2003</v>
      </c>
      <c r="BA403">
        <f>SUMIFS('user stories'!$G$2:$G$2897,'user stories'!$H$2:$H$2897,$A403,'user stories'!$E$2:$E$2897,BA$1,'user stories'!$C$2:$C$2897,"descoped")</f>
        <v>0</v>
      </c>
      <c r="BB403">
        <f>SUMIFS('user stories'!$G$2:$G$2897,'user stories'!$H$2:$H$2897,$A403,'user stories'!$E$2:$E$2897,BB$1,'user stories'!$C$2:$C$2897,"descoped")</f>
        <v>0</v>
      </c>
      <c r="BC403">
        <f>SUMIFS('user stories'!$G$2:$G$2897,'user stories'!$H$2:$H$2897,$A403,'user stories'!$E$2:$E$2897,BC$1,'user stories'!$C$2:$C$2897,"descoped")</f>
        <v>0</v>
      </c>
      <c r="BD403" s="4">
        <f t="shared" si="6"/>
        <v>0</v>
      </c>
    </row>
    <row r="404" spans="1:56" x14ac:dyDescent="0.25">
      <c r="A404" s="1" t="s">
        <v>2250</v>
      </c>
      <c r="BB404">
        <f>SUMIFS('user stories'!$G$2:$G$2897,'user stories'!$H$2:$H$2897,$A404,'user stories'!$E$2:$E$2897,BB$1,'user stories'!$C$2:$C$2897,"descoped")</f>
        <v>0</v>
      </c>
      <c r="BC404">
        <f>SUMIFS('user stories'!$G$2:$G$2897,'user stories'!$H$2:$H$2897,$A404,'user stories'!$E$2:$E$2897,BC$1,'user stories'!$C$2:$C$2897,"descoped")</f>
        <v>0</v>
      </c>
      <c r="BD404" s="4">
        <f t="shared" si="6"/>
        <v>0</v>
      </c>
    </row>
    <row r="405" spans="1:56" x14ac:dyDescent="0.25">
      <c r="A405" s="1" t="s">
        <v>2252</v>
      </c>
      <c r="BB405">
        <f>SUMIFS('user stories'!$G$2:$G$2897,'user stories'!$H$2:$H$2897,$A405,'user stories'!$E$2:$E$2897,BB$1,'user stories'!$C$2:$C$2897,"descoped")</f>
        <v>0</v>
      </c>
      <c r="BC405">
        <f>SUMIFS('user stories'!$G$2:$G$2897,'user stories'!$H$2:$H$2897,$A405,'user stories'!$E$2:$E$2897,BC$1,'user stories'!$C$2:$C$2897,"descoped")</f>
        <v>0</v>
      </c>
      <c r="BD405" s="4">
        <f t="shared" si="6"/>
        <v>0</v>
      </c>
    </row>
    <row r="406" spans="1:56" x14ac:dyDescent="0.25">
      <c r="A406" s="1" t="s">
        <v>2197</v>
      </c>
      <c r="BB406">
        <f>SUMIFS('user stories'!$G$2:$G$2897,'user stories'!$H$2:$H$2897,$A406,'user stories'!$E$2:$E$2897,BB$1,'user stories'!$C$2:$C$2897,"descoped")</f>
        <v>0</v>
      </c>
      <c r="BC406">
        <f>SUMIFS('user stories'!$G$2:$G$2897,'user stories'!$H$2:$H$2897,$A406,'user stories'!$E$2:$E$2897,BC$1,'user stories'!$C$2:$C$2897,"descoped")</f>
        <v>0</v>
      </c>
      <c r="BD406" s="4">
        <f t="shared" si="6"/>
        <v>0</v>
      </c>
    </row>
    <row r="407" spans="1:56" x14ac:dyDescent="0.25">
      <c r="A407" s="1" t="s">
        <v>2269</v>
      </c>
      <c r="BC407">
        <f>SUMIFS('user stories'!$G$2:$G$2897,'user stories'!$H$2:$H$2897,$A407,'user stories'!$E$2:$E$2897,BC$1,'user stories'!$C$2:$C$2897,"descoped")</f>
        <v>0</v>
      </c>
      <c r="BD407" s="4">
        <f t="shared" si="6"/>
        <v>0</v>
      </c>
    </row>
    <row r="408" spans="1:56" x14ac:dyDescent="0.25">
      <c r="A408" s="1" t="s">
        <v>2271</v>
      </c>
      <c r="BC408">
        <f>SUMIFS('user stories'!$G$2:$G$2897,'user stories'!$H$2:$H$2897,$A408,'user stories'!$E$2:$E$2897,BC$1,'user stories'!$C$2:$C$2897,"descoped")</f>
        <v>0</v>
      </c>
      <c r="BD408" s="4">
        <f t="shared" si="6"/>
        <v>0</v>
      </c>
    </row>
    <row r="409" spans="1:56" x14ac:dyDescent="0.25">
      <c r="A409" s="1" t="s">
        <v>2246</v>
      </c>
      <c r="BC409">
        <f>SUMIFS('user stories'!$G$2:$G$2897,'user stories'!$H$2:$H$2897,$A409,'user stories'!$E$2:$E$2897,BC$1,'user stories'!$C$2:$C$2897,"descoped")</f>
        <v>0</v>
      </c>
      <c r="BD409" s="4">
        <f t="shared" ref="BD409:BD418" si="7">SUM(F409:BC409)</f>
        <v>0</v>
      </c>
    </row>
    <row r="410" spans="1:56" x14ac:dyDescent="0.25">
      <c r="A410" s="1" t="s">
        <v>2274</v>
      </c>
      <c r="BC410">
        <f>SUMIFS('user stories'!$G$2:$G$2897,'user stories'!$H$2:$H$2897,$A410,'user stories'!$E$2:$E$2897,BC$1,'user stories'!$C$2:$C$2897,"descoped")</f>
        <v>0</v>
      </c>
      <c r="BD410" s="4">
        <f t="shared" si="7"/>
        <v>0</v>
      </c>
    </row>
    <row r="411" spans="1:56" x14ac:dyDescent="0.25">
      <c r="A411" s="1" t="s">
        <v>2277</v>
      </c>
      <c r="BC411">
        <f>SUMIFS('user stories'!$G$2:$G$2897,'user stories'!$H$2:$H$2897,$A411,'user stories'!$E$2:$E$2897,BC$1,'user stories'!$C$2:$C$2897,"descoped")</f>
        <v>0</v>
      </c>
      <c r="BD411" s="4">
        <f t="shared" si="7"/>
        <v>0</v>
      </c>
    </row>
    <row r="412" spans="1:56" x14ac:dyDescent="0.25">
      <c r="A412" s="1" t="s">
        <v>2279</v>
      </c>
      <c r="BC412">
        <f>SUMIFS('user stories'!$G$2:$G$2897,'user stories'!$H$2:$H$2897,$A412,'user stories'!$E$2:$E$2897,BC$1,'user stories'!$C$2:$C$2897,"descoped")</f>
        <v>0</v>
      </c>
      <c r="BD412" s="4">
        <f t="shared" si="7"/>
        <v>0</v>
      </c>
    </row>
    <row r="413" spans="1:56" x14ac:dyDescent="0.25">
      <c r="A413" s="1" t="s">
        <v>2281</v>
      </c>
      <c r="BC413">
        <f>SUMIFS('user stories'!$G$2:$G$2897,'user stories'!$H$2:$H$2897,$A413,'user stories'!$E$2:$E$2897,BC$1,'user stories'!$C$2:$C$2897,"descoped")</f>
        <v>0</v>
      </c>
      <c r="BD413" s="4">
        <f t="shared" si="7"/>
        <v>0</v>
      </c>
    </row>
    <row r="414" spans="1:56" x14ac:dyDescent="0.25">
      <c r="A414" s="1" t="s">
        <v>2283</v>
      </c>
      <c r="BC414">
        <f>SUMIFS('user stories'!$G$2:$G$2897,'user stories'!$H$2:$H$2897,$A414,'user stories'!$E$2:$E$2897,BC$1,'user stories'!$C$2:$C$2897,"descoped")</f>
        <v>0</v>
      </c>
      <c r="BD414" s="4">
        <f t="shared" si="7"/>
        <v>0</v>
      </c>
    </row>
    <row r="415" spans="1:56" x14ac:dyDescent="0.25">
      <c r="A415" s="1" t="s">
        <v>2351</v>
      </c>
      <c r="BC415">
        <f>SUMIFS('user stories'!$G$2:$G$2897,'user stories'!$H$2:$H$2897,$A415,'user stories'!$E$2:$E$2897,BC$1,'user stories'!$C$2:$C$2897,"descoped")</f>
        <v>0</v>
      </c>
      <c r="BD415" s="4">
        <f t="shared" si="7"/>
        <v>0</v>
      </c>
    </row>
    <row r="416" spans="1:56" x14ac:dyDescent="0.25">
      <c r="A416" s="1" t="s">
        <v>2226</v>
      </c>
      <c r="BC416">
        <f>SUMIFS('user stories'!$G$2:$G$2897,'user stories'!$H$2:$H$2897,$A416,'user stories'!$E$2:$E$2897,BC$1,'user stories'!$C$2:$C$2897,"descoped")</f>
        <v>0</v>
      </c>
      <c r="BD416" s="4">
        <f t="shared" si="7"/>
        <v>0</v>
      </c>
    </row>
    <row r="417" spans="1:58" x14ac:dyDescent="0.25">
      <c r="A417" s="1" t="s">
        <v>2358</v>
      </c>
      <c r="BC417">
        <f>SUMIFS('user stories'!$G$2:$G$2897,'user stories'!$H$2:$H$2897,$A417,'user stories'!$E$2:$E$2897,BC$1,'user stories'!$C$2:$C$2897,"descoped")</f>
        <v>0</v>
      </c>
      <c r="BD417" s="4">
        <f t="shared" si="7"/>
        <v>0</v>
      </c>
    </row>
    <row r="418" spans="1:58" x14ac:dyDescent="0.25">
      <c r="A418" s="1" t="s">
        <v>2361</v>
      </c>
      <c r="BC418">
        <f>SUMIFS('user stories'!$G$2:$G$2897,'user stories'!$H$2:$H$2897,$A418,'user stories'!$E$2:$E$2897,BC$1,'user stories'!$C$2:$C$2897,"descoped")</f>
        <v>0</v>
      </c>
      <c r="BD418" s="4">
        <f t="shared" si="7"/>
        <v>0</v>
      </c>
    </row>
    <row r="419" spans="1:58" x14ac:dyDescent="0.25">
      <c r="A419" s="1"/>
    </row>
    <row r="420" spans="1:58" x14ac:dyDescent="0.25">
      <c r="A420" s="1"/>
    </row>
    <row r="421" spans="1:58" x14ac:dyDescent="0.25">
      <c r="A421" s="1"/>
    </row>
    <row r="422" spans="1:58" x14ac:dyDescent="0.25">
      <c r="A422" s="1"/>
    </row>
    <row r="423" spans="1:58" x14ac:dyDescent="0.25">
      <c r="A423" s="1"/>
    </row>
    <row r="424" spans="1:58" x14ac:dyDescent="0.25">
      <c r="A424" s="1"/>
    </row>
    <row r="425" spans="1:58" x14ac:dyDescent="0.25">
      <c r="A425" s="1"/>
    </row>
    <row r="426" spans="1:58" x14ac:dyDescent="0.25">
      <c r="A426" s="1"/>
    </row>
    <row r="427" spans="1:58" x14ac:dyDescent="0.25">
      <c r="A427" s="1"/>
    </row>
    <row r="428" spans="1:58" x14ac:dyDescent="0.25">
      <c r="A428" s="1"/>
    </row>
    <row r="429" spans="1:58" x14ac:dyDescent="0.25">
      <c r="A429" s="16" t="s">
        <v>2521</v>
      </c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8" x14ac:dyDescent="0.25">
      <c r="A430" s="18" t="s">
        <v>15</v>
      </c>
      <c r="B430" s="18"/>
      <c r="C430" s="18"/>
      <c r="D430" s="18"/>
      <c r="E430" s="18"/>
      <c r="F430" s="18"/>
      <c r="G430" s="18"/>
      <c r="H430" s="18"/>
      <c r="I430" s="18"/>
      <c r="J430" s="18">
        <v>3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f>SUMIFS('user stories'!$G$2:$G$2897,'user stories'!$H$2:$H$2897,$A430,'user stories'!$E$2:$E$2897,P$1,'user stories'!$C$2:$C$2897,"descoped")</f>
        <v>0</v>
      </c>
      <c r="Q430" s="18">
        <v>0</v>
      </c>
      <c r="R430" s="18">
        <v>0</v>
      </c>
      <c r="S430" s="18">
        <v>0</v>
      </c>
      <c r="T430" s="18">
        <v>0</v>
      </c>
      <c r="U430" s="18">
        <v>8</v>
      </c>
      <c r="V430" s="18">
        <v>13</v>
      </c>
      <c r="W430" s="18">
        <v>13</v>
      </c>
      <c r="X430" s="18"/>
      <c r="Y430" s="18">
        <v>8</v>
      </c>
      <c r="Z430" s="18">
        <v>0</v>
      </c>
      <c r="AA430" s="18">
        <v>8</v>
      </c>
      <c r="AB430" s="18">
        <v>0</v>
      </c>
      <c r="AC430" s="18">
        <v>21</v>
      </c>
      <c r="AD430" s="18">
        <v>16</v>
      </c>
      <c r="AE430" s="18">
        <v>8</v>
      </c>
      <c r="AF430" s="18">
        <v>11</v>
      </c>
      <c r="AG430" s="18">
        <v>0</v>
      </c>
      <c r="AH430" s="18">
        <v>11</v>
      </c>
      <c r="AI430" s="18">
        <v>3</v>
      </c>
      <c r="AJ430" s="18">
        <v>0</v>
      </c>
      <c r="AK430" s="18">
        <v>8</v>
      </c>
      <c r="AL430" s="18">
        <v>0</v>
      </c>
      <c r="AM430" s="18">
        <v>0</v>
      </c>
      <c r="AN430" s="18">
        <v>0</v>
      </c>
      <c r="AO430" s="18">
        <v>0</v>
      </c>
      <c r="AP430" s="18">
        <v>0</v>
      </c>
      <c r="AQ430" s="18">
        <v>0</v>
      </c>
      <c r="AR430" s="18">
        <v>0</v>
      </c>
      <c r="AS430" s="18">
        <v>0</v>
      </c>
      <c r="AT430" s="18">
        <v>0</v>
      </c>
      <c r="AU430" s="19">
        <v>0</v>
      </c>
      <c r="AV430" s="19">
        <v>5</v>
      </c>
      <c r="AW430" s="19">
        <v>5</v>
      </c>
      <c r="AX430" s="19">
        <v>5</v>
      </c>
      <c r="AY430" s="19">
        <v>0</v>
      </c>
      <c r="AZ430" s="19">
        <v>0</v>
      </c>
      <c r="BA430" s="19">
        <v>2</v>
      </c>
      <c r="BB430" s="19">
        <v>2</v>
      </c>
      <c r="BC430" s="19">
        <v>6</v>
      </c>
      <c r="BD430" s="20">
        <f t="shared" ref="BD430:BD493" si="8">SUM(B430:BC430)</f>
        <v>156</v>
      </c>
      <c r="BF430" t="s">
        <v>2522</v>
      </c>
    </row>
    <row r="431" spans="1:58" x14ac:dyDescent="0.25">
      <c r="A431" s="18" t="s">
        <v>19</v>
      </c>
      <c r="B431" s="18"/>
      <c r="C431" s="18"/>
      <c r="D431" s="18"/>
      <c r="E431" s="18"/>
      <c r="F431" s="18"/>
      <c r="G431" s="18"/>
      <c r="H431" s="18"/>
      <c r="I431" s="18"/>
      <c r="J431" s="18">
        <v>0</v>
      </c>
      <c r="K431" s="18">
        <v>0</v>
      </c>
      <c r="L431" s="18">
        <v>5</v>
      </c>
      <c r="M431" s="18">
        <v>0</v>
      </c>
      <c r="N431" s="18">
        <v>0</v>
      </c>
      <c r="O431" s="18">
        <v>0</v>
      </c>
      <c r="P431" s="18">
        <f>SUMIFS('user stories'!$G$2:$G$2897,'user stories'!$H$2:$H$2897,$A431,'user stories'!$E$2:$E$2897,P$1,'user stories'!$C$2:$C$2897,"descoped")</f>
        <v>0</v>
      </c>
      <c r="Q431" s="18">
        <v>5</v>
      </c>
      <c r="R431" s="18">
        <v>0</v>
      </c>
      <c r="S431" s="18">
        <v>0</v>
      </c>
      <c r="T431" s="18">
        <v>0</v>
      </c>
      <c r="U431" s="18">
        <v>0</v>
      </c>
      <c r="V431" s="18">
        <v>0</v>
      </c>
      <c r="W431" s="18">
        <v>0</v>
      </c>
      <c r="X431" s="18"/>
      <c r="Y431" s="18">
        <v>0</v>
      </c>
      <c r="Z431" s="18">
        <v>0</v>
      </c>
      <c r="AA431" s="18">
        <v>0</v>
      </c>
      <c r="AB431" s="18">
        <v>0</v>
      </c>
      <c r="AC431" s="18">
        <v>0</v>
      </c>
      <c r="AD431" s="18">
        <v>0</v>
      </c>
      <c r="AE431" s="18">
        <v>0</v>
      </c>
      <c r="AF431" s="18">
        <v>0</v>
      </c>
      <c r="AG431" s="18">
        <v>0</v>
      </c>
      <c r="AH431" s="18">
        <v>0</v>
      </c>
      <c r="AI431" s="18">
        <v>0</v>
      </c>
      <c r="AJ431" s="18">
        <v>0</v>
      </c>
      <c r="AK431" s="18">
        <v>0</v>
      </c>
      <c r="AL431" s="18">
        <v>0</v>
      </c>
      <c r="AM431" s="18">
        <v>0</v>
      </c>
      <c r="AN431" s="18">
        <v>0</v>
      </c>
      <c r="AO431" s="18">
        <v>0</v>
      </c>
      <c r="AP431" s="18">
        <v>0</v>
      </c>
      <c r="AQ431" s="18">
        <v>0</v>
      </c>
      <c r="AR431" s="18">
        <v>0</v>
      </c>
      <c r="AS431" s="18">
        <v>0</v>
      </c>
      <c r="AT431" s="18">
        <v>0</v>
      </c>
      <c r="AU431" s="19">
        <v>0</v>
      </c>
      <c r="AV431" s="19">
        <v>0</v>
      </c>
      <c r="AW431" s="19">
        <v>0</v>
      </c>
      <c r="AX431" s="19">
        <v>0</v>
      </c>
      <c r="AY431" s="19">
        <v>0</v>
      </c>
      <c r="AZ431" s="19">
        <v>0</v>
      </c>
      <c r="BA431" s="19">
        <v>0</v>
      </c>
      <c r="BB431" s="19">
        <v>0</v>
      </c>
      <c r="BC431" s="19">
        <v>0</v>
      </c>
      <c r="BD431" s="20">
        <f t="shared" si="8"/>
        <v>10</v>
      </c>
    </row>
    <row r="432" spans="1:58" x14ac:dyDescent="0.25">
      <c r="A432" s="18" t="s">
        <v>44</v>
      </c>
      <c r="B432" s="18"/>
      <c r="C432" s="18"/>
      <c r="D432" s="18"/>
      <c r="E432" s="18"/>
      <c r="F432" s="18"/>
      <c r="G432" s="18"/>
      <c r="H432" s="18"/>
      <c r="I432" s="18"/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f>SUMIFS('user stories'!$G$2:$G$2897,'user stories'!$H$2:$H$2897,$A432,'user stories'!$E$2:$E$2897,P$1,'user stories'!$C$2:$C$2897,"descoped")</f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8">
        <v>0</v>
      </c>
      <c r="W432" s="18">
        <v>0</v>
      </c>
      <c r="X432" s="18"/>
      <c r="Y432" s="18">
        <v>0</v>
      </c>
      <c r="Z432" s="18">
        <v>0</v>
      </c>
      <c r="AA432" s="18">
        <v>0</v>
      </c>
      <c r="AB432" s="18">
        <v>0</v>
      </c>
      <c r="AC432" s="18">
        <v>0</v>
      </c>
      <c r="AD432" s="18">
        <v>0</v>
      </c>
      <c r="AE432" s="18">
        <v>0</v>
      </c>
      <c r="AF432" s="18">
        <v>0</v>
      </c>
      <c r="AG432" s="18">
        <v>0</v>
      </c>
      <c r="AH432" s="18">
        <v>0</v>
      </c>
      <c r="AI432" s="18">
        <v>0</v>
      </c>
      <c r="AJ432" s="18">
        <v>0</v>
      </c>
      <c r="AK432" s="18">
        <v>0</v>
      </c>
      <c r="AL432" s="18">
        <v>0</v>
      </c>
      <c r="AM432" s="18">
        <v>0</v>
      </c>
      <c r="AN432" s="18">
        <v>0</v>
      </c>
      <c r="AO432" s="18">
        <v>0</v>
      </c>
      <c r="AP432" s="18">
        <v>0</v>
      </c>
      <c r="AQ432" s="18">
        <v>0</v>
      </c>
      <c r="AR432" s="18">
        <v>0</v>
      </c>
      <c r="AS432" s="18">
        <v>0</v>
      </c>
      <c r="AT432" s="18">
        <v>0</v>
      </c>
      <c r="AU432" s="19">
        <v>0</v>
      </c>
      <c r="AV432" s="19">
        <v>0</v>
      </c>
      <c r="AW432" s="19">
        <v>0</v>
      </c>
      <c r="AX432" s="19">
        <v>0</v>
      </c>
      <c r="AY432" s="19">
        <v>0</v>
      </c>
      <c r="AZ432" s="19">
        <v>0</v>
      </c>
      <c r="BA432" s="19">
        <v>0</v>
      </c>
      <c r="BB432" s="19">
        <v>0</v>
      </c>
      <c r="BC432" s="19">
        <v>0</v>
      </c>
      <c r="BD432" s="20">
        <f t="shared" si="8"/>
        <v>0</v>
      </c>
    </row>
    <row r="433" spans="1:56" x14ac:dyDescent="0.25">
      <c r="A433" s="18" t="s">
        <v>126</v>
      </c>
      <c r="B433" s="18"/>
      <c r="C433" s="18"/>
      <c r="D433" s="18"/>
      <c r="E433" s="18"/>
      <c r="F433" s="18"/>
      <c r="G433" s="18"/>
      <c r="H433" s="18"/>
      <c r="I433" s="18"/>
      <c r="J433" s="18">
        <v>0</v>
      </c>
      <c r="K433" s="18">
        <v>8</v>
      </c>
      <c r="L433" s="18">
        <v>0</v>
      </c>
      <c r="M433" s="18">
        <v>0</v>
      </c>
      <c r="N433" s="18">
        <v>0</v>
      </c>
      <c r="O433" s="18">
        <v>0</v>
      </c>
      <c r="P433" s="18">
        <f>SUMIFS('user stories'!$G$2:$G$2897,'user stories'!$H$2:$H$2897,$A433,'user stories'!$E$2:$E$2897,P$1,'user stories'!$C$2:$C$2897,"descoped")</f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/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  <c r="AE433" s="18">
        <v>0</v>
      </c>
      <c r="AF433" s="18">
        <v>0</v>
      </c>
      <c r="AG433" s="18">
        <v>0</v>
      </c>
      <c r="AH433" s="18">
        <v>0</v>
      </c>
      <c r="AI433" s="18">
        <v>0</v>
      </c>
      <c r="AJ433" s="18">
        <v>0</v>
      </c>
      <c r="AK433" s="18">
        <v>0</v>
      </c>
      <c r="AL433" s="18">
        <v>0</v>
      </c>
      <c r="AM433" s="18">
        <v>0</v>
      </c>
      <c r="AN433" s="18">
        <v>0</v>
      </c>
      <c r="AO433" s="18">
        <v>0</v>
      </c>
      <c r="AP433" s="18">
        <v>0</v>
      </c>
      <c r="AQ433" s="18">
        <v>0</v>
      </c>
      <c r="AR433" s="18">
        <v>0</v>
      </c>
      <c r="AS433" s="18">
        <v>0</v>
      </c>
      <c r="AT433" s="18">
        <v>0</v>
      </c>
      <c r="AU433" s="19">
        <v>0</v>
      </c>
      <c r="AV433" s="19">
        <v>0</v>
      </c>
      <c r="AW433" s="19">
        <v>0</v>
      </c>
      <c r="AX433" s="19">
        <v>0</v>
      </c>
      <c r="AY433" s="19">
        <v>0</v>
      </c>
      <c r="AZ433" s="19">
        <v>0</v>
      </c>
      <c r="BA433" s="19">
        <v>0</v>
      </c>
      <c r="BB433" s="19">
        <v>0</v>
      </c>
      <c r="BC433" s="19">
        <v>0</v>
      </c>
      <c r="BD433" s="20">
        <f t="shared" si="8"/>
        <v>8</v>
      </c>
    </row>
    <row r="434" spans="1:56" x14ac:dyDescent="0.25">
      <c r="A434" s="18" t="s">
        <v>99</v>
      </c>
      <c r="B434" s="18"/>
      <c r="C434" s="18"/>
      <c r="D434" s="18"/>
      <c r="E434" s="18"/>
      <c r="F434" s="18"/>
      <c r="G434" s="18"/>
      <c r="H434" s="18"/>
      <c r="I434" s="18"/>
      <c r="J434" s="18">
        <v>3</v>
      </c>
      <c r="K434" s="18">
        <v>0</v>
      </c>
      <c r="L434" s="18">
        <v>0</v>
      </c>
      <c r="M434" s="18">
        <v>0</v>
      </c>
      <c r="N434" s="18">
        <v>0</v>
      </c>
      <c r="O434" s="18">
        <v>0</v>
      </c>
      <c r="P434" s="18">
        <f>SUMIFS('user stories'!$G$2:$G$2897,'user stories'!$H$2:$H$2897,$A434,'user stories'!$E$2:$E$2897,P$1,'user stories'!$C$2:$C$2897,"descoped")</f>
        <v>0</v>
      </c>
      <c r="Q434" s="18">
        <v>0</v>
      </c>
      <c r="R434" s="18">
        <v>0</v>
      </c>
      <c r="S434" s="18">
        <v>0</v>
      </c>
      <c r="T434" s="18">
        <v>8</v>
      </c>
      <c r="U434" s="18">
        <v>8</v>
      </c>
      <c r="V434" s="18">
        <v>8</v>
      </c>
      <c r="W434" s="18">
        <v>8</v>
      </c>
      <c r="X434" s="18"/>
      <c r="Y434" s="18">
        <v>0</v>
      </c>
      <c r="Z434" s="18">
        <v>0</v>
      </c>
      <c r="AA434" s="18">
        <v>0</v>
      </c>
      <c r="AB434" s="18">
        <v>0</v>
      </c>
      <c r="AC434" s="18">
        <v>0</v>
      </c>
      <c r="AD434" s="18">
        <v>0</v>
      </c>
      <c r="AE434" s="18">
        <v>0</v>
      </c>
      <c r="AF434" s="18">
        <v>0</v>
      </c>
      <c r="AG434" s="18">
        <v>0</v>
      </c>
      <c r="AH434" s="18">
        <v>0</v>
      </c>
      <c r="AI434" s="18">
        <v>0</v>
      </c>
      <c r="AJ434" s="18">
        <v>0</v>
      </c>
      <c r="AK434" s="18">
        <v>0</v>
      </c>
      <c r="AL434" s="18">
        <v>0</v>
      </c>
      <c r="AM434" s="18">
        <v>0</v>
      </c>
      <c r="AN434" s="18">
        <v>0</v>
      </c>
      <c r="AO434" s="18">
        <v>0</v>
      </c>
      <c r="AP434" s="18">
        <v>0</v>
      </c>
      <c r="AQ434" s="18">
        <v>0</v>
      </c>
      <c r="AR434" s="18">
        <v>0</v>
      </c>
      <c r="AS434" s="18">
        <v>0</v>
      </c>
      <c r="AT434" s="18">
        <v>0</v>
      </c>
      <c r="AU434" s="19">
        <v>0</v>
      </c>
      <c r="AV434" s="19">
        <v>0</v>
      </c>
      <c r="AW434" s="19">
        <v>0</v>
      </c>
      <c r="AX434" s="19">
        <v>0</v>
      </c>
      <c r="AY434" s="19">
        <v>0</v>
      </c>
      <c r="AZ434" s="19">
        <v>0</v>
      </c>
      <c r="BA434" s="19">
        <v>0</v>
      </c>
      <c r="BB434" s="19">
        <v>0</v>
      </c>
      <c r="BC434" s="19">
        <v>0</v>
      </c>
      <c r="BD434" s="20">
        <f t="shared" si="8"/>
        <v>35</v>
      </c>
    </row>
    <row r="435" spans="1:56" x14ac:dyDescent="0.25">
      <c r="A435" s="18" t="s">
        <v>22</v>
      </c>
      <c r="B435" s="18"/>
      <c r="C435" s="18"/>
      <c r="D435" s="18"/>
      <c r="E435" s="18"/>
      <c r="F435" s="18"/>
      <c r="G435" s="18"/>
      <c r="H435" s="18"/>
      <c r="I435" s="18"/>
      <c r="J435" s="18">
        <v>3</v>
      </c>
      <c r="K435" s="18">
        <v>0</v>
      </c>
      <c r="L435" s="18">
        <v>3</v>
      </c>
      <c r="M435" s="18">
        <v>0</v>
      </c>
      <c r="N435" s="18">
        <v>0</v>
      </c>
      <c r="O435" s="18">
        <v>0</v>
      </c>
      <c r="P435" s="18">
        <f>SUMIFS('user stories'!$G$2:$G$2897,'user stories'!$H$2:$H$2897,$A435,'user stories'!$E$2:$E$2897,P$1,'user stories'!$C$2:$C$2897,"descoped")</f>
        <v>0</v>
      </c>
      <c r="Q435" s="18">
        <v>3</v>
      </c>
      <c r="R435" s="18">
        <v>0</v>
      </c>
      <c r="S435" s="18">
        <v>5</v>
      </c>
      <c r="T435" s="18">
        <v>8</v>
      </c>
      <c r="U435" s="18">
        <v>8</v>
      </c>
      <c r="V435" s="18">
        <v>11</v>
      </c>
      <c r="W435" s="18">
        <v>3</v>
      </c>
      <c r="X435" s="18"/>
      <c r="Y435" s="18">
        <v>0</v>
      </c>
      <c r="Z435" s="18">
        <v>0</v>
      </c>
      <c r="AA435" s="18">
        <v>0</v>
      </c>
      <c r="AB435" s="18">
        <v>0</v>
      </c>
      <c r="AC435" s="18">
        <v>0</v>
      </c>
      <c r="AD435" s="18">
        <v>0</v>
      </c>
      <c r="AE435" s="18">
        <v>0</v>
      </c>
      <c r="AF435" s="18">
        <v>0</v>
      </c>
      <c r="AG435" s="18">
        <v>0</v>
      </c>
      <c r="AH435" s="18">
        <v>0</v>
      </c>
      <c r="AI435" s="18">
        <v>0</v>
      </c>
      <c r="AJ435" s="18">
        <v>0</v>
      </c>
      <c r="AK435" s="18">
        <v>0</v>
      </c>
      <c r="AL435" s="18">
        <v>0</v>
      </c>
      <c r="AM435" s="18">
        <v>0</v>
      </c>
      <c r="AN435" s="18">
        <v>0</v>
      </c>
      <c r="AO435" s="18">
        <v>0</v>
      </c>
      <c r="AP435" s="18">
        <v>0</v>
      </c>
      <c r="AQ435" s="18">
        <v>0</v>
      </c>
      <c r="AR435" s="18">
        <v>0</v>
      </c>
      <c r="AS435" s="18">
        <v>0</v>
      </c>
      <c r="AT435" s="18">
        <v>0</v>
      </c>
      <c r="AU435" s="19">
        <v>0</v>
      </c>
      <c r="AV435" s="19">
        <v>0</v>
      </c>
      <c r="AW435" s="19">
        <v>0</v>
      </c>
      <c r="AX435" s="19">
        <v>0</v>
      </c>
      <c r="AY435" s="19">
        <v>0</v>
      </c>
      <c r="AZ435" s="19">
        <v>0</v>
      </c>
      <c r="BA435" s="19">
        <v>0</v>
      </c>
      <c r="BB435" s="19">
        <v>0</v>
      </c>
      <c r="BC435" s="19">
        <v>0</v>
      </c>
      <c r="BD435" s="20">
        <f t="shared" si="8"/>
        <v>44</v>
      </c>
    </row>
    <row r="436" spans="1:56" x14ac:dyDescent="0.25">
      <c r="A436" s="18" t="s">
        <v>29</v>
      </c>
      <c r="B436" s="18"/>
      <c r="C436" s="18"/>
      <c r="D436" s="18"/>
      <c r="E436" s="18"/>
      <c r="F436" s="18"/>
      <c r="G436" s="18"/>
      <c r="H436" s="18"/>
      <c r="I436" s="18"/>
      <c r="J436" s="18">
        <v>0</v>
      </c>
      <c r="K436" s="18">
        <v>3</v>
      </c>
      <c r="L436" s="18">
        <v>0</v>
      </c>
      <c r="M436" s="18">
        <v>0</v>
      </c>
      <c r="N436" s="18">
        <v>0</v>
      </c>
      <c r="O436" s="18">
        <v>0</v>
      </c>
      <c r="P436" s="18">
        <f>SUMIFS('user stories'!$G$2:$G$2897,'user stories'!$H$2:$H$2897,$A436,'user stories'!$E$2:$E$2897,P$1,'user stories'!$C$2:$C$2897,"descoped")</f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/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18">
        <v>0</v>
      </c>
      <c r="AJ436" s="18">
        <v>0</v>
      </c>
      <c r="AK436" s="18">
        <v>0</v>
      </c>
      <c r="AL436" s="18">
        <v>0</v>
      </c>
      <c r="AM436" s="18">
        <v>0</v>
      </c>
      <c r="AN436" s="18">
        <v>0</v>
      </c>
      <c r="AO436" s="18">
        <v>0</v>
      </c>
      <c r="AP436" s="18">
        <v>0</v>
      </c>
      <c r="AQ436" s="18">
        <v>0</v>
      </c>
      <c r="AR436" s="18">
        <v>0</v>
      </c>
      <c r="AS436" s="18">
        <v>0</v>
      </c>
      <c r="AT436" s="18">
        <v>0</v>
      </c>
      <c r="AU436" s="19">
        <v>0</v>
      </c>
      <c r="AV436" s="19">
        <v>0</v>
      </c>
      <c r="AW436" s="19">
        <v>0</v>
      </c>
      <c r="AX436" s="19">
        <v>0</v>
      </c>
      <c r="AY436" s="19">
        <v>0</v>
      </c>
      <c r="AZ436" s="19">
        <v>0</v>
      </c>
      <c r="BA436" s="19">
        <v>0</v>
      </c>
      <c r="BB436" s="19">
        <v>0</v>
      </c>
      <c r="BC436" s="19">
        <v>0</v>
      </c>
      <c r="BD436" s="20">
        <f t="shared" si="8"/>
        <v>3</v>
      </c>
    </row>
    <row r="437" spans="1:56" x14ac:dyDescent="0.25">
      <c r="A437" s="18" t="s">
        <v>42</v>
      </c>
      <c r="B437" s="18"/>
      <c r="C437" s="18"/>
      <c r="D437" s="18"/>
      <c r="E437" s="18"/>
      <c r="F437" s="18"/>
      <c r="G437" s="18"/>
      <c r="H437" s="18"/>
      <c r="I437" s="18"/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18">
        <v>0</v>
      </c>
      <c r="P437" s="18">
        <f>SUMIFS('user stories'!$G$2:$G$2897,'user stories'!$H$2:$H$2897,$A437,'user stories'!$E$2:$E$2897,P$1,'user stories'!$C$2:$C$2897,"descoped")</f>
        <v>0</v>
      </c>
      <c r="Q437" s="18">
        <v>0</v>
      </c>
      <c r="R437" s="18">
        <v>0</v>
      </c>
      <c r="S437" s="18">
        <v>0</v>
      </c>
      <c r="T437" s="18">
        <v>0</v>
      </c>
      <c r="U437" s="18">
        <v>0</v>
      </c>
      <c r="V437" s="18">
        <v>0</v>
      </c>
      <c r="W437" s="18">
        <v>0</v>
      </c>
      <c r="X437" s="18"/>
      <c r="Y437" s="18">
        <v>0</v>
      </c>
      <c r="Z437" s="18">
        <v>0</v>
      </c>
      <c r="AA437" s="18">
        <v>0</v>
      </c>
      <c r="AB437" s="18">
        <v>0</v>
      </c>
      <c r="AC437" s="18">
        <v>0</v>
      </c>
      <c r="AD437" s="18">
        <v>0</v>
      </c>
      <c r="AE437" s="18">
        <v>0</v>
      </c>
      <c r="AF437" s="18">
        <v>0</v>
      </c>
      <c r="AG437" s="18">
        <v>0</v>
      </c>
      <c r="AH437" s="18">
        <v>0</v>
      </c>
      <c r="AI437" s="18">
        <v>0</v>
      </c>
      <c r="AJ437" s="18">
        <v>0</v>
      </c>
      <c r="AK437" s="18">
        <v>0</v>
      </c>
      <c r="AL437" s="18">
        <v>0</v>
      </c>
      <c r="AM437" s="18">
        <v>0</v>
      </c>
      <c r="AN437" s="18">
        <v>0</v>
      </c>
      <c r="AO437" s="18">
        <v>0</v>
      </c>
      <c r="AP437" s="18">
        <v>0</v>
      </c>
      <c r="AQ437" s="18">
        <v>0</v>
      </c>
      <c r="AR437" s="18">
        <v>0</v>
      </c>
      <c r="AS437" s="18">
        <v>0</v>
      </c>
      <c r="AT437" s="18">
        <v>0</v>
      </c>
      <c r="AU437" s="19">
        <v>0</v>
      </c>
      <c r="AV437" s="19">
        <v>0</v>
      </c>
      <c r="AW437" s="19">
        <v>0</v>
      </c>
      <c r="AX437" s="19">
        <v>0</v>
      </c>
      <c r="AY437" s="19">
        <v>0</v>
      </c>
      <c r="AZ437" s="19">
        <v>0</v>
      </c>
      <c r="BA437" s="19">
        <v>0</v>
      </c>
      <c r="BB437" s="19">
        <v>0</v>
      </c>
      <c r="BC437" s="19">
        <v>0</v>
      </c>
      <c r="BD437" s="20">
        <f t="shared" si="8"/>
        <v>0</v>
      </c>
    </row>
    <row r="438" spans="1:56" x14ac:dyDescent="0.25">
      <c r="A438" s="18" t="s">
        <v>51</v>
      </c>
      <c r="B438" s="18"/>
      <c r="C438" s="18"/>
      <c r="D438" s="18"/>
      <c r="E438" s="18"/>
      <c r="F438" s="18"/>
      <c r="G438" s="18"/>
      <c r="H438" s="18"/>
      <c r="I438" s="18"/>
      <c r="J438" s="18">
        <v>3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f>SUMIFS('user stories'!$G$2:$G$2897,'user stories'!$H$2:$H$2897,$A438,'user stories'!$E$2:$E$2897,P$1,'user stories'!$C$2:$C$2897,"descoped")</f>
        <v>0</v>
      </c>
      <c r="Q438" s="18">
        <v>5</v>
      </c>
      <c r="R438" s="18">
        <v>0</v>
      </c>
      <c r="S438" s="18">
        <v>0</v>
      </c>
      <c r="T438" s="18">
        <v>0</v>
      </c>
      <c r="U438" s="18">
        <v>5</v>
      </c>
      <c r="V438" s="18">
        <v>0</v>
      </c>
      <c r="W438" s="18">
        <v>3</v>
      </c>
      <c r="X438" s="18"/>
      <c r="Y438" s="18">
        <v>0</v>
      </c>
      <c r="Z438" s="18">
        <v>3</v>
      </c>
      <c r="AA438" s="18">
        <v>8</v>
      </c>
      <c r="AB438" s="18">
        <v>5</v>
      </c>
      <c r="AC438" s="18">
        <v>10</v>
      </c>
      <c r="AD438" s="18">
        <v>5</v>
      </c>
      <c r="AE438" s="18">
        <v>0</v>
      </c>
      <c r="AF438" s="18">
        <v>0</v>
      </c>
      <c r="AG438" s="18">
        <v>0</v>
      </c>
      <c r="AH438" s="18">
        <v>0</v>
      </c>
      <c r="AI438" s="18">
        <v>0</v>
      </c>
      <c r="AJ438" s="18">
        <v>0</v>
      </c>
      <c r="AK438" s="18">
        <v>0</v>
      </c>
      <c r="AL438" s="18">
        <v>0</v>
      </c>
      <c r="AM438" s="18">
        <v>0</v>
      </c>
      <c r="AN438" s="18">
        <v>0</v>
      </c>
      <c r="AO438" s="18">
        <v>0</v>
      </c>
      <c r="AP438" s="18">
        <v>0</v>
      </c>
      <c r="AQ438" s="18">
        <v>0</v>
      </c>
      <c r="AR438" s="18">
        <v>0</v>
      </c>
      <c r="AS438" s="18">
        <v>0</v>
      </c>
      <c r="AT438" s="18">
        <v>0</v>
      </c>
      <c r="AU438" s="19">
        <v>0</v>
      </c>
      <c r="AV438" s="19">
        <v>0</v>
      </c>
      <c r="AW438" s="19">
        <v>0</v>
      </c>
      <c r="AX438" s="19">
        <v>0</v>
      </c>
      <c r="AY438" s="19">
        <v>0</v>
      </c>
      <c r="AZ438" s="19">
        <v>0</v>
      </c>
      <c r="BA438" s="19">
        <v>0</v>
      </c>
      <c r="BB438" s="19">
        <v>0</v>
      </c>
      <c r="BC438" s="19">
        <v>0</v>
      </c>
      <c r="BD438" s="20">
        <f t="shared" si="8"/>
        <v>47</v>
      </c>
    </row>
    <row r="439" spans="1:56" x14ac:dyDescent="0.25">
      <c r="A439" s="18" t="s">
        <v>134</v>
      </c>
      <c r="B439" s="18"/>
      <c r="C439" s="18"/>
      <c r="D439" s="18"/>
      <c r="E439" s="18"/>
      <c r="F439" s="18"/>
      <c r="G439" s="18"/>
      <c r="H439" s="18"/>
      <c r="I439" s="18"/>
      <c r="J439" s="18">
        <v>3</v>
      </c>
      <c r="K439" s="18">
        <v>0</v>
      </c>
      <c r="L439" s="18">
        <v>0</v>
      </c>
      <c r="M439" s="18">
        <v>0</v>
      </c>
      <c r="N439" s="18">
        <v>0</v>
      </c>
      <c r="O439" s="18">
        <v>0</v>
      </c>
      <c r="P439" s="18">
        <f>SUMIFS('user stories'!$G$2:$G$2897,'user stories'!$H$2:$H$2897,$A439,'user stories'!$E$2:$E$2897,P$1,'user stories'!$C$2:$C$2897,"descoped")</f>
        <v>0</v>
      </c>
      <c r="Q439" s="18">
        <v>3</v>
      </c>
      <c r="R439" s="18">
        <v>0</v>
      </c>
      <c r="S439" s="18">
        <v>3</v>
      </c>
      <c r="T439" s="18">
        <v>3</v>
      </c>
      <c r="U439" s="18">
        <v>0</v>
      </c>
      <c r="V439" s="18">
        <v>0</v>
      </c>
      <c r="W439" s="18">
        <v>0</v>
      </c>
      <c r="X439" s="18"/>
      <c r="Y439" s="18">
        <v>0</v>
      </c>
      <c r="Z439" s="18">
        <v>0</v>
      </c>
      <c r="AA439" s="18">
        <v>0</v>
      </c>
      <c r="AB439" s="18">
        <v>0</v>
      </c>
      <c r="AC439" s="18">
        <v>0</v>
      </c>
      <c r="AD439" s="18">
        <v>0</v>
      </c>
      <c r="AE439" s="18">
        <v>0</v>
      </c>
      <c r="AF439" s="18">
        <v>0</v>
      </c>
      <c r="AG439" s="18">
        <v>0</v>
      </c>
      <c r="AH439" s="18">
        <v>0</v>
      </c>
      <c r="AI439" s="18">
        <v>0</v>
      </c>
      <c r="AJ439" s="18">
        <v>0</v>
      </c>
      <c r="AK439" s="18">
        <v>0</v>
      </c>
      <c r="AL439" s="18">
        <v>0</v>
      </c>
      <c r="AM439" s="18">
        <v>0</v>
      </c>
      <c r="AN439" s="18">
        <v>0</v>
      </c>
      <c r="AO439" s="18">
        <v>0</v>
      </c>
      <c r="AP439" s="18">
        <v>0</v>
      </c>
      <c r="AQ439" s="18">
        <v>0</v>
      </c>
      <c r="AR439" s="18">
        <v>0</v>
      </c>
      <c r="AS439" s="18">
        <v>0</v>
      </c>
      <c r="AT439" s="18">
        <v>0</v>
      </c>
      <c r="AU439" s="19">
        <v>0</v>
      </c>
      <c r="AV439" s="19">
        <v>0</v>
      </c>
      <c r="AW439" s="19">
        <v>0</v>
      </c>
      <c r="AX439" s="19">
        <v>0</v>
      </c>
      <c r="AY439" s="19">
        <v>0</v>
      </c>
      <c r="AZ439" s="19">
        <v>0</v>
      </c>
      <c r="BA439" s="19">
        <v>0</v>
      </c>
      <c r="BB439" s="19">
        <v>0</v>
      </c>
      <c r="BC439" s="19">
        <v>0</v>
      </c>
      <c r="BD439" s="20">
        <f t="shared" si="8"/>
        <v>12</v>
      </c>
    </row>
    <row r="440" spans="1:56" x14ac:dyDescent="0.25">
      <c r="A440" s="18" t="s">
        <v>229</v>
      </c>
      <c r="B440" s="18"/>
      <c r="C440" s="18"/>
      <c r="D440" s="18"/>
      <c r="E440" s="18"/>
      <c r="F440" s="18"/>
      <c r="G440" s="18"/>
      <c r="H440" s="18"/>
      <c r="I440" s="18"/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f>SUMIFS('user stories'!$G$2:$G$2897,'user stories'!$H$2:$H$2897,$A440,'user stories'!$E$2:$E$2897,P$1,'user stories'!$C$2:$C$2897,"descoped")</f>
        <v>0</v>
      </c>
      <c r="Q440" s="18">
        <v>0</v>
      </c>
      <c r="R440" s="18">
        <v>0</v>
      </c>
      <c r="S440" s="18">
        <v>0</v>
      </c>
      <c r="T440" s="18">
        <v>0</v>
      </c>
      <c r="U440" s="18">
        <v>0</v>
      </c>
      <c r="V440" s="18">
        <v>0</v>
      </c>
      <c r="W440" s="18">
        <v>0</v>
      </c>
      <c r="X440" s="18"/>
      <c r="Y440" s="18">
        <v>0</v>
      </c>
      <c r="Z440" s="18">
        <v>0</v>
      </c>
      <c r="AA440" s="18">
        <v>0</v>
      </c>
      <c r="AB440" s="18">
        <v>0</v>
      </c>
      <c r="AC440" s="18">
        <v>0</v>
      </c>
      <c r="AD440" s="18">
        <v>0</v>
      </c>
      <c r="AE440" s="18">
        <v>0</v>
      </c>
      <c r="AF440" s="18">
        <v>0</v>
      </c>
      <c r="AG440" s="18">
        <v>0</v>
      </c>
      <c r="AH440" s="18">
        <v>0</v>
      </c>
      <c r="AI440" s="18">
        <v>0</v>
      </c>
      <c r="AJ440" s="18">
        <v>0</v>
      </c>
      <c r="AK440" s="18">
        <v>0</v>
      </c>
      <c r="AL440" s="18">
        <v>0</v>
      </c>
      <c r="AM440" s="18">
        <v>0</v>
      </c>
      <c r="AN440" s="18">
        <v>0</v>
      </c>
      <c r="AO440" s="18">
        <v>0</v>
      </c>
      <c r="AP440" s="18">
        <v>0</v>
      </c>
      <c r="AQ440" s="18">
        <v>0</v>
      </c>
      <c r="AR440" s="18">
        <v>0</v>
      </c>
      <c r="AS440" s="18">
        <v>0</v>
      </c>
      <c r="AT440" s="18">
        <v>0</v>
      </c>
      <c r="AU440" s="19">
        <v>0</v>
      </c>
      <c r="AV440" s="19">
        <v>0</v>
      </c>
      <c r="AW440" s="19">
        <v>0</v>
      </c>
      <c r="AX440" s="19">
        <v>0</v>
      </c>
      <c r="AY440" s="19">
        <v>0</v>
      </c>
      <c r="AZ440" s="19">
        <v>0</v>
      </c>
      <c r="BA440" s="19">
        <v>0</v>
      </c>
      <c r="BB440" s="19">
        <v>0</v>
      </c>
      <c r="BC440" s="19">
        <v>0</v>
      </c>
      <c r="BD440" s="20">
        <f t="shared" si="8"/>
        <v>0</v>
      </c>
    </row>
    <row r="441" spans="1:56" x14ac:dyDescent="0.25">
      <c r="A441" s="18" t="s">
        <v>49</v>
      </c>
      <c r="B441" s="18"/>
      <c r="C441" s="18"/>
      <c r="D441" s="18"/>
      <c r="E441" s="18"/>
      <c r="F441" s="18"/>
      <c r="G441" s="18"/>
      <c r="H441" s="18"/>
      <c r="I441" s="18"/>
      <c r="J441" s="18">
        <v>3</v>
      </c>
      <c r="K441" s="18">
        <v>3</v>
      </c>
      <c r="L441" s="18">
        <v>3</v>
      </c>
      <c r="M441" s="18">
        <v>0</v>
      </c>
      <c r="N441" s="18">
        <v>0</v>
      </c>
      <c r="O441" s="18">
        <v>0</v>
      </c>
      <c r="P441" s="18">
        <f>SUMIFS('user stories'!$G$2:$G$2897,'user stories'!$H$2:$H$2897,$A441,'user stories'!$E$2:$E$2897,P$1,'user stories'!$C$2:$C$2897,"descoped")</f>
        <v>0</v>
      </c>
      <c r="Q441" s="18">
        <v>3</v>
      </c>
      <c r="R441" s="18">
        <v>0</v>
      </c>
      <c r="S441" s="18">
        <v>0</v>
      </c>
      <c r="T441" s="18">
        <v>8</v>
      </c>
      <c r="U441" s="18">
        <v>8</v>
      </c>
      <c r="V441" s="18">
        <v>5</v>
      </c>
      <c r="W441" s="18">
        <v>0</v>
      </c>
      <c r="X441" s="18"/>
      <c r="Y441" s="18">
        <v>0</v>
      </c>
      <c r="Z441" s="18">
        <v>0</v>
      </c>
      <c r="AA441" s="18">
        <v>0</v>
      </c>
      <c r="AB441" s="18">
        <v>0</v>
      </c>
      <c r="AC441" s="18">
        <v>0</v>
      </c>
      <c r="AD441" s="18">
        <v>0</v>
      </c>
      <c r="AE441" s="18">
        <v>0</v>
      </c>
      <c r="AF441" s="18">
        <v>0</v>
      </c>
      <c r="AG441" s="18">
        <v>0</v>
      </c>
      <c r="AH441" s="18">
        <v>0</v>
      </c>
      <c r="AI441" s="18">
        <v>0</v>
      </c>
      <c r="AJ441" s="18">
        <v>0</v>
      </c>
      <c r="AK441" s="18">
        <v>0</v>
      </c>
      <c r="AL441" s="18">
        <v>0</v>
      </c>
      <c r="AM441" s="18">
        <v>0</v>
      </c>
      <c r="AN441" s="18">
        <v>0</v>
      </c>
      <c r="AO441" s="18">
        <v>0</v>
      </c>
      <c r="AP441" s="18">
        <v>0</v>
      </c>
      <c r="AQ441" s="18">
        <v>0</v>
      </c>
      <c r="AR441" s="18">
        <v>0</v>
      </c>
      <c r="AS441" s="18">
        <v>0</v>
      </c>
      <c r="AT441" s="18">
        <v>0</v>
      </c>
      <c r="AU441" s="19">
        <v>0</v>
      </c>
      <c r="AV441" s="19">
        <v>0</v>
      </c>
      <c r="AW441" s="19">
        <v>0</v>
      </c>
      <c r="AX441" s="19">
        <v>0</v>
      </c>
      <c r="AY441" s="19">
        <v>0</v>
      </c>
      <c r="AZ441" s="19">
        <v>0</v>
      </c>
      <c r="BA441" s="19">
        <v>0</v>
      </c>
      <c r="BB441" s="19">
        <v>0</v>
      </c>
      <c r="BC441" s="19">
        <v>0</v>
      </c>
      <c r="BD441" s="20">
        <f t="shared" si="8"/>
        <v>33</v>
      </c>
    </row>
    <row r="442" spans="1:56" x14ac:dyDescent="0.25">
      <c r="A442" s="18" t="s">
        <v>58</v>
      </c>
      <c r="B442" s="18"/>
      <c r="C442" s="18"/>
      <c r="D442" s="18"/>
      <c r="E442" s="18"/>
      <c r="F442" s="18"/>
      <c r="G442" s="18"/>
      <c r="H442" s="18"/>
      <c r="I442" s="18"/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8">
        <v>0</v>
      </c>
      <c r="P442" s="18">
        <f>SUMIFS('user stories'!$G$2:$G$2897,'user stories'!$H$2:$H$2897,$A442,'user stories'!$E$2:$E$2897,P$1,'user stories'!$C$2:$C$2897,"descoped")</f>
        <v>0</v>
      </c>
      <c r="Q442" s="18">
        <v>0</v>
      </c>
      <c r="R442" s="18">
        <v>0</v>
      </c>
      <c r="S442" s="18">
        <v>0</v>
      </c>
      <c r="T442" s="18">
        <v>0</v>
      </c>
      <c r="U442" s="18">
        <v>0</v>
      </c>
      <c r="V442" s="18">
        <v>0</v>
      </c>
      <c r="W442" s="18">
        <v>0</v>
      </c>
      <c r="X442" s="18"/>
      <c r="Y442" s="18">
        <v>0</v>
      </c>
      <c r="Z442" s="18">
        <v>0</v>
      </c>
      <c r="AA442" s="18">
        <v>0</v>
      </c>
      <c r="AB442" s="18">
        <v>0</v>
      </c>
      <c r="AC442" s="18">
        <v>0</v>
      </c>
      <c r="AD442" s="18">
        <v>0</v>
      </c>
      <c r="AE442" s="18">
        <v>0</v>
      </c>
      <c r="AF442" s="18">
        <v>0</v>
      </c>
      <c r="AG442" s="18">
        <v>0</v>
      </c>
      <c r="AH442" s="18">
        <v>0</v>
      </c>
      <c r="AI442" s="18">
        <v>0</v>
      </c>
      <c r="AJ442" s="18">
        <v>0</v>
      </c>
      <c r="AK442" s="18">
        <v>0</v>
      </c>
      <c r="AL442" s="18">
        <v>0</v>
      </c>
      <c r="AM442" s="18">
        <v>0</v>
      </c>
      <c r="AN442" s="18">
        <v>0</v>
      </c>
      <c r="AO442" s="18">
        <v>0</v>
      </c>
      <c r="AP442" s="18">
        <v>0</v>
      </c>
      <c r="AQ442" s="18">
        <v>0</v>
      </c>
      <c r="AR442" s="18">
        <v>0</v>
      </c>
      <c r="AS442" s="18">
        <v>0</v>
      </c>
      <c r="AT442" s="18">
        <v>0</v>
      </c>
      <c r="AU442" s="19">
        <v>0</v>
      </c>
      <c r="AV442" s="19">
        <v>0</v>
      </c>
      <c r="AW442" s="19">
        <v>0</v>
      </c>
      <c r="AX442" s="19">
        <v>0</v>
      </c>
      <c r="AY442" s="19">
        <v>0</v>
      </c>
      <c r="AZ442" s="19">
        <v>0</v>
      </c>
      <c r="BA442" s="19">
        <v>0</v>
      </c>
      <c r="BB442" s="19">
        <v>0</v>
      </c>
      <c r="BC442" s="19">
        <v>0</v>
      </c>
      <c r="BD442" s="20">
        <f t="shared" si="8"/>
        <v>0</v>
      </c>
    </row>
    <row r="443" spans="1:56" x14ac:dyDescent="0.25">
      <c r="A443" s="18" t="s">
        <v>70</v>
      </c>
      <c r="B443" s="18"/>
      <c r="C443" s="18"/>
      <c r="D443" s="18"/>
      <c r="E443" s="18"/>
      <c r="F443" s="18"/>
      <c r="G443" s="18"/>
      <c r="H443" s="18"/>
      <c r="I443" s="18"/>
      <c r="J443" s="18">
        <v>5</v>
      </c>
      <c r="K443" s="18">
        <v>5</v>
      </c>
      <c r="L443" s="18">
        <v>0</v>
      </c>
      <c r="M443" s="18">
        <v>0</v>
      </c>
      <c r="N443" s="18">
        <v>0</v>
      </c>
      <c r="O443" s="18">
        <v>0</v>
      </c>
      <c r="P443" s="18">
        <f>SUMIFS('user stories'!$G$2:$G$2897,'user stories'!$H$2:$H$2897,$A443,'user stories'!$E$2:$E$2897,P$1,'user stories'!$C$2:$C$2897,"descoped")</f>
        <v>0</v>
      </c>
      <c r="Q443" s="18">
        <v>0</v>
      </c>
      <c r="R443" s="18">
        <v>0</v>
      </c>
      <c r="S443" s="18">
        <v>5</v>
      </c>
      <c r="T443" s="18">
        <v>5</v>
      </c>
      <c r="U443" s="18">
        <v>5</v>
      </c>
      <c r="V443" s="18">
        <v>5</v>
      </c>
      <c r="W443" s="18">
        <v>0</v>
      </c>
      <c r="X443" s="18"/>
      <c r="Y443" s="18">
        <v>0</v>
      </c>
      <c r="Z443" s="18">
        <v>0</v>
      </c>
      <c r="AA443" s="18">
        <v>0</v>
      </c>
      <c r="AB443" s="18">
        <v>0</v>
      </c>
      <c r="AC443" s="18">
        <v>0</v>
      </c>
      <c r="AD443" s="18">
        <v>0</v>
      </c>
      <c r="AE443" s="18">
        <v>0</v>
      </c>
      <c r="AF443" s="18">
        <v>0</v>
      </c>
      <c r="AG443" s="18">
        <v>0</v>
      </c>
      <c r="AH443" s="18">
        <v>0</v>
      </c>
      <c r="AI443" s="18">
        <v>0</v>
      </c>
      <c r="AJ443" s="18">
        <v>0</v>
      </c>
      <c r="AK443" s="18">
        <v>0</v>
      </c>
      <c r="AL443" s="18">
        <v>0</v>
      </c>
      <c r="AM443" s="18">
        <v>0</v>
      </c>
      <c r="AN443" s="18">
        <v>0</v>
      </c>
      <c r="AO443" s="18">
        <v>0</v>
      </c>
      <c r="AP443" s="18">
        <v>0</v>
      </c>
      <c r="AQ443" s="18">
        <v>0</v>
      </c>
      <c r="AR443" s="18">
        <v>0</v>
      </c>
      <c r="AS443" s="18">
        <v>0</v>
      </c>
      <c r="AT443" s="18">
        <v>0</v>
      </c>
      <c r="AU443" s="19">
        <v>0</v>
      </c>
      <c r="AV443" s="19">
        <v>0</v>
      </c>
      <c r="AW443" s="19">
        <v>0</v>
      </c>
      <c r="AX443" s="19">
        <v>0</v>
      </c>
      <c r="AY443" s="19">
        <v>0</v>
      </c>
      <c r="AZ443" s="19">
        <v>0</v>
      </c>
      <c r="BA443" s="19">
        <v>0</v>
      </c>
      <c r="BB443" s="19">
        <v>0</v>
      </c>
      <c r="BC443" s="19">
        <v>0</v>
      </c>
      <c r="BD443" s="20">
        <f t="shared" si="8"/>
        <v>30</v>
      </c>
    </row>
    <row r="444" spans="1:56" x14ac:dyDescent="0.25">
      <c r="A444" s="18" t="s">
        <v>101</v>
      </c>
      <c r="B444" s="18"/>
      <c r="C444" s="18"/>
      <c r="D444" s="18"/>
      <c r="E444" s="18"/>
      <c r="F444" s="18"/>
      <c r="G444" s="18"/>
      <c r="H444" s="18"/>
      <c r="I444" s="18"/>
      <c r="J444" s="18">
        <v>5</v>
      </c>
      <c r="K444" s="18">
        <v>5</v>
      </c>
      <c r="L444" s="18">
        <v>0</v>
      </c>
      <c r="M444" s="18">
        <v>0</v>
      </c>
      <c r="N444" s="18">
        <v>0</v>
      </c>
      <c r="O444" s="18">
        <v>0</v>
      </c>
      <c r="P444" s="18">
        <f>SUMIFS('user stories'!$G$2:$G$2897,'user stories'!$H$2:$H$2897,$A444,'user stories'!$E$2:$E$2897,P$1,'user stories'!$C$2:$C$2897,"descoped")</f>
        <v>0</v>
      </c>
      <c r="Q444" s="18">
        <v>10</v>
      </c>
      <c r="R444" s="18">
        <v>0</v>
      </c>
      <c r="S444" s="18">
        <v>5</v>
      </c>
      <c r="T444" s="18">
        <v>5</v>
      </c>
      <c r="U444" s="18">
        <v>5</v>
      </c>
      <c r="V444" s="18">
        <v>5</v>
      </c>
      <c r="W444" s="18">
        <v>5</v>
      </c>
      <c r="X444" s="18"/>
      <c r="Y444" s="18">
        <v>0</v>
      </c>
      <c r="Z444" s="18">
        <v>8</v>
      </c>
      <c r="AA444" s="18">
        <v>0</v>
      </c>
      <c r="AB444" s="18">
        <v>0</v>
      </c>
      <c r="AC444" s="18">
        <v>0</v>
      </c>
      <c r="AD444" s="18">
        <v>0</v>
      </c>
      <c r="AE444" s="18">
        <v>0</v>
      </c>
      <c r="AF444" s="18">
        <v>0</v>
      </c>
      <c r="AG444" s="18">
        <v>0</v>
      </c>
      <c r="AH444" s="18">
        <v>0</v>
      </c>
      <c r="AI444" s="18">
        <v>0</v>
      </c>
      <c r="AJ444" s="18">
        <v>0</v>
      </c>
      <c r="AK444" s="18">
        <v>0</v>
      </c>
      <c r="AL444" s="18">
        <v>0</v>
      </c>
      <c r="AM444" s="18">
        <v>0</v>
      </c>
      <c r="AN444" s="18">
        <v>0</v>
      </c>
      <c r="AO444" s="18">
        <v>0</v>
      </c>
      <c r="AP444" s="18">
        <v>0</v>
      </c>
      <c r="AQ444" s="18">
        <v>0</v>
      </c>
      <c r="AR444" s="18">
        <v>0</v>
      </c>
      <c r="AS444" s="18">
        <v>0</v>
      </c>
      <c r="AT444" s="18">
        <v>0</v>
      </c>
      <c r="AU444" s="19">
        <v>0</v>
      </c>
      <c r="AV444" s="19">
        <v>0</v>
      </c>
      <c r="AW444" s="19">
        <v>0</v>
      </c>
      <c r="AX444" s="19">
        <v>0</v>
      </c>
      <c r="AY444" s="19">
        <v>0</v>
      </c>
      <c r="AZ444" s="19">
        <v>0</v>
      </c>
      <c r="BA444" s="19">
        <v>0</v>
      </c>
      <c r="BB444" s="19">
        <v>0</v>
      </c>
      <c r="BC444" s="19">
        <v>0</v>
      </c>
      <c r="BD444" s="20">
        <f t="shared" si="8"/>
        <v>53</v>
      </c>
    </row>
    <row r="445" spans="1:56" x14ac:dyDescent="0.25">
      <c r="A445" s="18" t="s">
        <v>175</v>
      </c>
      <c r="B445" s="18"/>
      <c r="C445" s="18"/>
      <c r="D445" s="18"/>
      <c r="E445" s="18"/>
      <c r="F445" s="18"/>
      <c r="G445" s="18"/>
      <c r="H445" s="18"/>
      <c r="I445" s="18"/>
      <c r="J445" s="18">
        <v>0</v>
      </c>
      <c r="K445" s="18">
        <v>1</v>
      </c>
      <c r="L445" s="18">
        <v>0</v>
      </c>
      <c r="M445" s="18">
        <v>0</v>
      </c>
      <c r="N445" s="18">
        <v>0</v>
      </c>
      <c r="O445" s="18">
        <v>0</v>
      </c>
      <c r="P445" s="18">
        <f>SUMIFS('user stories'!$G$2:$G$2897,'user stories'!$H$2:$H$2897,$A445,'user stories'!$E$2:$E$2897,P$1,'user stories'!$C$2:$C$2897,"descoped")</f>
        <v>0</v>
      </c>
      <c r="Q445" s="18">
        <v>0</v>
      </c>
      <c r="R445" s="18">
        <v>0</v>
      </c>
      <c r="S445" s="18">
        <v>0</v>
      </c>
      <c r="T445" s="18">
        <v>0</v>
      </c>
      <c r="U445" s="18">
        <v>0</v>
      </c>
      <c r="V445" s="18">
        <v>0</v>
      </c>
      <c r="W445" s="18">
        <v>0</v>
      </c>
      <c r="X445" s="18"/>
      <c r="Y445" s="18">
        <v>0</v>
      </c>
      <c r="Z445" s="18">
        <v>0</v>
      </c>
      <c r="AA445" s="18">
        <v>0</v>
      </c>
      <c r="AB445" s="18">
        <v>0</v>
      </c>
      <c r="AC445" s="18">
        <v>0</v>
      </c>
      <c r="AD445" s="18">
        <v>0</v>
      </c>
      <c r="AE445" s="18">
        <v>0</v>
      </c>
      <c r="AF445" s="18">
        <v>0</v>
      </c>
      <c r="AG445" s="18">
        <v>0</v>
      </c>
      <c r="AH445" s="18">
        <v>0</v>
      </c>
      <c r="AI445" s="18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18">
        <v>0</v>
      </c>
      <c r="AR445" s="18">
        <v>0</v>
      </c>
      <c r="AS445" s="18">
        <v>0</v>
      </c>
      <c r="AT445" s="18">
        <v>0</v>
      </c>
      <c r="AU445" s="19">
        <v>0</v>
      </c>
      <c r="AV445" s="19">
        <v>0</v>
      </c>
      <c r="AW445" s="19">
        <v>0</v>
      </c>
      <c r="AX445" s="19">
        <v>0</v>
      </c>
      <c r="AY445" s="19">
        <v>0</v>
      </c>
      <c r="AZ445" s="19">
        <v>0</v>
      </c>
      <c r="BA445" s="19">
        <v>0</v>
      </c>
      <c r="BB445" s="19">
        <v>0</v>
      </c>
      <c r="BC445" s="19">
        <v>0</v>
      </c>
      <c r="BD445" s="20">
        <f t="shared" si="8"/>
        <v>1</v>
      </c>
    </row>
    <row r="446" spans="1:56" x14ac:dyDescent="0.25">
      <c r="A446" s="18" t="s">
        <v>82</v>
      </c>
      <c r="B446" s="18"/>
      <c r="C446" s="18"/>
      <c r="D446" s="18"/>
      <c r="E446" s="18"/>
      <c r="F446" s="18"/>
      <c r="G446" s="18"/>
      <c r="H446" s="18"/>
      <c r="I446" s="18"/>
      <c r="J446" s="18">
        <v>2</v>
      </c>
      <c r="K446" s="18">
        <v>0</v>
      </c>
      <c r="L446" s="18">
        <v>0</v>
      </c>
      <c r="M446" s="18">
        <v>0</v>
      </c>
      <c r="N446" s="18">
        <v>0</v>
      </c>
      <c r="O446" s="18">
        <v>0</v>
      </c>
      <c r="P446" s="18">
        <f>SUMIFS('user stories'!$G$2:$G$2897,'user stories'!$H$2:$H$2897,$A446,'user stories'!$E$2:$E$2897,P$1,'user stories'!$C$2:$C$2897,"descoped")</f>
        <v>0</v>
      </c>
      <c r="Q446" s="18">
        <v>0</v>
      </c>
      <c r="R446" s="18">
        <v>0</v>
      </c>
      <c r="S446" s="18">
        <v>0</v>
      </c>
      <c r="T446" s="18">
        <v>0</v>
      </c>
      <c r="U446" s="18">
        <v>0</v>
      </c>
      <c r="V446" s="18">
        <v>0</v>
      </c>
      <c r="W446" s="18">
        <v>0</v>
      </c>
      <c r="X446" s="18"/>
      <c r="Y446" s="18">
        <v>0</v>
      </c>
      <c r="Z446" s="18">
        <v>0</v>
      </c>
      <c r="AA446" s="18">
        <v>0</v>
      </c>
      <c r="AB446" s="18">
        <v>0</v>
      </c>
      <c r="AC446" s="18">
        <v>0</v>
      </c>
      <c r="AD446" s="18">
        <v>0</v>
      </c>
      <c r="AE446" s="18">
        <v>0</v>
      </c>
      <c r="AF446" s="18">
        <v>0</v>
      </c>
      <c r="AG446" s="18">
        <v>0</v>
      </c>
      <c r="AH446" s="18">
        <v>0</v>
      </c>
      <c r="AI446" s="18">
        <v>0</v>
      </c>
      <c r="AJ446" s="18">
        <v>0</v>
      </c>
      <c r="AK446" s="18">
        <v>0</v>
      </c>
      <c r="AL446" s="18">
        <v>0</v>
      </c>
      <c r="AM446" s="18">
        <v>0</v>
      </c>
      <c r="AN446" s="18">
        <v>0</v>
      </c>
      <c r="AO446" s="18">
        <v>0</v>
      </c>
      <c r="AP446" s="18">
        <v>0</v>
      </c>
      <c r="AQ446" s="18">
        <v>0</v>
      </c>
      <c r="AR446" s="18">
        <v>0</v>
      </c>
      <c r="AS446" s="18">
        <v>0</v>
      </c>
      <c r="AT446" s="18">
        <v>0</v>
      </c>
      <c r="AU446" s="19">
        <v>0</v>
      </c>
      <c r="AV446" s="19">
        <v>0</v>
      </c>
      <c r="AW446" s="19">
        <v>0</v>
      </c>
      <c r="AX446" s="19">
        <v>0</v>
      </c>
      <c r="AY446" s="19">
        <v>0</v>
      </c>
      <c r="AZ446" s="19">
        <v>0</v>
      </c>
      <c r="BA446" s="19">
        <v>0</v>
      </c>
      <c r="BB446" s="19">
        <v>0</v>
      </c>
      <c r="BC446" s="19">
        <v>0</v>
      </c>
      <c r="BD446" s="20">
        <f t="shared" si="8"/>
        <v>2</v>
      </c>
    </row>
    <row r="447" spans="1:56" x14ac:dyDescent="0.25">
      <c r="A447" s="18" t="s">
        <v>272</v>
      </c>
      <c r="B447" s="18"/>
      <c r="C447" s="18"/>
      <c r="D447" s="18"/>
      <c r="E447" s="18"/>
      <c r="F447" s="18"/>
      <c r="G447" s="18"/>
      <c r="H447" s="18"/>
      <c r="I447" s="18"/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f>SUMIFS('user stories'!$G$2:$G$2897,'user stories'!$H$2:$H$2897,$A447,'user stories'!$E$2:$E$2897,P$1,'user stories'!$C$2:$C$2897,"descoped")</f>
        <v>0</v>
      </c>
      <c r="Q447" s="18">
        <v>5</v>
      </c>
      <c r="R447" s="18">
        <v>0</v>
      </c>
      <c r="S447" s="18">
        <v>3</v>
      </c>
      <c r="T447" s="18">
        <v>8</v>
      </c>
      <c r="U447" s="18">
        <v>8</v>
      </c>
      <c r="V447" s="18">
        <v>0</v>
      </c>
      <c r="W447" s="18">
        <v>3</v>
      </c>
      <c r="X447" s="18"/>
      <c r="Y447" s="18">
        <v>8</v>
      </c>
      <c r="Z447" s="18">
        <v>3</v>
      </c>
      <c r="AA447" s="18">
        <v>8</v>
      </c>
      <c r="AB447" s="18">
        <v>5</v>
      </c>
      <c r="AC447" s="18">
        <v>10</v>
      </c>
      <c r="AD447" s="18">
        <v>5</v>
      </c>
      <c r="AE447" s="18">
        <v>0</v>
      </c>
      <c r="AF447" s="18">
        <v>0</v>
      </c>
      <c r="AG447" s="18">
        <v>0</v>
      </c>
      <c r="AH447" s="18">
        <v>0</v>
      </c>
      <c r="AI447" s="18">
        <v>0</v>
      </c>
      <c r="AJ447" s="18">
        <v>0</v>
      </c>
      <c r="AK447" s="18">
        <v>0</v>
      </c>
      <c r="AL447" s="18">
        <v>0</v>
      </c>
      <c r="AM447" s="18">
        <v>0</v>
      </c>
      <c r="AN447" s="18">
        <v>0</v>
      </c>
      <c r="AO447" s="18">
        <v>0</v>
      </c>
      <c r="AP447" s="18">
        <v>0</v>
      </c>
      <c r="AQ447" s="18">
        <v>0</v>
      </c>
      <c r="AR447" s="18">
        <v>0</v>
      </c>
      <c r="AS447" s="18">
        <v>0</v>
      </c>
      <c r="AT447" s="18">
        <v>0</v>
      </c>
      <c r="AU447" s="19">
        <v>0</v>
      </c>
      <c r="AV447" s="19">
        <v>0</v>
      </c>
      <c r="AW447" s="19">
        <v>0</v>
      </c>
      <c r="AX447" s="19">
        <v>0</v>
      </c>
      <c r="AY447" s="19">
        <v>0</v>
      </c>
      <c r="AZ447" s="19">
        <v>0</v>
      </c>
      <c r="BA447" s="19">
        <v>0</v>
      </c>
      <c r="BB447" s="19">
        <v>0</v>
      </c>
      <c r="BC447" s="19">
        <v>0</v>
      </c>
      <c r="BD447" s="20">
        <f t="shared" si="8"/>
        <v>66</v>
      </c>
    </row>
    <row r="448" spans="1:56" x14ac:dyDescent="0.25">
      <c r="A448" s="18" t="s">
        <v>199</v>
      </c>
      <c r="B448" s="18"/>
      <c r="C448" s="18"/>
      <c r="D448" s="18"/>
      <c r="E448" s="18"/>
      <c r="F448" s="18"/>
      <c r="G448" s="18"/>
      <c r="H448" s="18"/>
      <c r="I448" s="18"/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0</v>
      </c>
      <c r="P448" s="18">
        <f>SUMIFS('user stories'!$G$2:$G$2897,'user stories'!$H$2:$H$2897,$A448,'user stories'!$E$2:$E$2897,P$1,'user stories'!$C$2:$C$2897,"descoped")</f>
        <v>0</v>
      </c>
      <c r="Q448" s="18">
        <v>5</v>
      </c>
      <c r="R448" s="18">
        <v>0</v>
      </c>
      <c r="S448" s="18">
        <v>0</v>
      </c>
      <c r="T448" s="18">
        <v>13</v>
      </c>
      <c r="U448" s="18">
        <v>16</v>
      </c>
      <c r="V448" s="18">
        <v>0</v>
      </c>
      <c r="W448" s="18">
        <v>8</v>
      </c>
      <c r="X448" s="18"/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>
        <v>0</v>
      </c>
      <c r="AG448" s="18">
        <v>0</v>
      </c>
      <c r="AH448" s="18">
        <v>0</v>
      </c>
      <c r="AI448" s="18">
        <v>0</v>
      </c>
      <c r="AJ448" s="18">
        <v>0</v>
      </c>
      <c r="AK448" s="18">
        <v>0</v>
      </c>
      <c r="AL448" s="18">
        <v>0</v>
      </c>
      <c r="AM448" s="18">
        <v>0</v>
      </c>
      <c r="AN448" s="18">
        <v>0</v>
      </c>
      <c r="AO448" s="18">
        <v>0</v>
      </c>
      <c r="AP448" s="18">
        <v>0</v>
      </c>
      <c r="AQ448" s="18">
        <v>0</v>
      </c>
      <c r="AR448" s="18">
        <v>0</v>
      </c>
      <c r="AS448" s="18">
        <v>0</v>
      </c>
      <c r="AT448" s="18">
        <v>0</v>
      </c>
      <c r="AU448" s="19">
        <v>0</v>
      </c>
      <c r="AV448" s="19">
        <v>0</v>
      </c>
      <c r="AW448" s="19">
        <v>0</v>
      </c>
      <c r="AX448" s="19">
        <v>0</v>
      </c>
      <c r="AY448" s="19">
        <v>0</v>
      </c>
      <c r="AZ448" s="19">
        <v>0</v>
      </c>
      <c r="BA448" s="19">
        <v>0</v>
      </c>
      <c r="BB448" s="19">
        <v>0</v>
      </c>
      <c r="BC448" s="19">
        <v>0</v>
      </c>
      <c r="BD448" s="20">
        <f t="shared" si="8"/>
        <v>42</v>
      </c>
    </row>
    <row r="449" spans="1:56" x14ac:dyDescent="0.25">
      <c r="A449" s="18" t="s">
        <v>252</v>
      </c>
      <c r="B449" s="18"/>
      <c r="C449" s="18"/>
      <c r="D449" s="18"/>
      <c r="E449" s="18"/>
      <c r="F449" s="18"/>
      <c r="G449" s="18"/>
      <c r="H449" s="18"/>
      <c r="I449" s="18"/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f>SUMIFS('user stories'!$G$2:$G$2897,'user stories'!$H$2:$H$2897,$A449,'user stories'!$E$2:$E$2897,P$1,'user stories'!$C$2:$C$2897,"descoped")</f>
        <v>0</v>
      </c>
      <c r="Q449" s="18">
        <v>2</v>
      </c>
      <c r="R449" s="18">
        <v>0</v>
      </c>
      <c r="S449" s="18">
        <v>2</v>
      </c>
      <c r="T449" s="18">
        <v>4</v>
      </c>
      <c r="U449" s="18">
        <v>0</v>
      </c>
      <c r="V449" s="18">
        <v>0</v>
      </c>
      <c r="W449" s="18">
        <v>0</v>
      </c>
      <c r="X449" s="18"/>
      <c r="Y449" s="18">
        <v>0</v>
      </c>
      <c r="Z449" s="18">
        <v>0</v>
      </c>
      <c r="AA449" s="18">
        <v>0</v>
      </c>
      <c r="AB449" s="18">
        <v>0</v>
      </c>
      <c r="AC449" s="18">
        <v>0</v>
      </c>
      <c r="AD449" s="18">
        <v>0</v>
      </c>
      <c r="AE449" s="18">
        <v>0</v>
      </c>
      <c r="AF449" s="18">
        <v>0</v>
      </c>
      <c r="AG449" s="18">
        <v>0</v>
      </c>
      <c r="AH449" s="18">
        <v>0</v>
      </c>
      <c r="AI449" s="18">
        <v>0</v>
      </c>
      <c r="AJ449" s="18">
        <v>0</v>
      </c>
      <c r="AK449" s="18">
        <v>0</v>
      </c>
      <c r="AL449" s="18">
        <v>0</v>
      </c>
      <c r="AM449" s="18">
        <v>0</v>
      </c>
      <c r="AN449" s="18">
        <v>0</v>
      </c>
      <c r="AO449" s="18">
        <v>0</v>
      </c>
      <c r="AP449" s="18">
        <v>0</v>
      </c>
      <c r="AQ449" s="18">
        <v>0</v>
      </c>
      <c r="AR449" s="18">
        <v>0</v>
      </c>
      <c r="AS449" s="18">
        <v>0</v>
      </c>
      <c r="AT449" s="18">
        <v>0</v>
      </c>
      <c r="AU449" s="19">
        <v>0</v>
      </c>
      <c r="AV449" s="19">
        <v>0</v>
      </c>
      <c r="AW449" s="19">
        <v>0</v>
      </c>
      <c r="AX449" s="19">
        <v>0</v>
      </c>
      <c r="AY449" s="19">
        <v>0</v>
      </c>
      <c r="AZ449" s="19">
        <v>0</v>
      </c>
      <c r="BA449" s="19">
        <v>0</v>
      </c>
      <c r="BB449" s="19">
        <v>0</v>
      </c>
      <c r="BC449" s="19">
        <v>0</v>
      </c>
      <c r="BD449" s="20">
        <f t="shared" si="8"/>
        <v>8</v>
      </c>
    </row>
    <row r="450" spans="1:56" x14ac:dyDescent="0.25">
      <c r="A450" s="18" t="s">
        <v>97</v>
      </c>
      <c r="B450" s="18"/>
      <c r="C450" s="18"/>
      <c r="D450" s="18"/>
      <c r="E450" s="18"/>
      <c r="F450" s="18"/>
      <c r="G450" s="18"/>
      <c r="H450" s="18"/>
      <c r="I450" s="18"/>
      <c r="J450" s="18">
        <v>6</v>
      </c>
      <c r="K450" s="18">
        <v>5</v>
      </c>
      <c r="L450" s="18">
        <v>5</v>
      </c>
      <c r="M450" s="18">
        <v>0</v>
      </c>
      <c r="N450" s="18">
        <v>0</v>
      </c>
      <c r="O450" s="18">
        <v>0</v>
      </c>
      <c r="P450" s="18">
        <f>SUMIFS('user stories'!$G$2:$G$2897,'user stories'!$H$2:$H$2897,$A450,'user stories'!$E$2:$E$2897,P$1,'user stories'!$C$2:$C$2897,"descoped")</f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8">
        <v>0</v>
      </c>
      <c r="W450" s="18">
        <v>0</v>
      </c>
      <c r="X450" s="18"/>
      <c r="Y450" s="18">
        <v>0</v>
      </c>
      <c r="Z450" s="18">
        <v>0</v>
      </c>
      <c r="AA450" s="18">
        <v>0</v>
      </c>
      <c r="AB450" s="18">
        <v>0</v>
      </c>
      <c r="AC450" s="18">
        <v>0</v>
      </c>
      <c r="AD450" s="18">
        <v>0</v>
      </c>
      <c r="AE450" s="18">
        <v>0</v>
      </c>
      <c r="AF450" s="18">
        <v>0</v>
      </c>
      <c r="AG450" s="18">
        <v>0</v>
      </c>
      <c r="AH450" s="18">
        <v>0</v>
      </c>
      <c r="AI450" s="18">
        <v>0</v>
      </c>
      <c r="AJ450" s="18">
        <v>0</v>
      </c>
      <c r="AK450" s="18">
        <v>0</v>
      </c>
      <c r="AL450" s="18">
        <v>0</v>
      </c>
      <c r="AM450" s="18">
        <v>0</v>
      </c>
      <c r="AN450" s="18">
        <v>0</v>
      </c>
      <c r="AO450" s="18">
        <v>0</v>
      </c>
      <c r="AP450" s="18">
        <v>0</v>
      </c>
      <c r="AQ450" s="18">
        <v>0</v>
      </c>
      <c r="AR450" s="18">
        <v>0</v>
      </c>
      <c r="AS450" s="18">
        <v>0</v>
      </c>
      <c r="AT450" s="18">
        <v>0</v>
      </c>
      <c r="AU450" s="19">
        <v>0</v>
      </c>
      <c r="AV450" s="19">
        <v>0</v>
      </c>
      <c r="AW450" s="19">
        <v>0</v>
      </c>
      <c r="AX450" s="19">
        <v>0</v>
      </c>
      <c r="AY450" s="19">
        <v>0</v>
      </c>
      <c r="AZ450" s="19">
        <v>0</v>
      </c>
      <c r="BA450" s="19">
        <v>0</v>
      </c>
      <c r="BB450" s="19">
        <v>0</v>
      </c>
      <c r="BC450" s="19">
        <v>0</v>
      </c>
      <c r="BD450" s="20">
        <f t="shared" si="8"/>
        <v>16</v>
      </c>
    </row>
    <row r="451" spans="1:56" x14ac:dyDescent="0.25">
      <c r="A451" s="18" t="s">
        <v>47</v>
      </c>
      <c r="B451" s="18"/>
      <c r="C451" s="18"/>
      <c r="D451" s="18"/>
      <c r="E451" s="18"/>
      <c r="F451" s="18"/>
      <c r="G451" s="18"/>
      <c r="H451" s="18"/>
      <c r="I451" s="18"/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0</v>
      </c>
      <c r="P451" s="18">
        <f>SUMIFS('user stories'!$G$2:$G$2897,'user stories'!$H$2:$H$2897,$A451,'user stories'!$E$2:$E$2897,P$1,'user stories'!$C$2:$C$2897,"descoped")</f>
        <v>0</v>
      </c>
      <c r="Q451" s="18">
        <v>0</v>
      </c>
      <c r="R451" s="18">
        <v>0</v>
      </c>
      <c r="S451" s="18">
        <v>0</v>
      </c>
      <c r="T451" s="18">
        <v>0</v>
      </c>
      <c r="U451" s="18">
        <v>0</v>
      </c>
      <c r="V451" s="18">
        <v>0</v>
      </c>
      <c r="W451" s="18">
        <v>0</v>
      </c>
      <c r="X451" s="18"/>
      <c r="Y451" s="18">
        <v>0</v>
      </c>
      <c r="Z451" s="18">
        <v>0</v>
      </c>
      <c r="AA451" s="18">
        <v>0</v>
      </c>
      <c r="AB451" s="18">
        <v>0</v>
      </c>
      <c r="AC451" s="18">
        <v>0</v>
      </c>
      <c r="AD451" s="18">
        <v>0</v>
      </c>
      <c r="AE451" s="18">
        <v>0</v>
      </c>
      <c r="AF451" s="18">
        <v>0</v>
      </c>
      <c r="AG451" s="18">
        <v>0</v>
      </c>
      <c r="AH451" s="18">
        <v>0</v>
      </c>
      <c r="AI451" s="18">
        <v>0</v>
      </c>
      <c r="AJ451" s="18">
        <v>0</v>
      </c>
      <c r="AK451" s="18">
        <v>0</v>
      </c>
      <c r="AL451" s="18">
        <v>0</v>
      </c>
      <c r="AM451" s="18">
        <v>0</v>
      </c>
      <c r="AN451" s="18">
        <v>0</v>
      </c>
      <c r="AO451" s="18">
        <v>0</v>
      </c>
      <c r="AP451" s="18">
        <v>0</v>
      </c>
      <c r="AQ451" s="18">
        <v>0</v>
      </c>
      <c r="AR451" s="18">
        <v>0</v>
      </c>
      <c r="AS451" s="18">
        <v>0</v>
      </c>
      <c r="AT451" s="18">
        <v>0</v>
      </c>
      <c r="AU451" s="19">
        <v>0</v>
      </c>
      <c r="AV451" s="19">
        <v>0</v>
      </c>
      <c r="AW451" s="19">
        <v>0</v>
      </c>
      <c r="AX451" s="19">
        <v>0</v>
      </c>
      <c r="AY451" s="19">
        <v>0</v>
      </c>
      <c r="AZ451" s="19">
        <v>0</v>
      </c>
      <c r="BA451" s="19">
        <v>0</v>
      </c>
      <c r="BB451" s="19">
        <v>0</v>
      </c>
      <c r="BC451" s="19">
        <v>0</v>
      </c>
      <c r="BD451" s="20">
        <f t="shared" si="8"/>
        <v>0</v>
      </c>
    </row>
    <row r="452" spans="1:56" x14ac:dyDescent="0.25">
      <c r="A452" s="18" t="s">
        <v>268</v>
      </c>
      <c r="B452" s="18"/>
      <c r="C452" s="18"/>
      <c r="D452" s="18"/>
      <c r="E452" s="18"/>
      <c r="F452" s="18"/>
      <c r="G452" s="18"/>
      <c r="H452" s="18"/>
      <c r="I452" s="18"/>
      <c r="J452" s="18">
        <v>0</v>
      </c>
      <c r="K452" s="18">
        <v>0</v>
      </c>
      <c r="L452" s="18">
        <v>0</v>
      </c>
      <c r="M452" s="18">
        <v>0</v>
      </c>
      <c r="N452" s="18">
        <v>0</v>
      </c>
      <c r="O452" s="18">
        <v>0</v>
      </c>
      <c r="P452" s="18">
        <f>SUMIFS('user stories'!$G$2:$G$2897,'user stories'!$H$2:$H$2897,$A452,'user stories'!$E$2:$E$2897,P$1,'user stories'!$C$2:$C$2897,"descoped")</f>
        <v>0</v>
      </c>
      <c r="Q452" s="18">
        <v>5</v>
      </c>
      <c r="R452" s="18">
        <v>0</v>
      </c>
      <c r="S452" s="18">
        <v>3</v>
      </c>
      <c r="T452" s="18">
        <v>3</v>
      </c>
      <c r="U452" s="18">
        <v>0</v>
      </c>
      <c r="V452" s="18">
        <v>8</v>
      </c>
      <c r="W452" s="18">
        <v>11</v>
      </c>
      <c r="X452" s="18"/>
      <c r="Y452" s="18">
        <v>0</v>
      </c>
      <c r="Z452" s="18">
        <v>0</v>
      </c>
      <c r="AA452" s="18">
        <v>0</v>
      </c>
      <c r="AB452" s="18">
        <v>0</v>
      </c>
      <c r="AC452" s="18">
        <v>0</v>
      </c>
      <c r="AD452" s="18">
        <v>8</v>
      </c>
      <c r="AE452" s="18">
        <v>0</v>
      </c>
      <c r="AF452" s="18">
        <v>3</v>
      </c>
      <c r="AG452" s="18">
        <v>0</v>
      </c>
      <c r="AH452" s="18">
        <v>3</v>
      </c>
      <c r="AI452" s="18">
        <v>8</v>
      </c>
      <c r="AJ452" s="18">
        <v>0</v>
      </c>
      <c r="AK452" s="18">
        <v>0</v>
      </c>
      <c r="AL452" s="18">
        <v>0</v>
      </c>
      <c r="AM452" s="18">
        <v>0</v>
      </c>
      <c r="AN452" s="18">
        <v>0</v>
      </c>
      <c r="AO452" s="18">
        <v>0</v>
      </c>
      <c r="AP452" s="18">
        <v>0</v>
      </c>
      <c r="AQ452" s="18">
        <v>0</v>
      </c>
      <c r="AR452" s="18">
        <v>0</v>
      </c>
      <c r="AS452" s="18">
        <v>0</v>
      </c>
      <c r="AT452" s="18">
        <v>0</v>
      </c>
      <c r="AU452" s="19">
        <v>0</v>
      </c>
      <c r="AV452" s="19">
        <v>0</v>
      </c>
      <c r="AW452" s="19">
        <v>0</v>
      </c>
      <c r="AX452" s="19">
        <v>0</v>
      </c>
      <c r="AY452" s="19">
        <v>0</v>
      </c>
      <c r="AZ452" s="19">
        <v>0</v>
      </c>
      <c r="BA452" s="19">
        <v>0</v>
      </c>
      <c r="BB452" s="19">
        <v>0</v>
      </c>
      <c r="BC452" s="19">
        <v>0</v>
      </c>
      <c r="BD452" s="20">
        <f t="shared" si="8"/>
        <v>52</v>
      </c>
    </row>
    <row r="453" spans="1:56" x14ac:dyDescent="0.25">
      <c r="A453" s="18" t="s">
        <v>439</v>
      </c>
      <c r="B453" s="18"/>
      <c r="C453" s="18"/>
      <c r="D453" s="18"/>
      <c r="E453" s="18"/>
      <c r="F453" s="18"/>
      <c r="G453" s="18"/>
      <c r="H453" s="18"/>
      <c r="I453" s="18"/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>
        <f>SUMIFS('user stories'!$G$2:$G$2897,'user stories'!$H$2:$H$2897,$A453,'user stories'!$E$2:$E$2897,P$1,'user stories'!$C$2:$C$2897,"descoped")</f>
        <v>0</v>
      </c>
      <c r="Q453" s="18">
        <v>3</v>
      </c>
      <c r="R453" s="18">
        <v>0</v>
      </c>
      <c r="S453" s="18">
        <v>0</v>
      </c>
      <c r="T453" s="18">
        <v>8</v>
      </c>
      <c r="U453" s="18">
        <v>0</v>
      </c>
      <c r="V453" s="18">
        <v>0</v>
      </c>
      <c r="W453" s="18">
        <v>0</v>
      </c>
      <c r="X453" s="18"/>
      <c r="Y453" s="18">
        <v>0</v>
      </c>
      <c r="Z453" s="18">
        <v>0</v>
      </c>
      <c r="AA453" s="18">
        <v>0</v>
      </c>
      <c r="AB453" s="18">
        <v>0</v>
      </c>
      <c r="AC453" s="18">
        <v>0</v>
      </c>
      <c r="AD453" s="18">
        <v>0</v>
      </c>
      <c r="AE453" s="18">
        <v>0</v>
      </c>
      <c r="AF453" s="18">
        <v>0</v>
      </c>
      <c r="AG453" s="18">
        <v>0</v>
      </c>
      <c r="AH453" s="18">
        <v>0</v>
      </c>
      <c r="AI453" s="18">
        <v>0</v>
      </c>
      <c r="AJ453" s="18">
        <v>0</v>
      </c>
      <c r="AK453" s="18">
        <v>0</v>
      </c>
      <c r="AL453" s="18">
        <v>0</v>
      </c>
      <c r="AM453" s="18">
        <v>0</v>
      </c>
      <c r="AN453" s="18">
        <v>0</v>
      </c>
      <c r="AO453" s="18">
        <v>0</v>
      </c>
      <c r="AP453" s="18">
        <v>0</v>
      </c>
      <c r="AQ453" s="18">
        <v>0</v>
      </c>
      <c r="AR453" s="18">
        <v>0</v>
      </c>
      <c r="AS453" s="18">
        <v>0</v>
      </c>
      <c r="AT453" s="18">
        <v>0</v>
      </c>
      <c r="AU453" s="19">
        <v>0</v>
      </c>
      <c r="AV453" s="19">
        <v>0</v>
      </c>
      <c r="AW453" s="19">
        <v>0</v>
      </c>
      <c r="AX453" s="19">
        <v>0</v>
      </c>
      <c r="AY453" s="19">
        <v>0</v>
      </c>
      <c r="AZ453" s="19">
        <v>0</v>
      </c>
      <c r="BA453" s="19">
        <v>0</v>
      </c>
      <c r="BB453" s="19">
        <v>0</v>
      </c>
      <c r="BC453" s="19">
        <v>0</v>
      </c>
      <c r="BD453" s="20">
        <f t="shared" si="8"/>
        <v>11</v>
      </c>
    </row>
    <row r="454" spans="1:56" x14ac:dyDescent="0.25">
      <c r="A454" s="18" t="s">
        <v>359</v>
      </c>
      <c r="B454" s="18"/>
      <c r="C454" s="18"/>
      <c r="D454" s="18"/>
      <c r="E454" s="18"/>
      <c r="F454" s="18"/>
      <c r="G454" s="18"/>
      <c r="H454" s="18"/>
      <c r="I454" s="18"/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18">
        <v>0</v>
      </c>
      <c r="P454" s="18">
        <f>SUMIFS('user stories'!$G$2:$G$2897,'user stories'!$H$2:$H$2897,$A454,'user stories'!$E$2:$E$2897,P$1,'user stories'!$C$2:$C$2897,"descoped")</f>
        <v>0</v>
      </c>
      <c r="Q454" s="18">
        <v>3</v>
      </c>
      <c r="R454" s="18">
        <v>0</v>
      </c>
      <c r="S454" s="18">
        <v>0</v>
      </c>
      <c r="T454" s="18">
        <v>8</v>
      </c>
      <c r="U454" s="18">
        <v>0</v>
      </c>
      <c r="V454" s="18">
        <v>0</v>
      </c>
      <c r="W454" s="18">
        <v>0</v>
      </c>
      <c r="X454" s="18"/>
      <c r="Y454" s="18">
        <v>0</v>
      </c>
      <c r="Z454" s="18">
        <v>0</v>
      </c>
      <c r="AA454" s="18">
        <v>0</v>
      </c>
      <c r="AB454" s="18">
        <v>0</v>
      </c>
      <c r="AC454" s="18">
        <v>0</v>
      </c>
      <c r="AD454" s="18">
        <v>0</v>
      </c>
      <c r="AE454" s="18">
        <v>0</v>
      </c>
      <c r="AF454" s="18">
        <v>0</v>
      </c>
      <c r="AG454" s="18">
        <v>0</v>
      </c>
      <c r="AH454" s="18">
        <v>0</v>
      </c>
      <c r="AI454" s="18">
        <v>0</v>
      </c>
      <c r="AJ454" s="18">
        <v>0</v>
      </c>
      <c r="AK454" s="18">
        <v>0</v>
      </c>
      <c r="AL454" s="18">
        <v>0</v>
      </c>
      <c r="AM454" s="18">
        <v>0</v>
      </c>
      <c r="AN454" s="18">
        <v>0</v>
      </c>
      <c r="AO454" s="18">
        <v>0</v>
      </c>
      <c r="AP454" s="18">
        <v>0</v>
      </c>
      <c r="AQ454" s="18">
        <v>0</v>
      </c>
      <c r="AR454" s="18">
        <v>0</v>
      </c>
      <c r="AS454" s="18">
        <v>0</v>
      </c>
      <c r="AT454" s="18">
        <v>0</v>
      </c>
      <c r="AU454" s="19">
        <v>0</v>
      </c>
      <c r="AV454" s="19">
        <v>0</v>
      </c>
      <c r="AW454" s="19">
        <v>0</v>
      </c>
      <c r="AX454" s="19">
        <v>0</v>
      </c>
      <c r="AY454" s="19">
        <v>0</v>
      </c>
      <c r="AZ454" s="19">
        <v>0</v>
      </c>
      <c r="BA454" s="19">
        <v>0</v>
      </c>
      <c r="BB454" s="19">
        <v>0</v>
      </c>
      <c r="BC454" s="19">
        <v>0</v>
      </c>
      <c r="BD454" s="20">
        <f t="shared" si="8"/>
        <v>11</v>
      </c>
    </row>
    <row r="455" spans="1:56" x14ac:dyDescent="0.25">
      <c r="A455" s="18" t="s">
        <v>410</v>
      </c>
      <c r="B455" s="18"/>
      <c r="C455" s="18"/>
      <c r="D455" s="18"/>
      <c r="E455" s="18"/>
      <c r="F455" s="18"/>
      <c r="G455" s="18"/>
      <c r="H455" s="18"/>
      <c r="I455" s="18"/>
      <c r="J455" s="18">
        <v>0</v>
      </c>
      <c r="K455" s="18">
        <v>0</v>
      </c>
      <c r="L455" s="18">
        <v>0</v>
      </c>
      <c r="M455" s="18">
        <v>0</v>
      </c>
      <c r="N455" s="18">
        <v>0</v>
      </c>
      <c r="O455" s="18">
        <v>0</v>
      </c>
      <c r="P455" s="18">
        <f>SUMIFS('user stories'!$G$2:$G$2897,'user stories'!$H$2:$H$2897,$A455,'user stories'!$E$2:$E$2897,P$1,'user stories'!$C$2:$C$2897,"descoped")</f>
        <v>0</v>
      </c>
      <c r="Q455" s="18">
        <v>5</v>
      </c>
      <c r="R455" s="18">
        <v>0</v>
      </c>
      <c r="S455" s="18">
        <v>0</v>
      </c>
      <c r="T455" s="18">
        <v>8</v>
      </c>
      <c r="U455" s="18">
        <v>0</v>
      </c>
      <c r="V455" s="18">
        <v>0</v>
      </c>
      <c r="W455" s="18">
        <v>0</v>
      </c>
      <c r="X455" s="18"/>
      <c r="Y455" s="18">
        <v>0</v>
      </c>
      <c r="Z455" s="18">
        <v>0</v>
      </c>
      <c r="AA455" s="18">
        <v>0</v>
      </c>
      <c r="AB455" s="18">
        <v>0</v>
      </c>
      <c r="AC455" s="18">
        <v>0</v>
      </c>
      <c r="AD455" s="18">
        <v>0</v>
      </c>
      <c r="AE455" s="18">
        <v>8</v>
      </c>
      <c r="AF455" s="18">
        <v>0</v>
      </c>
      <c r="AG455" s="18">
        <v>8</v>
      </c>
      <c r="AH455" s="18">
        <v>15</v>
      </c>
      <c r="AI455" s="18">
        <v>16</v>
      </c>
      <c r="AJ455" s="18">
        <v>0</v>
      </c>
      <c r="AK455" s="18">
        <v>0</v>
      </c>
      <c r="AL455" s="18">
        <v>0</v>
      </c>
      <c r="AM455" s="18">
        <v>0</v>
      </c>
      <c r="AN455" s="18">
        <v>0</v>
      </c>
      <c r="AO455" s="18">
        <v>0</v>
      </c>
      <c r="AP455" s="18">
        <v>0</v>
      </c>
      <c r="AQ455" s="18">
        <v>0</v>
      </c>
      <c r="AR455" s="18">
        <v>0</v>
      </c>
      <c r="AS455" s="18">
        <v>0</v>
      </c>
      <c r="AT455" s="18">
        <v>0</v>
      </c>
      <c r="AU455" s="19">
        <v>0</v>
      </c>
      <c r="AV455" s="19">
        <v>0</v>
      </c>
      <c r="AW455" s="19">
        <v>0</v>
      </c>
      <c r="AX455" s="19">
        <v>0</v>
      </c>
      <c r="AY455" s="19">
        <v>0</v>
      </c>
      <c r="AZ455" s="19">
        <v>0</v>
      </c>
      <c r="BA455" s="19">
        <v>0</v>
      </c>
      <c r="BB455" s="19">
        <v>0</v>
      </c>
      <c r="BC455" s="19">
        <v>0</v>
      </c>
      <c r="BD455" s="20">
        <f t="shared" si="8"/>
        <v>60</v>
      </c>
    </row>
    <row r="456" spans="1:56" x14ac:dyDescent="0.25">
      <c r="A456" s="18" t="s">
        <v>515</v>
      </c>
      <c r="B456" s="18"/>
      <c r="C456" s="18"/>
      <c r="D456" s="18"/>
      <c r="E456" s="18"/>
      <c r="F456" s="18"/>
      <c r="G456" s="18"/>
      <c r="H456" s="18"/>
      <c r="I456" s="18"/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8">
        <v>0</v>
      </c>
      <c r="P456" s="18">
        <f>SUMIFS('user stories'!$G$2:$G$2897,'user stories'!$H$2:$H$2897,$A456,'user stories'!$E$2:$E$2897,P$1,'user stories'!$C$2:$C$2897,"descoped")</f>
        <v>0</v>
      </c>
      <c r="Q456" s="18">
        <v>5</v>
      </c>
      <c r="R456" s="18">
        <v>0</v>
      </c>
      <c r="S456" s="18">
        <v>0</v>
      </c>
      <c r="T456" s="18">
        <v>0</v>
      </c>
      <c r="U456" s="18">
        <v>0</v>
      </c>
      <c r="V456" s="18">
        <v>0</v>
      </c>
      <c r="W456" s="18">
        <v>0</v>
      </c>
      <c r="X456" s="18"/>
      <c r="Y456" s="18">
        <v>0</v>
      </c>
      <c r="Z456" s="18">
        <v>0</v>
      </c>
      <c r="AA456" s="18">
        <v>0</v>
      </c>
      <c r="AB456" s="18">
        <v>0</v>
      </c>
      <c r="AC456" s="18">
        <v>0</v>
      </c>
      <c r="AD456" s="18">
        <v>0</v>
      </c>
      <c r="AE456" s="18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8">
        <v>0</v>
      </c>
      <c r="AL456" s="18">
        <v>0</v>
      </c>
      <c r="AM456" s="18">
        <v>0</v>
      </c>
      <c r="AN456" s="18">
        <v>0</v>
      </c>
      <c r="AO456" s="18">
        <v>0</v>
      </c>
      <c r="AP456" s="18">
        <v>0</v>
      </c>
      <c r="AQ456" s="18">
        <v>0</v>
      </c>
      <c r="AR456" s="18">
        <v>0</v>
      </c>
      <c r="AS456" s="18">
        <v>0</v>
      </c>
      <c r="AT456" s="18">
        <v>0</v>
      </c>
      <c r="AU456" s="19">
        <v>0</v>
      </c>
      <c r="AV456" s="19">
        <v>0</v>
      </c>
      <c r="AW456" s="19">
        <v>0</v>
      </c>
      <c r="AX456" s="19">
        <v>0</v>
      </c>
      <c r="AY456" s="19">
        <v>0</v>
      </c>
      <c r="AZ456" s="19">
        <v>0</v>
      </c>
      <c r="BA456" s="19">
        <v>0</v>
      </c>
      <c r="BB456" s="19">
        <v>0</v>
      </c>
      <c r="BC456" s="19">
        <v>0</v>
      </c>
      <c r="BD456" s="20">
        <f t="shared" si="8"/>
        <v>5</v>
      </c>
    </row>
    <row r="457" spans="1:56" x14ac:dyDescent="0.25">
      <c r="A457" s="18" t="s">
        <v>395</v>
      </c>
      <c r="B457" s="18"/>
      <c r="C457" s="18"/>
      <c r="D457" s="18"/>
      <c r="E457" s="18"/>
      <c r="F457" s="18"/>
      <c r="G457" s="18"/>
      <c r="H457" s="18"/>
      <c r="I457" s="18"/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f>SUMIFS('user stories'!$G$2:$G$2897,'user stories'!$H$2:$H$2897,$A457,'user stories'!$E$2:$E$2897,P$1,'user stories'!$C$2:$C$2897,"descoped")</f>
        <v>0</v>
      </c>
      <c r="Q457" s="18">
        <v>3</v>
      </c>
      <c r="R457" s="18">
        <v>0</v>
      </c>
      <c r="S457" s="18">
        <v>3</v>
      </c>
      <c r="T457" s="18">
        <v>0</v>
      </c>
      <c r="U457" s="18">
        <v>0</v>
      </c>
      <c r="V457" s="18">
        <v>5</v>
      </c>
      <c r="W457" s="18">
        <v>0</v>
      </c>
      <c r="X457" s="18"/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v>0</v>
      </c>
      <c r="AF457" s="18">
        <v>0</v>
      </c>
      <c r="AG457" s="18">
        <v>0</v>
      </c>
      <c r="AH457" s="18">
        <v>0</v>
      </c>
      <c r="AI457" s="18">
        <v>0</v>
      </c>
      <c r="AJ457" s="18">
        <v>0</v>
      </c>
      <c r="AK457" s="18">
        <v>0</v>
      </c>
      <c r="AL457" s="18">
        <v>0</v>
      </c>
      <c r="AM457" s="18">
        <v>0</v>
      </c>
      <c r="AN457" s="18">
        <v>0</v>
      </c>
      <c r="AO457" s="18">
        <v>0</v>
      </c>
      <c r="AP457" s="18">
        <v>0</v>
      </c>
      <c r="AQ457" s="18">
        <v>0</v>
      </c>
      <c r="AR457" s="18">
        <v>0</v>
      </c>
      <c r="AS457" s="18">
        <v>0</v>
      </c>
      <c r="AT457" s="18">
        <v>0</v>
      </c>
      <c r="AU457" s="19">
        <v>0</v>
      </c>
      <c r="AV457" s="19">
        <v>0</v>
      </c>
      <c r="AW457" s="19">
        <v>0</v>
      </c>
      <c r="AX457" s="19">
        <v>0</v>
      </c>
      <c r="AY457" s="19">
        <v>0</v>
      </c>
      <c r="AZ457" s="19">
        <v>0</v>
      </c>
      <c r="BA457" s="19">
        <v>0</v>
      </c>
      <c r="BB457" s="19">
        <v>0</v>
      </c>
      <c r="BC457" s="19">
        <v>0</v>
      </c>
      <c r="BD457" s="20">
        <f t="shared" si="8"/>
        <v>11</v>
      </c>
    </row>
    <row r="458" spans="1:56" x14ac:dyDescent="0.25">
      <c r="A458" s="18" t="s">
        <v>470</v>
      </c>
      <c r="B458" s="18"/>
      <c r="C458" s="18"/>
      <c r="D458" s="18"/>
      <c r="E458" s="18"/>
      <c r="F458" s="18"/>
      <c r="G458" s="18"/>
      <c r="H458" s="18"/>
      <c r="I458" s="18"/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8">
        <f>SUMIFS('user stories'!$G$2:$G$2897,'user stories'!$H$2:$H$2897,$A458,'user stories'!$E$2:$E$2897,P$1,'user stories'!$C$2:$C$2897,"descoped")</f>
        <v>0</v>
      </c>
      <c r="Q458" s="18">
        <v>5</v>
      </c>
      <c r="R458" s="18">
        <v>0</v>
      </c>
      <c r="S458" s="18">
        <v>0</v>
      </c>
      <c r="T458" s="18">
        <v>10</v>
      </c>
      <c r="U458" s="18">
        <v>5</v>
      </c>
      <c r="V458" s="18">
        <v>13</v>
      </c>
      <c r="W458" s="18">
        <v>8</v>
      </c>
      <c r="X458" s="18"/>
      <c r="Y458" s="18">
        <v>0</v>
      </c>
      <c r="Z458" s="18">
        <v>0</v>
      </c>
      <c r="AA458" s="18">
        <v>0</v>
      </c>
      <c r="AB458" s="18">
        <v>0</v>
      </c>
      <c r="AC458" s="18">
        <v>0</v>
      </c>
      <c r="AD458" s="18">
        <v>0</v>
      </c>
      <c r="AE458" s="18">
        <v>0</v>
      </c>
      <c r="AF458" s="18">
        <v>0</v>
      </c>
      <c r="AG458" s="18">
        <v>0</v>
      </c>
      <c r="AH458" s="18">
        <v>0</v>
      </c>
      <c r="AI458" s="18">
        <v>0</v>
      </c>
      <c r="AJ458" s="18">
        <v>0</v>
      </c>
      <c r="AK458" s="18">
        <v>0</v>
      </c>
      <c r="AL458" s="18">
        <v>0</v>
      </c>
      <c r="AM458" s="18">
        <v>0</v>
      </c>
      <c r="AN458" s="18">
        <v>0</v>
      </c>
      <c r="AO458" s="18">
        <v>0</v>
      </c>
      <c r="AP458" s="18">
        <v>0</v>
      </c>
      <c r="AQ458" s="18">
        <v>0</v>
      </c>
      <c r="AR458" s="18">
        <v>0</v>
      </c>
      <c r="AS458" s="18">
        <v>0</v>
      </c>
      <c r="AT458" s="18">
        <v>0</v>
      </c>
      <c r="AU458" s="19">
        <v>0</v>
      </c>
      <c r="AV458" s="19">
        <v>0</v>
      </c>
      <c r="AW458" s="19">
        <v>0</v>
      </c>
      <c r="AX458" s="19">
        <v>0</v>
      </c>
      <c r="AY458" s="19">
        <v>0</v>
      </c>
      <c r="AZ458" s="19">
        <v>0</v>
      </c>
      <c r="BA458" s="19">
        <v>0</v>
      </c>
      <c r="BB458" s="19">
        <v>0</v>
      </c>
      <c r="BC458" s="19">
        <v>0</v>
      </c>
      <c r="BD458" s="20">
        <f t="shared" si="8"/>
        <v>41</v>
      </c>
    </row>
    <row r="459" spans="1:56" x14ac:dyDescent="0.25">
      <c r="A459" s="18" t="s">
        <v>492</v>
      </c>
      <c r="B459" s="18"/>
      <c r="C459" s="18"/>
      <c r="D459" s="18"/>
      <c r="E459" s="18"/>
      <c r="F459" s="18"/>
      <c r="G459" s="18"/>
      <c r="H459" s="18"/>
      <c r="I459" s="18"/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f>SUMIFS('user stories'!$G$2:$G$2897,'user stories'!$H$2:$H$2897,$A459,'user stories'!$E$2:$E$2897,P$1,'user stories'!$C$2:$C$2897,"descoped")</f>
        <v>0</v>
      </c>
      <c r="Q459" s="18">
        <v>3</v>
      </c>
      <c r="R459" s="18">
        <v>0</v>
      </c>
      <c r="S459" s="18">
        <v>0</v>
      </c>
      <c r="T459" s="18">
        <v>0</v>
      </c>
      <c r="U459" s="18">
        <v>0</v>
      </c>
      <c r="V459" s="18">
        <v>0</v>
      </c>
      <c r="W459" s="18">
        <v>0</v>
      </c>
      <c r="X459" s="18"/>
      <c r="Y459" s="18">
        <v>0</v>
      </c>
      <c r="Z459" s="18">
        <v>0</v>
      </c>
      <c r="AA459" s="18">
        <v>0</v>
      </c>
      <c r="AB459" s="18">
        <v>0</v>
      </c>
      <c r="AC459" s="18">
        <v>0</v>
      </c>
      <c r="AD459" s="18">
        <v>0</v>
      </c>
      <c r="AE459" s="18">
        <v>0</v>
      </c>
      <c r="AF459" s="18">
        <v>0</v>
      </c>
      <c r="AG459" s="18">
        <v>0</v>
      </c>
      <c r="AH459" s="18">
        <v>0</v>
      </c>
      <c r="AI459" s="18">
        <v>0</v>
      </c>
      <c r="AJ459" s="18">
        <v>0</v>
      </c>
      <c r="AK459" s="18">
        <v>0</v>
      </c>
      <c r="AL459" s="18">
        <v>0</v>
      </c>
      <c r="AM459" s="18">
        <v>0</v>
      </c>
      <c r="AN459" s="18">
        <v>0</v>
      </c>
      <c r="AO459" s="18">
        <v>0</v>
      </c>
      <c r="AP459" s="18">
        <v>0</v>
      </c>
      <c r="AQ459" s="18">
        <v>0</v>
      </c>
      <c r="AR459" s="18">
        <v>0</v>
      </c>
      <c r="AS459" s="18">
        <v>0</v>
      </c>
      <c r="AT459" s="18">
        <v>0</v>
      </c>
      <c r="AU459" s="19">
        <v>0</v>
      </c>
      <c r="AV459" s="19">
        <v>0</v>
      </c>
      <c r="AW459" s="19">
        <v>0</v>
      </c>
      <c r="AX459" s="19">
        <v>0</v>
      </c>
      <c r="AY459" s="19">
        <v>0</v>
      </c>
      <c r="AZ459" s="19">
        <v>0</v>
      </c>
      <c r="BA459" s="19">
        <v>0</v>
      </c>
      <c r="BB459" s="19">
        <v>0</v>
      </c>
      <c r="BC459" s="19">
        <v>0</v>
      </c>
      <c r="BD459" s="20">
        <f t="shared" si="8"/>
        <v>3</v>
      </c>
    </row>
    <row r="460" spans="1:56" x14ac:dyDescent="0.25">
      <c r="A460" s="18" t="s">
        <v>459</v>
      </c>
      <c r="B460" s="18"/>
      <c r="C460" s="18"/>
      <c r="D460" s="18"/>
      <c r="E460" s="18"/>
      <c r="F460" s="18"/>
      <c r="G460" s="18"/>
      <c r="H460" s="18"/>
      <c r="I460" s="18"/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0</v>
      </c>
      <c r="P460" s="18">
        <f>SUMIFS('user stories'!$G$2:$G$2897,'user stories'!$H$2:$H$2897,$A460,'user stories'!$E$2:$E$2897,P$1,'user stories'!$C$2:$C$2897,"descoped")</f>
        <v>0</v>
      </c>
      <c r="Q460" s="18">
        <v>5</v>
      </c>
      <c r="R460" s="18">
        <v>0</v>
      </c>
      <c r="S460" s="18">
        <v>0</v>
      </c>
      <c r="T460" s="18">
        <v>0</v>
      </c>
      <c r="U460" s="18">
        <v>0</v>
      </c>
      <c r="V460" s="18">
        <v>0</v>
      </c>
      <c r="W460" s="18">
        <v>0</v>
      </c>
      <c r="X460" s="18"/>
      <c r="Y460" s="18">
        <v>0</v>
      </c>
      <c r="Z460" s="18">
        <v>0</v>
      </c>
      <c r="AA460" s="18">
        <v>0</v>
      </c>
      <c r="AB460" s="18">
        <v>0</v>
      </c>
      <c r="AC460" s="18">
        <v>0</v>
      </c>
      <c r="AD460" s="18">
        <v>0</v>
      </c>
      <c r="AE460" s="18">
        <v>0</v>
      </c>
      <c r="AF460" s="18">
        <v>0</v>
      </c>
      <c r="AG460" s="18">
        <v>0</v>
      </c>
      <c r="AH460" s="18">
        <v>0</v>
      </c>
      <c r="AI460" s="18">
        <v>0</v>
      </c>
      <c r="AJ460" s="18">
        <v>0</v>
      </c>
      <c r="AK460" s="18">
        <v>0</v>
      </c>
      <c r="AL460" s="18">
        <v>0</v>
      </c>
      <c r="AM460" s="18">
        <v>0</v>
      </c>
      <c r="AN460" s="18">
        <v>0</v>
      </c>
      <c r="AO460" s="18">
        <v>0</v>
      </c>
      <c r="AP460" s="18">
        <v>0</v>
      </c>
      <c r="AQ460" s="18">
        <v>0</v>
      </c>
      <c r="AR460" s="18">
        <v>0</v>
      </c>
      <c r="AS460" s="18">
        <v>0</v>
      </c>
      <c r="AT460" s="18">
        <v>0</v>
      </c>
      <c r="AU460" s="19">
        <v>0</v>
      </c>
      <c r="AV460" s="19">
        <v>0</v>
      </c>
      <c r="AW460" s="19">
        <v>0</v>
      </c>
      <c r="AX460" s="19">
        <v>0</v>
      </c>
      <c r="AY460" s="19">
        <v>0</v>
      </c>
      <c r="AZ460" s="19">
        <v>0</v>
      </c>
      <c r="BA460" s="19">
        <v>0</v>
      </c>
      <c r="BB460" s="19">
        <v>0</v>
      </c>
      <c r="BC460" s="19">
        <v>0</v>
      </c>
      <c r="BD460" s="20">
        <f t="shared" si="8"/>
        <v>5</v>
      </c>
    </row>
    <row r="461" spans="1:56" x14ac:dyDescent="0.25">
      <c r="A461" s="18" t="s">
        <v>481</v>
      </c>
      <c r="B461" s="18"/>
      <c r="C461" s="18"/>
      <c r="D461" s="18"/>
      <c r="E461" s="18"/>
      <c r="F461" s="18"/>
      <c r="G461" s="18"/>
      <c r="H461" s="18"/>
      <c r="I461" s="18"/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8">
        <v>0</v>
      </c>
      <c r="P461" s="18">
        <f>SUMIFS('user stories'!$G$2:$G$2897,'user stories'!$H$2:$H$2897,$A461,'user stories'!$E$2:$E$2897,P$1,'user stories'!$C$2:$C$2897,"descoped")</f>
        <v>0</v>
      </c>
      <c r="Q461" s="18">
        <v>8</v>
      </c>
      <c r="R461" s="18">
        <v>0</v>
      </c>
      <c r="S461" s="18">
        <v>13</v>
      </c>
      <c r="T461" s="18">
        <v>8</v>
      </c>
      <c r="U461" s="18">
        <v>0</v>
      </c>
      <c r="V461" s="18">
        <v>0</v>
      </c>
      <c r="W461" s="18">
        <v>0</v>
      </c>
      <c r="X461" s="18"/>
      <c r="Y461" s="18">
        <v>0</v>
      </c>
      <c r="Z461" s="18">
        <v>0</v>
      </c>
      <c r="AA461" s="18">
        <v>0</v>
      </c>
      <c r="AB461" s="18">
        <v>0</v>
      </c>
      <c r="AC461" s="18">
        <v>0</v>
      </c>
      <c r="AD461" s="18">
        <v>0</v>
      </c>
      <c r="AE461" s="18">
        <v>0</v>
      </c>
      <c r="AF461" s="18">
        <v>0</v>
      </c>
      <c r="AG461" s="18">
        <v>0</v>
      </c>
      <c r="AH461" s="18">
        <v>0</v>
      </c>
      <c r="AI461" s="18">
        <v>0</v>
      </c>
      <c r="AJ461" s="18">
        <v>0</v>
      </c>
      <c r="AK461" s="18">
        <v>0</v>
      </c>
      <c r="AL461" s="18">
        <v>0</v>
      </c>
      <c r="AM461" s="18">
        <v>0</v>
      </c>
      <c r="AN461" s="18">
        <v>0</v>
      </c>
      <c r="AO461" s="18">
        <v>0</v>
      </c>
      <c r="AP461" s="18">
        <v>0</v>
      </c>
      <c r="AQ461" s="18">
        <v>0</v>
      </c>
      <c r="AR461" s="18">
        <v>0</v>
      </c>
      <c r="AS461" s="18">
        <v>0</v>
      </c>
      <c r="AT461" s="18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9">
        <v>0</v>
      </c>
      <c r="BB461" s="19">
        <v>0</v>
      </c>
      <c r="BC461" s="19">
        <v>0</v>
      </c>
      <c r="BD461" s="20">
        <f t="shared" si="8"/>
        <v>29</v>
      </c>
    </row>
    <row r="462" spans="1:56" x14ac:dyDescent="0.25">
      <c r="A462" s="18" t="s">
        <v>2505</v>
      </c>
      <c r="B462" s="18"/>
      <c r="C462" s="18"/>
      <c r="D462" s="18"/>
      <c r="E462" s="18"/>
      <c r="F462" s="18"/>
      <c r="G462" s="18"/>
      <c r="H462" s="18"/>
      <c r="I462" s="18"/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18">
        <v>0</v>
      </c>
      <c r="P462" s="18">
        <f>SUMIFS('user stories'!$G$2:$G$2897,'user stories'!$H$2:$H$2897,$A462,'user stories'!$E$2:$E$2897,P$1,'user stories'!$C$2:$C$2897,"descoped")</f>
        <v>0</v>
      </c>
      <c r="Q462" s="18">
        <v>3</v>
      </c>
      <c r="R462" s="18">
        <v>0</v>
      </c>
      <c r="S462" s="18">
        <v>0</v>
      </c>
      <c r="T462" s="18">
        <v>0</v>
      </c>
      <c r="U462" s="18">
        <v>0</v>
      </c>
      <c r="V462" s="18">
        <v>0</v>
      </c>
      <c r="W462" s="18">
        <v>0</v>
      </c>
      <c r="X462" s="18"/>
      <c r="Y462" s="18">
        <v>0</v>
      </c>
      <c r="Z462" s="18">
        <v>0</v>
      </c>
      <c r="AA462" s="18">
        <v>0</v>
      </c>
      <c r="AB462" s="18">
        <v>0</v>
      </c>
      <c r="AC462" s="18">
        <v>0</v>
      </c>
      <c r="AD462" s="18">
        <v>0</v>
      </c>
      <c r="AE462" s="18">
        <v>0</v>
      </c>
      <c r="AF462" s="18">
        <v>0</v>
      </c>
      <c r="AG462" s="18">
        <v>0</v>
      </c>
      <c r="AH462" s="18">
        <v>0</v>
      </c>
      <c r="AI462" s="18">
        <v>0</v>
      </c>
      <c r="AJ462" s="18">
        <v>0</v>
      </c>
      <c r="AK462" s="18">
        <v>0</v>
      </c>
      <c r="AL462" s="18">
        <v>0</v>
      </c>
      <c r="AM462" s="18">
        <v>0</v>
      </c>
      <c r="AN462" s="18">
        <v>0</v>
      </c>
      <c r="AO462" s="18">
        <v>0</v>
      </c>
      <c r="AP462" s="18">
        <v>0</v>
      </c>
      <c r="AQ462" s="18">
        <v>0</v>
      </c>
      <c r="AR462" s="18">
        <v>0</v>
      </c>
      <c r="AS462" s="18">
        <v>0</v>
      </c>
      <c r="AT462" s="18">
        <v>0</v>
      </c>
      <c r="AU462" s="19">
        <v>0</v>
      </c>
      <c r="AV462" s="19">
        <v>0</v>
      </c>
      <c r="AW462" s="19">
        <v>0</v>
      </c>
      <c r="AX462" s="19">
        <v>0</v>
      </c>
      <c r="AY462" s="19">
        <v>0</v>
      </c>
      <c r="AZ462" s="19">
        <v>0</v>
      </c>
      <c r="BA462" s="19">
        <v>0</v>
      </c>
      <c r="BB462" s="19">
        <v>0</v>
      </c>
      <c r="BC462" s="19">
        <v>0</v>
      </c>
      <c r="BD462" s="20">
        <f t="shared" si="8"/>
        <v>3</v>
      </c>
    </row>
    <row r="463" spans="1:56" x14ac:dyDescent="0.25">
      <c r="A463" s="18" t="s">
        <v>496</v>
      </c>
      <c r="B463" s="18"/>
      <c r="C463" s="18"/>
      <c r="D463" s="18"/>
      <c r="E463" s="18"/>
      <c r="F463" s="18"/>
      <c r="G463" s="18"/>
      <c r="H463" s="18"/>
      <c r="I463" s="18"/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f>SUMIFS('user stories'!$G$2:$G$2897,'user stories'!$H$2:$H$2897,$A463,'user stories'!$E$2:$E$2897,P$1,'user stories'!$C$2:$C$2897,"descoped")</f>
        <v>0</v>
      </c>
      <c r="Q463" s="18">
        <v>8</v>
      </c>
      <c r="R463" s="18">
        <v>0</v>
      </c>
      <c r="S463" s="18">
        <v>0</v>
      </c>
      <c r="T463" s="18">
        <v>8</v>
      </c>
      <c r="U463" s="18">
        <v>3</v>
      </c>
      <c r="V463" s="18">
        <v>3</v>
      </c>
      <c r="W463" s="18">
        <v>0</v>
      </c>
      <c r="X463" s="18"/>
      <c r="Y463" s="18">
        <v>0</v>
      </c>
      <c r="Z463" s="18">
        <v>0</v>
      </c>
      <c r="AA463" s="18">
        <v>0</v>
      </c>
      <c r="AB463" s="18">
        <v>0</v>
      </c>
      <c r="AC463" s="18">
        <v>0</v>
      </c>
      <c r="AD463" s="18">
        <v>0</v>
      </c>
      <c r="AE463" s="18">
        <v>0</v>
      </c>
      <c r="AF463" s="18">
        <v>0</v>
      </c>
      <c r="AG463" s="18">
        <v>0</v>
      </c>
      <c r="AH463" s="18">
        <v>0</v>
      </c>
      <c r="AI463" s="18">
        <v>0</v>
      </c>
      <c r="AJ463" s="18">
        <v>0</v>
      </c>
      <c r="AK463" s="18">
        <v>0</v>
      </c>
      <c r="AL463" s="18">
        <v>0</v>
      </c>
      <c r="AM463" s="18">
        <v>0</v>
      </c>
      <c r="AN463" s="18">
        <v>0</v>
      </c>
      <c r="AO463" s="18">
        <v>0</v>
      </c>
      <c r="AP463" s="18">
        <v>0</v>
      </c>
      <c r="AQ463" s="18">
        <v>0</v>
      </c>
      <c r="AR463" s="18">
        <v>0</v>
      </c>
      <c r="AS463" s="18">
        <v>0</v>
      </c>
      <c r="AT463" s="18">
        <v>0</v>
      </c>
      <c r="AU463" s="19">
        <v>0</v>
      </c>
      <c r="AV463" s="19">
        <v>0</v>
      </c>
      <c r="AW463" s="19">
        <v>0</v>
      </c>
      <c r="AX463" s="19">
        <v>0</v>
      </c>
      <c r="AY463" s="19">
        <v>0</v>
      </c>
      <c r="AZ463" s="19">
        <v>0</v>
      </c>
      <c r="BA463" s="19">
        <v>0</v>
      </c>
      <c r="BB463" s="19">
        <v>0</v>
      </c>
      <c r="BC463" s="19">
        <v>0</v>
      </c>
      <c r="BD463" s="20">
        <f t="shared" si="8"/>
        <v>22</v>
      </c>
    </row>
    <row r="464" spans="1:56" x14ac:dyDescent="0.25">
      <c r="A464" s="18" t="s">
        <v>363</v>
      </c>
      <c r="B464" s="18"/>
      <c r="C464" s="18"/>
      <c r="D464" s="18"/>
      <c r="E464" s="18"/>
      <c r="F464" s="18"/>
      <c r="G464" s="18"/>
      <c r="H464" s="18"/>
      <c r="I464" s="18"/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0</v>
      </c>
      <c r="P464" s="18">
        <f>SUMIFS('user stories'!$G$2:$G$2897,'user stories'!$H$2:$H$2897,$A464,'user stories'!$E$2:$E$2897,P$1,'user stories'!$C$2:$C$2897,"descoped")</f>
        <v>0</v>
      </c>
      <c r="Q464" s="18">
        <v>8</v>
      </c>
      <c r="R464" s="18">
        <v>0</v>
      </c>
      <c r="S464" s="18">
        <v>0</v>
      </c>
      <c r="T464" s="18">
        <v>0</v>
      </c>
      <c r="U464" s="18">
        <v>0</v>
      </c>
      <c r="V464" s="18">
        <v>5</v>
      </c>
      <c r="W464" s="18">
        <v>0</v>
      </c>
      <c r="X464" s="18"/>
      <c r="Y464" s="18">
        <v>0</v>
      </c>
      <c r="Z464" s="18">
        <v>0</v>
      </c>
      <c r="AA464" s="18">
        <v>0</v>
      </c>
      <c r="AB464" s="18">
        <v>0</v>
      </c>
      <c r="AC464" s="18">
        <v>0</v>
      </c>
      <c r="AD464" s="18">
        <v>0</v>
      </c>
      <c r="AE464" s="18">
        <v>0</v>
      </c>
      <c r="AF464" s="18">
        <v>0</v>
      </c>
      <c r="AG464" s="18">
        <v>0</v>
      </c>
      <c r="AH464" s="18">
        <v>0</v>
      </c>
      <c r="AI464" s="18">
        <v>0</v>
      </c>
      <c r="AJ464" s="18">
        <v>0</v>
      </c>
      <c r="AK464" s="18">
        <v>0</v>
      </c>
      <c r="AL464" s="18">
        <v>0</v>
      </c>
      <c r="AM464" s="18">
        <v>0</v>
      </c>
      <c r="AN464" s="18">
        <v>0</v>
      </c>
      <c r="AO464" s="18">
        <v>0</v>
      </c>
      <c r="AP464" s="18">
        <v>0</v>
      </c>
      <c r="AQ464" s="18">
        <v>0</v>
      </c>
      <c r="AR464" s="18">
        <v>0</v>
      </c>
      <c r="AS464" s="18">
        <v>0</v>
      </c>
      <c r="AT464" s="18">
        <v>0</v>
      </c>
      <c r="AU464" s="19">
        <v>0</v>
      </c>
      <c r="AV464" s="19">
        <v>0</v>
      </c>
      <c r="AW464" s="19">
        <v>0</v>
      </c>
      <c r="AX464" s="19">
        <v>0</v>
      </c>
      <c r="AY464" s="19">
        <v>0</v>
      </c>
      <c r="AZ464" s="19">
        <v>0</v>
      </c>
      <c r="BA464" s="19">
        <v>0</v>
      </c>
      <c r="BB464" s="19">
        <v>0</v>
      </c>
      <c r="BC464" s="19">
        <v>0</v>
      </c>
      <c r="BD464" s="20">
        <f t="shared" si="8"/>
        <v>13</v>
      </c>
    </row>
    <row r="465" spans="1:56" x14ac:dyDescent="0.25">
      <c r="A465" s="18" t="s">
        <v>501</v>
      </c>
      <c r="B465" s="18"/>
      <c r="C465" s="18"/>
      <c r="D465" s="18"/>
      <c r="E465" s="18"/>
      <c r="F465" s="18"/>
      <c r="G465" s="18"/>
      <c r="H465" s="18"/>
      <c r="I465" s="18"/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0</v>
      </c>
      <c r="P465" s="18">
        <f>SUMIFS('user stories'!$G$2:$G$2897,'user stories'!$H$2:$H$2897,$A465,'user stories'!$E$2:$E$2897,P$1,'user stories'!$C$2:$C$2897,"descoped")</f>
        <v>0</v>
      </c>
      <c r="Q465" s="18">
        <v>5</v>
      </c>
      <c r="R465" s="18">
        <v>0</v>
      </c>
      <c r="S465" s="18">
        <v>5</v>
      </c>
      <c r="T465" s="18">
        <v>0</v>
      </c>
      <c r="U465" s="18">
        <v>0</v>
      </c>
      <c r="V465" s="18">
        <v>0</v>
      </c>
      <c r="W465" s="18">
        <v>0</v>
      </c>
      <c r="X465" s="18"/>
      <c r="Y465" s="18">
        <v>0</v>
      </c>
      <c r="Z465" s="18">
        <v>0</v>
      </c>
      <c r="AA465" s="18">
        <v>0</v>
      </c>
      <c r="AB465" s="18">
        <v>0</v>
      </c>
      <c r="AC465" s="18">
        <v>0</v>
      </c>
      <c r="AD465" s="18">
        <v>0</v>
      </c>
      <c r="AE465" s="18">
        <v>0</v>
      </c>
      <c r="AF465" s="18">
        <v>0</v>
      </c>
      <c r="AG465" s="18">
        <v>0</v>
      </c>
      <c r="AH465" s="18">
        <v>0</v>
      </c>
      <c r="AI465" s="18">
        <v>0</v>
      </c>
      <c r="AJ465" s="18">
        <v>0</v>
      </c>
      <c r="AK465" s="18">
        <v>0</v>
      </c>
      <c r="AL465" s="18">
        <v>0</v>
      </c>
      <c r="AM465" s="18">
        <v>0</v>
      </c>
      <c r="AN465" s="18">
        <v>0</v>
      </c>
      <c r="AO465" s="18">
        <v>0</v>
      </c>
      <c r="AP465" s="18">
        <v>0</v>
      </c>
      <c r="AQ465" s="18">
        <v>0</v>
      </c>
      <c r="AR465" s="18">
        <v>0</v>
      </c>
      <c r="AS465" s="18">
        <v>0</v>
      </c>
      <c r="AT465" s="18">
        <v>0</v>
      </c>
      <c r="AU465" s="19">
        <v>0</v>
      </c>
      <c r="AV465" s="19">
        <v>0</v>
      </c>
      <c r="AW465" s="19">
        <v>0</v>
      </c>
      <c r="AX465" s="19">
        <v>0</v>
      </c>
      <c r="AY465" s="19">
        <v>0</v>
      </c>
      <c r="AZ465" s="19">
        <v>0</v>
      </c>
      <c r="BA465" s="19">
        <v>0</v>
      </c>
      <c r="BB465" s="19">
        <v>0</v>
      </c>
      <c r="BC465" s="19">
        <v>0</v>
      </c>
      <c r="BD465" s="20">
        <f t="shared" si="8"/>
        <v>10</v>
      </c>
    </row>
    <row r="466" spans="1:56" x14ac:dyDescent="0.25">
      <c r="A466" s="18" t="s">
        <v>407</v>
      </c>
      <c r="B466" s="18"/>
      <c r="C466" s="18"/>
      <c r="D466" s="18"/>
      <c r="E466" s="18"/>
      <c r="F466" s="18"/>
      <c r="G466" s="18"/>
      <c r="H466" s="18"/>
      <c r="I466" s="18"/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8">
        <v>0</v>
      </c>
      <c r="P466" s="18">
        <f>SUMIFS('user stories'!$G$2:$G$2897,'user stories'!$H$2:$H$2897,$A466,'user stories'!$E$2:$E$2897,P$1,'user stories'!$C$2:$C$2897,"descoped")</f>
        <v>0</v>
      </c>
      <c r="Q466" s="18">
        <v>5</v>
      </c>
      <c r="R466" s="18">
        <v>0</v>
      </c>
      <c r="S466" s="18">
        <v>0</v>
      </c>
      <c r="T466" s="18">
        <v>5</v>
      </c>
      <c r="U466" s="18">
        <v>5</v>
      </c>
      <c r="V466" s="18">
        <v>6</v>
      </c>
      <c r="W466" s="18">
        <v>6</v>
      </c>
      <c r="X466" s="18"/>
      <c r="Y466" s="18">
        <v>3</v>
      </c>
      <c r="Z466" s="18">
        <v>0</v>
      </c>
      <c r="AA466" s="18">
        <v>0</v>
      </c>
      <c r="AB466" s="18">
        <v>0</v>
      </c>
      <c r="AC466" s="18">
        <v>0</v>
      </c>
      <c r="AD466" s="18">
        <v>0</v>
      </c>
      <c r="AE466" s="18">
        <v>0</v>
      </c>
      <c r="AF466" s="18">
        <v>0</v>
      </c>
      <c r="AG466" s="18">
        <v>0</v>
      </c>
      <c r="AH466" s="18">
        <v>0</v>
      </c>
      <c r="AI466" s="18">
        <v>0</v>
      </c>
      <c r="AJ466" s="18">
        <v>0</v>
      </c>
      <c r="AK466" s="18">
        <v>0</v>
      </c>
      <c r="AL466" s="18">
        <v>0</v>
      </c>
      <c r="AM466" s="18">
        <v>0</v>
      </c>
      <c r="AN466" s="18">
        <v>0</v>
      </c>
      <c r="AO466" s="18">
        <v>0</v>
      </c>
      <c r="AP466" s="18">
        <v>0</v>
      </c>
      <c r="AQ466" s="18">
        <v>0</v>
      </c>
      <c r="AR466" s="18">
        <v>0</v>
      </c>
      <c r="AS466" s="18">
        <v>0</v>
      </c>
      <c r="AT466" s="18">
        <v>0</v>
      </c>
      <c r="AU466" s="19">
        <v>0</v>
      </c>
      <c r="AV466" s="19">
        <v>0</v>
      </c>
      <c r="AW466" s="19">
        <v>0</v>
      </c>
      <c r="AX466" s="19">
        <v>0</v>
      </c>
      <c r="AY466" s="19">
        <v>0</v>
      </c>
      <c r="AZ466" s="19">
        <v>0</v>
      </c>
      <c r="BA466" s="19">
        <v>0</v>
      </c>
      <c r="BB466" s="19">
        <v>0</v>
      </c>
      <c r="BC466" s="19">
        <v>0</v>
      </c>
      <c r="BD466" s="20">
        <f t="shared" si="8"/>
        <v>30</v>
      </c>
    </row>
    <row r="467" spans="1:56" x14ac:dyDescent="0.25">
      <c r="A467" s="18" t="s">
        <v>361</v>
      </c>
      <c r="B467" s="18"/>
      <c r="C467" s="18"/>
      <c r="D467" s="18"/>
      <c r="E467" s="18"/>
      <c r="F467" s="18"/>
      <c r="G467" s="18"/>
      <c r="H467" s="18"/>
      <c r="I467" s="18"/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f>SUMIFS('user stories'!$G$2:$G$2897,'user stories'!$H$2:$H$2897,$A467,'user stories'!$E$2:$E$2897,P$1,'user stories'!$C$2:$C$2897,"descoped")</f>
        <v>0</v>
      </c>
      <c r="Q467" s="18">
        <v>0</v>
      </c>
      <c r="R467" s="18">
        <v>0</v>
      </c>
      <c r="S467" s="18">
        <v>3</v>
      </c>
      <c r="T467" s="18">
        <v>3</v>
      </c>
      <c r="U467" s="18">
        <v>3</v>
      </c>
      <c r="V467" s="18">
        <v>5</v>
      </c>
      <c r="W467" s="18">
        <v>0</v>
      </c>
      <c r="X467" s="18"/>
      <c r="Y467" s="18">
        <v>0</v>
      </c>
      <c r="Z467" s="18">
        <v>0</v>
      </c>
      <c r="AA467" s="18">
        <v>0</v>
      </c>
      <c r="AB467" s="18">
        <v>0</v>
      </c>
      <c r="AC467" s="18">
        <v>0</v>
      </c>
      <c r="AD467" s="18">
        <v>0</v>
      </c>
      <c r="AE467" s="18">
        <v>0</v>
      </c>
      <c r="AF467" s="18">
        <v>0</v>
      </c>
      <c r="AG467" s="18">
        <v>0</v>
      </c>
      <c r="AH467" s="18">
        <v>0</v>
      </c>
      <c r="AI467" s="18">
        <v>0</v>
      </c>
      <c r="AJ467" s="18">
        <v>0</v>
      </c>
      <c r="AK467" s="18">
        <v>0</v>
      </c>
      <c r="AL467" s="18">
        <v>0</v>
      </c>
      <c r="AM467" s="18">
        <v>0</v>
      </c>
      <c r="AN467" s="18">
        <v>0</v>
      </c>
      <c r="AO467" s="18">
        <v>0</v>
      </c>
      <c r="AP467" s="18">
        <v>0</v>
      </c>
      <c r="AQ467" s="18">
        <v>0</v>
      </c>
      <c r="AR467" s="18">
        <v>0</v>
      </c>
      <c r="AS467" s="18">
        <v>0</v>
      </c>
      <c r="AT467" s="18">
        <v>0</v>
      </c>
      <c r="AU467" s="19">
        <v>0</v>
      </c>
      <c r="AV467" s="19">
        <v>0</v>
      </c>
      <c r="AW467" s="19">
        <v>0</v>
      </c>
      <c r="AX467" s="19">
        <v>0</v>
      </c>
      <c r="AY467" s="19">
        <v>0</v>
      </c>
      <c r="AZ467" s="19">
        <v>0</v>
      </c>
      <c r="BA467" s="19">
        <v>0</v>
      </c>
      <c r="BB467" s="19">
        <v>0</v>
      </c>
      <c r="BC467" s="19">
        <v>0</v>
      </c>
      <c r="BD467" s="20">
        <f t="shared" si="8"/>
        <v>14</v>
      </c>
    </row>
    <row r="468" spans="1:56" x14ac:dyDescent="0.25">
      <c r="A468" s="18" t="s">
        <v>2506</v>
      </c>
      <c r="B468" s="18"/>
      <c r="C468" s="18"/>
      <c r="D468" s="18"/>
      <c r="E468" s="18"/>
      <c r="F468" s="18"/>
      <c r="G468" s="18"/>
      <c r="H468" s="18"/>
      <c r="I468" s="18"/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f>SUMIFS('user stories'!$G$2:$G$2897,'user stories'!$H$2:$H$2897,$A468,'user stories'!$E$2:$E$2897,P$1,'user stories'!$C$2:$C$2897,"descoped")</f>
        <v>0</v>
      </c>
      <c r="Q468" s="18">
        <v>6</v>
      </c>
      <c r="R468" s="18">
        <v>0</v>
      </c>
      <c r="S468" s="18">
        <v>0</v>
      </c>
      <c r="T468" s="18">
        <v>0</v>
      </c>
      <c r="U468" s="18">
        <v>0</v>
      </c>
      <c r="V468" s="18">
        <v>0</v>
      </c>
      <c r="W468" s="18">
        <v>0</v>
      </c>
      <c r="X468" s="18"/>
      <c r="Y468" s="18">
        <v>0</v>
      </c>
      <c r="Z468" s="18">
        <v>0</v>
      </c>
      <c r="AA468" s="18">
        <v>0</v>
      </c>
      <c r="AB468" s="18">
        <v>0</v>
      </c>
      <c r="AC468" s="18">
        <v>0</v>
      </c>
      <c r="AD468" s="18">
        <v>0</v>
      </c>
      <c r="AE468" s="18">
        <v>0</v>
      </c>
      <c r="AF468" s="18">
        <v>0</v>
      </c>
      <c r="AG468" s="18">
        <v>0</v>
      </c>
      <c r="AH468" s="18">
        <v>0</v>
      </c>
      <c r="AI468" s="18">
        <v>0</v>
      </c>
      <c r="AJ468" s="18">
        <v>0</v>
      </c>
      <c r="AK468" s="18">
        <v>0</v>
      </c>
      <c r="AL468" s="18">
        <v>0</v>
      </c>
      <c r="AM468" s="18">
        <v>0</v>
      </c>
      <c r="AN468" s="18">
        <v>0</v>
      </c>
      <c r="AO468" s="18">
        <v>0</v>
      </c>
      <c r="AP468" s="18">
        <v>0</v>
      </c>
      <c r="AQ468" s="18">
        <v>0</v>
      </c>
      <c r="AR468" s="18">
        <v>0</v>
      </c>
      <c r="AS468" s="18">
        <v>0</v>
      </c>
      <c r="AT468" s="18">
        <v>0</v>
      </c>
      <c r="AU468" s="19">
        <v>0</v>
      </c>
      <c r="AV468" s="19">
        <v>0</v>
      </c>
      <c r="AW468" s="19">
        <v>0</v>
      </c>
      <c r="AX468" s="19">
        <v>0</v>
      </c>
      <c r="AY468" s="19">
        <v>0</v>
      </c>
      <c r="AZ468" s="19">
        <v>0</v>
      </c>
      <c r="BA468" s="19">
        <v>0</v>
      </c>
      <c r="BB468" s="19">
        <v>0</v>
      </c>
      <c r="BC468" s="19">
        <v>0</v>
      </c>
      <c r="BD468" s="20">
        <f t="shared" si="8"/>
        <v>6</v>
      </c>
    </row>
    <row r="469" spans="1:56" x14ac:dyDescent="0.25">
      <c r="A469" s="18" t="s">
        <v>539</v>
      </c>
      <c r="B469" s="18"/>
      <c r="C469" s="18"/>
      <c r="D469" s="18"/>
      <c r="E469" s="18"/>
      <c r="F469" s="18"/>
      <c r="G469" s="18"/>
      <c r="H469" s="18"/>
      <c r="I469" s="18"/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>
        <f>SUMIFS('user stories'!$G$2:$G$2897,'user stories'!$H$2:$H$2897,$A469,'user stories'!$E$2:$E$2897,P$1,'user stories'!$C$2:$C$2897,"descoped")</f>
        <v>0</v>
      </c>
      <c r="Q469" s="18">
        <v>8</v>
      </c>
      <c r="R469" s="18">
        <v>0</v>
      </c>
      <c r="S469" s="18">
        <v>0</v>
      </c>
      <c r="T469" s="18">
        <v>0</v>
      </c>
      <c r="U469" s="18">
        <v>0</v>
      </c>
      <c r="V469" s="18">
        <v>0</v>
      </c>
      <c r="W469" s="18">
        <v>0</v>
      </c>
      <c r="X469" s="18"/>
      <c r="Y469" s="18">
        <v>0</v>
      </c>
      <c r="Z469" s="18">
        <v>0</v>
      </c>
      <c r="AA469" s="18">
        <v>0</v>
      </c>
      <c r="AB469" s="18">
        <v>0</v>
      </c>
      <c r="AC469" s="18">
        <v>0</v>
      </c>
      <c r="AD469" s="18">
        <v>0</v>
      </c>
      <c r="AE469" s="18">
        <v>0</v>
      </c>
      <c r="AF469" s="18">
        <v>0</v>
      </c>
      <c r="AG469" s="18">
        <v>0</v>
      </c>
      <c r="AH469" s="18">
        <v>0</v>
      </c>
      <c r="AI469" s="18">
        <v>0</v>
      </c>
      <c r="AJ469" s="18">
        <v>0</v>
      </c>
      <c r="AK469" s="18">
        <v>0</v>
      </c>
      <c r="AL469" s="18">
        <v>0</v>
      </c>
      <c r="AM469" s="18">
        <v>0</v>
      </c>
      <c r="AN469" s="18">
        <v>0</v>
      </c>
      <c r="AO469" s="18">
        <v>0</v>
      </c>
      <c r="AP469" s="18">
        <v>0</v>
      </c>
      <c r="AQ469" s="18">
        <v>0</v>
      </c>
      <c r="AR469" s="18">
        <v>0</v>
      </c>
      <c r="AS469" s="18">
        <v>0</v>
      </c>
      <c r="AT469" s="18">
        <v>0</v>
      </c>
      <c r="AU469" s="19">
        <v>0</v>
      </c>
      <c r="AV469" s="19">
        <v>0</v>
      </c>
      <c r="AW469" s="19">
        <v>0</v>
      </c>
      <c r="AX469" s="19">
        <v>0</v>
      </c>
      <c r="AY469" s="19">
        <v>0</v>
      </c>
      <c r="AZ469" s="19">
        <v>0</v>
      </c>
      <c r="BA469" s="19">
        <v>0</v>
      </c>
      <c r="BB469" s="19">
        <v>0</v>
      </c>
      <c r="BC469" s="19">
        <v>0</v>
      </c>
      <c r="BD469" s="20">
        <f t="shared" si="8"/>
        <v>8</v>
      </c>
    </row>
    <row r="470" spans="1:56" x14ac:dyDescent="0.25">
      <c r="A470" s="18" t="s">
        <v>517</v>
      </c>
      <c r="B470" s="18"/>
      <c r="C470" s="18"/>
      <c r="D470" s="18"/>
      <c r="E470" s="18"/>
      <c r="F470" s="18"/>
      <c r="G470" s="18"/>
      <c r="H470" s="18"/>
      <c r="I470" s="18"/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f>SUMIFS('user stories'!$G$2:$G$2897,'user stories'!$H$2:$H$2897,$A470,'user stories'!$E$2:$E$2897,P$1,'user stories'!$C$2:$C$2897,"descoped")</f>
        <v>0</v>
      </c>
      <c r="Q470" s="18">
        <v>0</v>
      </c>
      <c r="R470" s="18">
        <v>0</v>
      </c>
      <c r="S470" s="18">
        <v>0</v>
      </c>
      <c r="T470" s="18">
        <v>5</v>
      </c>
      <c r="U470" s="18">
        <v>0</v>
      </c>
      <c r="V470" s="18">
        <v>0</v>
      </c>
      <c r="W470" s="18">
        <v>0</v>
      </c>
      <c r="X470" s="18"/>
      <c r="Y470" s="18">
        <v>0</v>
      </c>
      <c r="Z470" s="18">
        <v>0</v>
      </c>
      <c r="AA470" s="18">
        <v>0</v>
      </c>
      <c r="AB470" s="18">
        <v>0</v>
      </c>
      <c r="AC470" s="18">
        <v>0</v>
      </c>
      <c r="AD470" s="18">
        <v>0</v>
      </c>
      <c r="AE470" s="18">
        <v>0</v>
      </c>
      <c r="AF470" s="18">
        <v>0</v>
      </c>
      <c r="AG470" s="18">
        <v>0</v>
      </c>
      <c r="AH470" s="18">
        <v>0</v>
      </c>
      <c r="AI470" s="18">
        <v>0</v>
      </c>
      <c r="AJ470" s="18">
        <v>0</v>
      </c>
      <c r="AK470" s="18">
        <v>0</v>
      </c>
      <c r="AL470" s="18">
        <v>0</v>
      </c>
      <c r="AM470" s="18">
        <v>0</v>
      </c>
      <c r="AN470" s="18">
        <v>0</v>
      </c>
      <c r="AO470" s="18">
        <v>0</v>
      </c>
      <c r="AP470" s="18">
        <v>0</v>
      </c>
      <c r="AQ470" s="18">
        <v>0</v>
      </c>
      <c r="AR470" s="18">
        <v>0</v>
      </c>
      <c r="AS470" s="18">
        <v>0</v>
      </c>
      <c r="AT470" s="18">
        <v>0</v>
      </c>
      <c r="AU470" s="19">
        <v>0</v>
      </c>
      <c r="AV470" s="19">
        <v>0</v>
      </c>
      <c r="AW470" s="19">
        <v>0</v>
      </c>
      <c r="AX470" s="19">
        <v>0</v>
      </c>
      <c r="AY470" s="19">
        <v>0</v>
      </c>
      <c r="AZ470" s="19">
        <v>0</v>
      </c>
      <c r="BA470" s="19">
        <v>0</v>
      </c>
      <c r="BB470" s="19">
        <v>0</v>
      </c>
      <c r="BC470" s="19">
        <v>0</v>
      </c>
      <c r="BD470" s="20">
        <f t="shared" si="8"/>
        <v>5</v>
      </c>
    </row>
    <row r="471" spans="1:56" x14ac:dyDescent="0.25">
      <c r="A471" s="18" t="s">
        <v>475</v>
      </c>
      <c r="B471" s="18"/>
      <c r="C471" s="18"/>
      <c r="D471" s="18"/>
      <c r="E471" s="18"/>
      <c r="F471" s="18"/>
      <c r="G471" s="18"/>
      <c r="H471" s="18"/>
      <c r="I471" s="18"/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f>SUMIFS('user stories'!$G$2:$G$2897,'user stories'!$H$2:$H$2897,$A471,'user stories'!$E$2:$E$2897,P$1,'user stories'!$C$2:$C$2897,"descoped")</f>
        <v>0</v>
      </c>
      <c r="Q471" s="18">
        <v>0</v>
      </c>
      <c r="R471" s="18">
        <v>0</v>
      </c>
      <c r="S471" s="18">
        <v>3</v>
      </c>
      <c r="T471" s="18">
        <v>5</v>
      </c>
      <c r="U471" s="18">
        <v>5</v>
      </c>
      <c r="V471" s="18">
        <v>0</v>
      </c>
      <c r="W471" s="18">
        <v>0</v>
      </c>
      <c r="X471" s="18"/>
      <c r="Y471" s="18">
        <v>0</v>
      </c>
      <c r="Z471" s="18">
        <v>0</v>
      </c>
      <c r="AA471" s="18">
        <v>0</v>
      </c>
      <c r="AB471" s="18">
        <v>0</v>
      </c>
      <c r="AC471" s="18">
        <v>0</v>
      </c>
      <c r="AD471" s="18">
        <v>0</v>
      </c>
      <c r="AE471" s="18">
        <v>0</v>
      </c>
      <c r="AF471" s="18">
        <v>8</v>
      </c>
      <c r="AG471" s="18">
        <v>8</v>
      </c>
      <c r="AH471" s="18">
        <v>0</v>
      </c>
      <c r="AI471" s="18">
        <v>0</v>
      </c>
      <c r="AJ471" s="18">
        <v>0</v>
      </c>
      <c r="AK471" s="18">
        <v>0</v>
      </c>
      <c r="AL471" s="18">
        <v>0</v>
      </c>
      <c r="AM471" s="18">
        <v>0</v>
      </c>
      <c r="AN471" s="18">
        <v>0</v>
      </c>
      <c r="AO471" s="18">
        <v>0</v>
      </c>
      <c r="AP471" s="18">
        <v>0</v>
      </c>
      <c r="AQ471" s="18">
        <v>0</v>
      </c>
      <c r="AR471" s="18">
        <v>0</v>
      </c>
      <c r="AS471" s="18">
        <v>0</v>
      </c>
      <c r="AT471" s="18">
        <v>0</v>
      </c>
      <c r="AU471" s="19">
        <v>0</v>
      </c>
      <c r="AV471" s="19">
        <v>0</v>
      </c>
      <c r="AW471" s="19">
        <v>0</v>
      </c>
      <c r="AX471" s="19">
        <v>0</v>
      </c>
      <c r="AY471" s="19">
        <v>0</v>
      </c>
      <c r="AZ471" s="19">
        <v>0</v>
      </c>
      <c r="BA471" s="19">
        <v>0</v>
      </c>
      <c r="BB471" s="19">
        <v>0</v>
      </c>
      <c r="BC471" s="19">
        <v>0</v>
      </c>
      <c r="BD471" s="20">
        <f t="shared" si="8"/>
        <v>29</v>
      </c>
    </row>
    <row r="472" spans="1:56" x14ac:dyDescent="0.25">
      <c r="A472" s="18" t="s">
        <v>537</v>
      </c>
      <c r="B472" s="18"/>
      <c r="C472" s="18"/>
      <c r="D472" s="18"/>
      <c r="E472" s="18"/>
      <c r="F472" s="18"/>
      <c r="G472" s="18"/>
      <c r="H472" s="18"/>
      <c r="I472" s="18"/>
      <c r="J472" s="18">
        <v>0</v>
      </c>
      <c r="K472" s="18">
        <v>0</v>
      </c>
      <c r="L472" s="18">
        <v>0</v>
      </c>
      <c r="M472" s="18">
        <v>0</v>
      </c>
      <c r="N472" s="18">
        <v>0</v>
      </c>
      <c r="O472" s="18">
        <v>0</v>
      </c>
      <c r="P472" s="18">
        <f>SUMIFS('user stories'!$G$2:$G$2897,'user stories'!$H$2:$H$2897,$A472,'user stories'!$E$2:$E$2897,P$1,'user stories'!$C$2:$C$2897,"descoped")</f>
        <v>0</v>
      </c>
      <c r="Q472" s="18">
        <v>0</v>
      </c>
      <c r="R472" s="18">
        <v>0</v>
      </c>
      <c r="S472" s="18">
        <v>0</v>
      </c>
      <c r="T472" s="18">
        <v>6</v>
      </c>
      <c r="U472" s="18">
        <v>3</v>
      </c>
      <c r="V472" s="18">
        <v>3</v>
      </c>
      <c r="W472" s="18">
        <v>0</v>
      </c>
      <c r="X472" s="18"/>
      <c r="Y472" s="18">
        <v>0</v>
      </c>
      <c r="Z472" s="18">
        <v>0</v>
      </c>
      <c r="AA472" s="18">
        <v>0</v>
      </c>
      <c r="AB472" s="18">
        <v>0</v>
      </c>
      <c r="AC472" s="18">
        <v>0</v>
      </c>
      <c r="AD472" s="18">
        <v>0</v>
      </c>
      <c r="AE472" s="18">
        <v>0</v>
      </c>
      <c r="AF472" s="18">
        <v>0</v>
      </c>
      <c r="AG472" s="18">
        <v>0</v>
      </c>
      <c r="AH472" s="18">
        <v>0</v>
      </c>
      <c r="AI472" s="18">
        <v>0</v>
      </c>
      <c r="AJ472" s="18">
        <v>0</v>
      </c>
      <c r="AK472" s="18">
        <v>0</v>
      </c>
      <c r="AL472" s="18">
        <v>0</v>
      </c>
      <c r="AM472" s="18">
        <v>0</v>
      </c>
      <c r="AN472" s="18">
        <v>0</v>
      </c>
      <c r="AO472" s="18">
        <v>0</v>
      </c>
      <c r="AP472" s="18">
        <v>0</v>
      </c>
      <c r="AQ472" s="18">
        <v>0</v>
      </c>
      <c r="AR472" s="18">
        <v>0</v>
      </c>
      <c r="AS472" s="18">
        <v>0</v>
      </c>
      <c r="AT472" s="18">
        <v>0</v>
      </c>
      <c r="AU472" s="19">
        <v>0</v>
      </c>
      <c r="AV472" s="19">
        <v>0</v>
      </c>
      <c r="AW472" s="19">
        <v>0</v>
      </c>
      <c r="AX472" s="19">
        <v>0</v>
      </c>
      <c r="AY472" s="19">
        <v>0</v>
      </c>
      <c r="AZ472" s="19">
        <v>0</v>
      </c>
      <c r="BA472" s="19">
        <v>0</v>
      </c>
      <c r="BB472" s="19">
        <v>0</v>
      </c>
      <c r="BC472" s="19">
        <v>0</v>
      </c>
      <c r="BD472" s="20">
        <f t="shared" si="8"/>
        <v>12</v>
      </c>
    </row>
    <row r="473" spans="1:56" x14ac:dyDescent="0.25">
      <c r="A473" s="18" t="s">
        <v>646</v>
      </c>
      <c r="B473" s="18"/>
      <c r="C473" s="18"/>
      <c r="D473" s="18"/>
      <c r="E473" s="18"/>
      <c r="F473" s="18"/>
      <c r="G473" s="18"/>
      <c r="H473" s="18"/>
      <c r="I473" s="18"/>
      <c r="J473" s="18">
        <v>0</v>
      </c>
      <c r="K473" s="18">
        <v>0</v>
      </c>
      <c r="L473" s="18">
        <v>0</v>
      </c>
      <c r="M473" s="18">
        <v>0</v>
      </c>
      <c r="N473" s="18">
        <v>0</v>
      </c>
      <c r="O473" s="18">
        <v>0</v>
      </c>
      <c r="P473" s="18">
        <f>SUMIFS('user stories'!$G$2:$G$2897,'user stories'!$H$2:$H$2897,$A473,'user stories'!$E$2:$E$2897,P$1,'user stories'!$C$2:$C$2897,"descoped")</f>
        <v>0</v>
      </c>
      <c r="Q473" s="18">
        <v>0</v>
      </c>
      <c r="R473" s="18">
        <v>0</v>
      </c>
      <c r="S473" s="18">
        <v>4</v>
      </c>
      <c r="T473" s="18">
        <v>9</v>
      </c>
      <c r="U473" s="18">
        <v>8</v>
      </c>
      <c r="V473" s="18">
        <v>8</v>
      </c>
      <c r="W473" s="18">
        <v>0</v>
      </c>
      <c r="X473" s="18"/>
      <c r="Y473" s="18">
        <v>0</v>
      </c>
      <c r="Z473" s="18">
        <v>0</v>
      </c>
      <c r="AA473" s="18">
        <v>0</v>
      </c>
      <c r="AB473" s="18">
        <v>0</v>
      </c>
      <c r="AC473" s="18">
        <v>0</v>
      </c>
      <c r="AD473" s="18">
        <v>0</v>
      </c>
      <c r="AE473" s="18">
        <v>0</v>
      </c>
      <c r="AF473" s="18">
        <v>0</v>
      </c>
      <c r="AG473" s="18">
        <v>0</v>
      </c>
      <c r="AH473" s="18">
        <v>0</v>
      </c>
      <c r="AI473" s="18">
        <v>0</v>
      </c>
      <c r="AJ473" s="18">
        <v>0</v>
      </c>
      <c r="AK473" s="18">
        <v>0</v>
      </c>
      <c r="AL473" s="18">
        <v>0</v>
      </c>
      <c r="AM473" s="18">
        <v>0</v>
      </c>
      <c r="AN473" s="18">
        <v>0</v>
      </c>
      <c r="AO473" s="18">
        <v>0</v>
      </c>
      <c r="AP473" s="18">
        <v>0</v>
      </c>
      <c r="AQ473" s="18">
        <v>0</v>
      </c>
      <c r="AR473" s="18">
        <v>0</v>
      </c>
      <c r="AS473" s="18">
        <v>0</v>
      </c>
      <c r="AT473" s="18">
        <v>0</v>
      </c>
      <c r="AU473" s="19">
        <v>0</v>
      </c>
      <c r="AV473" s="19">
        <v>0</v>
      </c>
      <c r="AW473" s="19">
        <v>0</v>
      </c>
      <c r="AX473" s="19">
        <v>0</v>
      </c>
      <c r="AY473" s="19">
        <v>0</v>
      </c>
      <c r="AZ473" s="19">
        <v>0</v>
      </c>
      <c r="BA473" s="19">
        <v>0</v>
      </c>
      <c r="BB473" s="19">
        <v>0</v>
      </c>
      <c r="BC473" s="19">
        <v>0</v>
      </c>
      <c r="BD473" s="20">
        <f t="shared" si="8"/>
        <v>29</v>
      </c>
    </row>
    <row r="474" spans="1:56" x14ac:dyDescent="0.25">
      <c r="A474" s="18" t="s">
        <v>660</v>
      </c>
      <c r="B474" s="18"/>
      <c r="C474" s="18"/>
      <c r="D474" s="18"/>
      <c r="E474" s="18"/>
      <c r="F474" s="18"/>
      <c r="G474" s="18"/>
      <c r="H474" s="18"/>
      <c r="I474" s="18"/>
      <c r="J474" s="18">
        <v>0</v>
      </c>
      <c r="K474" s="18">
        <v>0</v>
      </c>
      <c r="L474" s="18">
        <v>0</v>
      </c>
      <c r="M474" s="18">
        <v>0</v>
      </c>
      <c r="N474" s="18">
        <v>0</v>
      </c>
      <c r="O474" s="18">
        <v>0</v>
      </c>
      <c r="P474" s="18">
        <f>SUMIFS('user stories'!$G$2:$G$2897,'user stories'!$H$2:$H$2897,$A474,'user stories'!$E$2:$E$2897,P$1,'user stories'!$C$2:$C$2897,"descoped")</f>
        <v>0</v>
      </c>
      <c r="Q474" s="18">
        <v>0</v>
      </c>
      <c r="R474" s="18">
        <v>0</v>
      </c>
      <c r="S474" s="18">
        <v>0</v>
      </c>
      <c r="T474" s="18">
        <v>0</v>
      </c>
      <c r="U474" s="18">
        <v>0</v>
      </c>
      <c r="V474" s="18">
        <v>8</v>
      </c>
      <c r="W474" s="18">
        <v>8</v>
      </c>
      <c r="X474" s="18"/>
      <c r="Y474" s="18">
        <v>0</v>
      </c>
      <c r="Z474" s="18">
        <v>0</v>
      </c>
      <c r="AA474" s="18">
        <v>0</v>
      </c>
      <c r="AB474" s="18">
        <v>0</v>
      </c>
      <c r="AC474" s="18">
        <v>0</v>
      </c>
      <c r="AD474" s="18">
        <v>0</v>
      </c>
      <c r="AE474" s="18">
        <v>0</v>
      </c>
      <c r="AF474" s="18">
        <v>0</v>
      </c>
      <c r="AG474" s="18">
        <v>0</v>
      </c>
      <c r="AH474" s="18">
        <v>0</v>
      </c>
      <c r="AI474" s="18">
        <v>0</v>
      </c>
      <c r="AJ474" s="18">
        <v>0</v>
      </c>
      <c r="AK474" s="18">
        <v>0</v>
      </c>
      <c r="AL474" s="18">
        <v>0</v>
      </c>
      <c r="AM474" s="18">
        <v>0</v>
      </c>
      <c r="AN474" s="18">
        <v>0</v>
      </c>
      <c r="AO474" s="18">
        <v>0</v>
      </c>
      <c r="AP474" s="18">
        <v>0</v>
      </c>
      <c r="AQ474" s="18">
        <v>0</v>
      </c>
      <c r="AR474" s="18">
        <v>0</v>
      </c>
      <c r="AS474" s="18">
        <v>0</v>
      </c>
      <c r="AT474" s="18">
        <v>0</v>
      </c>
      <c r="AU474" s="19">
        <v>0</v>
      </c>
      <c r="AV474" s="19">
        <v>0</v>
      </c>
      <c r="AW474" s="19">
        <v>0</v>
      </c>
      <c r="AX474" s="19">
        <v>0</v>
      </c>
      <c r="AY474" s="19">
        <v>0</v>
      </c>
      <c r="AZ474" s="19">
        <v>0</v>
      </c>
      <c r="BA474" s="19">
        <v>0</v>
      </c>
      <c r="BB474" s="19">
        <v>0</v>
      </c>
      <c r="BC474" s="19">
        <v>0</v>
      </c>
      <c r="BD474" s="20">
        <f t="shared" si="8"/>
        <v>16</v>
      </c>
    </row>
    <row r="475" spans="1:56" x14ac:dyDescent="0.25">
      <c r="A475" s="18" t="s">
        <v>586</v>
      </c>
      <c r="B475" s="18"/>
      <c r="C475" s="18"/>
      <c r="D475" s="18"/>
      <c r="E475" s="18"/>
      <c r="F475" s="18"/>
      <c r="G475" s="18"/>
      <c r="H475" s="18"/>
      <c r="I475" s="18"/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0</v>
      </c>
      <c r="P475" s="18">
        <f>SUMIFS('user stories'!$G$2:$G$2897,'user stories'!$H$2:$H$2897,$A475,'user stories'!$E$2:$E$2897,P$1,'user stories'!$C$2:$C$2897,"descoped")</f>
        <v>0</v>
      </c>
      <c r="Q475" s="18">
        <v>0</v>
      </c>
      <c r="R475" s="18">
        <v>0</v>
      </c>
      <c r="S475" s="18">
        <v>0</v>
      </c>
      <c r="T475" s="18">
        <v>5</v>
      </c>
      <c r="U475" s="18">
        <v>5</v>
      </c>
      <c r="V475" s="18">
        <v>0</v>
      </c>
      <c r="W475" s="18">
        <v>3</v>
      </c>
      <c r="X475" s="18"/>
      <c r="Y475" s="18">
        <v>0</v>
      </c>
      <c r="Z475" s="18">
        <v>8</v>
      </c>
      <c r="AA475" s="18">
        <v>8</v>
      </c>
      <c r="AB475" s="18">
        <v>8</v>
      </c>
      <c r="AC475" s="18">
        <v>0</v>
      </c>
      <c r="AD475" s="18">
        <v>0</v>
      </c>
      <c r="AE475" s="18">
        <v>0</v>
      </c>
      <c r="AF475" s="18">
        <v>0</v>
      </c>
      <c r="AG475" s="18">
        <v>5</v>
      </c>
      <c r="AH475" s="18">
        <v>5</v>
      </c>
      <c r="AI475" s="18">
        <v>13</v>
      </c>
      <c r="AJ475" s="18">
        <v>0</v>
      </c>
      <c r="AK475" s="18">
        <v>0</v>
      </c>
      <c r="AL475" s="18">
        <v>0</v>
      </c>
      <c r="AM475" s="18">
        <v>0</v>
      </c>
      <c r="AN475" s="18">
        <v>0</v>
      </c>
      <c r="AO475" s="18">
        <v>0</v>
      </c>
      <c r="AP475" s="18">
        <v>0</v>
      </c>
      <c r="AQ475" s="18">
        <v>0</v>
      </c>
      <c r="AR475" s="18">
        <v>0</v>
      </c>
      <c r="AS475" s="18">
        <v>0</v>
      </c>
      <c r="AT475" s="18">
        <v>0</v>
      </c>
      <c r="AU475" s="19">
        <v>0</v>
      </c>
      <c r="AV475" s="19">
        <v>0</v>
      </c>
      <c r="AW475" s="19">
        <v>0</v>
      </c>
      <c r="AX475" s="19">
        <v>0</v>
      </c>
      <c r="AY475" s="19">
        <v>0</v>
      </c>
      <c r="AZ475" s="19">
        <v>0</v>
      </c>
      <c r="BA475" s="19">
        <v>0</v>
      </c>
      <c r="BB475" s="19">
        <v>0</v>
      </c>
      <c r="BC475" s="19">
        <v>0</v>
      </c>
      <c r="BD475" s="20">
        <f t="shared" si="8"/>
        <v>60</v>
      </c>
    </row>
    <row r="476" spans="1:56" x14ac:dyDescent="0.25">
      <c r="A476" s="18" t="s">
        <v>384</v>
      </c>
      <c r="B476" s="18"/>
      <c r="C476" s="18"/>
      <c r="D476" s="18"/>
      <c r="E476" s="18"/>
      <c r="F476" s="18"/>
      <c r="G476" s="18"/>
      <c r="H476" s="18"/>
      <c r="I476" s="18"/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f>SUMIFS('user stories'!$G$2:$G$2897,'user stories'!$H$2:$H$2897,$A476,'user stories'!$E$2:$E$2897,P$1,'user stories'!$C$2:$C$2897,"descoped")</f>
        <v>0</v>
      </c>
      <c r="Q476" s="18">
        <v>0</v>
      </c>
      <c r="R476" s="18">
        <v>0</v>
      </c>
      <c r="S476" s="18">
        <v>0</v>
      </c>
      <c r="T476" s="18">
        <v>8</v>
      </c>
      <c r="U476" s="18">
        <v>5</v>
      </c>
      <c r="V476" s="18">
        <v>5</v>
      </c>
      <c r="W476" s="18">
        <v>5</v>
      </c>
      <c r="X476" s="18"/>
      <c r="Y476" s="18">
        <v>0</v>
      </c>
      <c r="Z476" s="18">
        <v>0</v>
      </c>
      <c r="AA476" s="18">
        <v>0</v>
      </c>
      <c r="AB476" s="18">
        <v>8</v>
      </c>
      <c r="AC476" s="18">
        <v>8</v>
      </c>
      <c r="AD476" s="18">
        <v>8</v>
      </c>
      <c r="AE476" s="18">
        <v>8</v>
      </c>
      <c r="AF476" s="18">
        <v>8</v>
      </c>
      <c r="AG476" s="18">
        <v>8</v>
      </c>
      <c r="AH476" s="18">
        <v>0</v>
      </c>
      <c r="AI476" s="18">
        <v>0</v>
      </c>
      <c r="AJ476" s="18">
        <v>0</v>
      </c>
      <c r="AK476" s="18">
        <v>0</v>
      </c>
      <c r="AL476" s="18">
        <v>0</v>
      </c>
      <c r="AM476" s="18">
        <v>0</v>
      </c>
      <c r="AN476" s="18">
        <v>0</v>
      </c>
      <c r="AO476" s="18">
        <v>0</v>
      </c>
      <c r="AP476" s="18">
        <v>0</v>
      </c>
      <c r="AQ476" s="18">
        <v>0</v>
      </c>
      <c r="AR476" s="18">
        <v>0</v>
      </c>
      <c r="AS476" s="18">
        <v>0</v>
      </c>
      <c r="AT476" s="18">
        <v>0</v>
      </c>
      <c r="AU476" s="19">
        <v>0</v>
      </c>
      <c r="AV476" s="19">
        <v>0</v>
      </c>
      <c r="AW476" s="19">
        <v>0</v>
      </c>
      <c r="AX476" s="19">
        <v>0</v>
      </c>
      <c r="AY476" s="19">
        <v>0</v>
      </c>
      <c r="AZ476" s="19">
        <v>0</v>
      </c>
      <c r="BA476" s="19">
        <v>0</v>
      </c>
      <c r="BB476" s="19">
        <v>0</v>
      </c>
      <c r="BC476" s="19">
        <v>0</v>
      </c>
      <c r="BD476" s="20">
        <f t="shared" si="8"/>
        <v>71</v>
      </c>
    </row>
    <row r="477" spans="1:56" x14ac:dyDescent="0.25">
      <c r="A477" s="18" t="s">
        <v>705</v>
      </c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>
        <v>0</v>
      </c>
      <c r="W477" s="18">
        <v>3</v>
      </c>
      <c r="X477" s="18"/>
      <c r="Y477" s="18">
        <v>0</v>
      </c>
      <c r="Z477" s="18">
        <v>0</v>
      </c>
      <c r="AA477" s="18">
        <v>0</v>
      </c>
      <c r="AB477" s="18">
        <v>0</v>
      </c>
      <c r="AC477" s="18">
        <v>0</v>
      </c>
      <c r="AD477" s="18">
        <v>0</v>
      </c>
      <c r="AE477" s="18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0</v>
      </c>
      <c r="AK477" s="18">
        <v>0</v>
      </c>
      <c r="AL477" s="18">
        <v>0</v>
      </c>
      <c r="AM477" s="18">
        <v>0</v>
      </c>
      <c r="AN477" s="18">
        <v>0</v>
      </c>
      <c r="AO477" s="18">
        <v>0</v>
      </c>
      <c r="AP477" s="18">
        <v>0</v>
      </c>
      <c r="AQ477" s="18">
        <v>0</v>
      </c>
      <c r="AR477" s="18">
        <v>0</v>
      </c>
      <c r="AS477" s="18">
        <v>0</v>
      </c>
      <c r="AT477" s="18">
        <v>0</v>
      </c>
      <c r="AU477" s="19">
        <v>0</v>
      </c>
      <c r="AV477" s="19">
        <v>0</v>
      </c>
      <c r="AW477" s="19">
        <v>0</v>
      </c>
      <c r="AX477" s="19">
        <v>0</v>
      </c>
      <c r="AY477" s="19">
        <v>0</v>
      </c>
      <c r="AZ477" s="19">
        <v>0</v>
      </c>
      <c r="BA477" s="19">
        <v>0</v>
      </c>
      <c r="BB477" s="19">
        <v>0</v>
      </c>
      <c r="BC477" s="19">
        <v>0</v>
      </c>
      <c r="BD477" s="20">
        <f t="shared" si="8"/>
        <v>3</v>
      </c>
    </row>
    <row r="478" spans="1:56" x14ac:dyDescent="0.25">
      <c r="A478" s="18" t="s">
        <v>699</v>
      </c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>
        <v>8</v>
      </c>
      <c r="W478" s="18">
        <v>8</v>
      </c>
      <c r="X478" s="18"/>
      <c r="Y478" s="18">
        <v>8</v>
      </c>
      <c r="Z478" s="18">
        <v>8</v>
      </c>
      <c r="AA478" s="18">
        <v>0</v>
      </c>
      <c r="AB478" s="18">
        <v>0</v>
      </c>
      <c r="AC478" s="18">
        <v>8</v>
      </c>
      <c r="AD478" s="18">
        <v>0</v>
      </c>
      <c r="AE478" s="18">
        <v>0</v>
      </c>
      <c r="AF478" s="18">
        <v>0</v>
      </c>
      <c r="AG478" s="18">
        <v>0</v>
      </c>
      <c r="AH478" s="18">
        <v>0</v>
      </c>
      <c r="AI478" s="18">
        <v>0</v>
      </c>
      <c r="AJ478" s="18">
        <v>0</v>
      </c>
      <c r="AK478" s="18">
        <v>0</v>
      </c>
      <c r="AL478" s="18">
        <v>0</v>
      </c>
      <c r="AM478" s="18">
        <v>0</v>
      </c>
      <c r="AN478" s="18">
        <v>0</v>
      </c>
      <c r="AO478" s="18">
        <v>0</v>
      </c>
      <c r="AP478" s="18">
        <v>0</v>
      </c>
      <c r="AQ478" s="18">
        <v>0</v>
      </c>
      <c r="AR478" s="18">
        <v>0</v>
      </c>
      <c r="AS478" s="18">
        <v>0</v>
      </c>
      <c r="AT478" s="18">
        <v>0</v>
      </c>
      <c r="AU478" s="19">
        <v>0</v>
      </c>
      <c r="AV478" s="19">
        <v>0</v>
      </c>
      <c r="AW478" s="19">
        <v>0</v>
      </c>
      <c r="AX478" s="19">
        <v>0</v>
      </c>
      <c r="AY478" s="19">
        <v>0</v>
      </c>
      <c r="AZ478" s="19">
        <v>0</v>
      </c>
      <c r="BA478" s="19">
        <v>0</v>
      </c>
      <c r="BB478" s="19">
        <v>0</v>
      </c>
      <c r="BC478" s="19">
        <v>0</v>
      </c>
      <c r="BD478" s="20">
        <f t="shared" si="8"/>
        <v>40</v>
      </c>
    </row>
    <row r="479" spans="1:56" x14ac:dyDescent="0.25">
      <c r="A479" s="18" t="s">
        <v>719</v>
      </c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>
        <v>2</v>
      </c>
      <c r="W479" s="18">
        <v>3</v>
      </c>
      <c r="X479" s="18"/>
      <c r="Y479" s="18">
        <v>0</v>
      </c>
      <c r="Z479" s="18">
        <v>0</v>
      </c>
      <c r="AA479" s="18">
        <v>0</v>
      </c>
      <c r="AB479" s="18">
        <v>0</v>
      </c>
      <c r="AC479" s="18">
        <v>0</v>
      </c>
      <c r="AD479" s="18">
        <v>0</v>
      </c>
      <c r="AE479" s="18">
        <v>0</v>
      </c>
      <c r="AF479" s="18">
        <v>0</v>
      </c>
      <c r="AG479" s="18">
        <v>0</v>
      </c>
      <c r="AH479" s="18">
        <v>0</v>
      </c>
      <c r="AI479" s="18">
        <v>0</v>
      </c>
      <c r="AJ479" s="18">
        <v>0</v>
      </c>
      <c r="AK479" s="18">
        <v>0</v>
      </c>
      <c r="AL479" s="18">
        <v>0</v>
      </c>
      <c r="AM479" s="18">
        <v>0</v>
      </c>
      <c r="AN479" s="18">
        <v>0</v>
      </c>
      <c r="AO479" s="18">
        <v>0</v>
      </c>
      <c r="AP479" s="18">
        <v>0</v>
      </c>
      <c r="AQ479" s="18">
        <v>0</v>
      </c>
      <c r="AR479" s="18">
        <v>0</v>
      </c>
      <c r="AS479" s="18">
        <v>0</v>
      </c>
      <c r="AT479" s="18">
        <v>0</v>
      </c>
      <c r="AU479" s="19">
        <v>0</v>
      </c>
      <c r="AV479" s="19">
        <v>0</v>
      </c>
      <c r="AW479" s="19">
        <v>0</v>
      </c>
      <c r="AX479" s="19">
        <v>0</v>
      </c>
      <c r="AY479" s="19">
        <v>0</v>
      </c>
      <c r="AZ479" s="19">
        <v>0</v>
      </c>
      <c r="BA479" s="19">
        <v>0</v>
      </c>
      <c r="BB479" s="19">
        <v>0</v>
      </c>
      <c r="BC479" s="19">
        <v>0</v>
      </c>
      <c r="BD479" s="20">
        <f t="shared" si="8"/>
        <v>5</v>
      </c>
    </row>
    <row r="480" spans="1:56" x14ac:dyDescent="0.25">
      <c r="A480" s="18" t="s">
        <v>721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>
        <v>2</v>
      </c>
      <c r="W480" s="18">
        <v>3</v>
      </c>
      <c r="X480" s="18"/>
      <c r="Y480" s="18">
        <v>0</v>
      </c>
      <c r="Z480" s="18">
        <v>0</v>
      </c>
      <c r="AA480" s="18">
        <v>0</v>
      </c>
      <c r="AB480" s="18">
        <v>0</v>
      </c>
      <c r="AC480" s="18">
        <v>0</v>
      </c>
      <c r="AD480" s="18">
        <v>0</v>
      </c>
      <c r="AE480" s="18">
        <v>0</v>
      </c>
      <c r="AF480" s="18">
        <v>0</v>
      </c>
      <c r="AG480" s="18">
        <v>0</v>
      </c>
      <c r="AH480" s="18">
        <v>0</v>
      </c>
      <c r="AI480" s="18">
        <v>0</v>
      </c>
      <c r="AJ480" s="18">
        <v>0</v>
      </c>
      <c r="AK480" s="18">
        <v>0</v>
      </c>
      <c r="AL480" s="18">
        <v>0</v>
      </c>
      <c r="AM480" s="18">
        <v>0</v>
      </c>
      <c r="AN480" s="18">
        <v>0</v>
      </c>
      <c r="AO480" s="18">
        <v>0</v>
      </c>
      <c r="AP480" s="18">
        <v>0</v>
      </c>
      <c r="AQ480" s="18">
        <v>0</v>
      </c>
      <c r="AR480" s="18">
        <v>0</v>
      </c>
      <c r="AS480" s="18">
        <v>0</v>
      </c>
      <c r="AT480" s="18">
        <v>0</v>
      </c>
      <c r="AU480" s="19">
        <v>0</v>
      </c>
      <c r="AV480" s="19">
        <v>0</v>
      </c>
      <c r="AW480" s="19">
        <v>0</v>
      </c>
      <c r="AX480" s="19">
        <v>0</v>
      </c>
      <c r="AY480" s="19">
        <v>0</v>
      </c>
      <c r="AZ480" s="19">
        <v>0</v>
      </c>
      <c r="BA480" s="19">
        <v>0</v>
      </c>
      <c r="BB480" s="19">
        <v>0</v>
      </c>
      <c r="BC480" s="19">
        <v>0</v>
      </c>
      <c r="BD480" s="20">
        <f t="shared" si="8"/>
        <v>5</v>
      </c>
    </row>
    <row r="481" spans="1:56" x14ac:dyDescent="0.25">
      <c r="A481" s="18" t="s">
        <v>723</v>
      </c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>
        <v>0</v>
      </c>
      <c r="W481" s="18">
        <v>5</v>
      </c>
      <c r="X481" s="18"/>
      <c r="Y481" s="18">
        <v>0</v>
      </c>
      <c r="Z481" s="18">
        <v>0</v>
      </c>
      <c r="AA481" s="18">
        <v>0</v>
      </c>
      <c r="AB481" s="18">
        <v>0</v>
      </c>
      <c r="AC481" s="18">
        <v>0</v>
      </c>
      <c r="AD481" s="18">
        <v>0</v>
      </c>
      <c r="AE481" s="18">
        <v>0</v>
      </c>
      <c r="AF481" s="18">
        <v>0</v>
      </c>
      <c r="AG481" s="18">
        <v>0</v>
      </c>
      <c r="AH481" s="18">
        <v>0</v>
      </c>
      <c r="AI481" s="18">
        <v>0</v>
      </c>
      <c r="AJ481" s="18">
        <v>0</v>
      </c>
      <c r="AK481" s="18">
        <v>0</v>
      </c>
      <c r="AL481" s="18">
        <v>0</v>
      </c>
      <c r="AM481" s="18">
        <v>0</v>
      </c>
      <c r="AN481" s="18">
        <v>0</v>
      </c>
      <c r="AO481" s="18">
        <v>0</v>
      </c>
      <c r="AP481" s="18">
        <v>0</v>
      </c>
      <c r="AQ481" s="18">
        <v>0</v>
      </c>
      <c r="AR481" s="18">
        <v>0</v>
      </c>
      <c r="AS481" s="18">
        <v>0</v>
      </c>
      <c r="AT481" s="18">
        <v>0</v>
      </c>
      <c r="AU481" s="19">
        <v>0</v>
      </c>
      <c r="AV481" s="19">
        <v>0</v>
      </c>
      <c r="AW481" s="19">
        <v>0</v>
      </c>
      <c r="AX481" s="19">
        <v>0</v>
      </c>
      <c r="AY481" s="19">
        <v>0</v>
      </c>
      <c r="AZ481" s="19">
        <v>0</v>
      </c>
      <c r="BA481" s="19">
        <v>0</v>
      </c>
      <c r="BB481" s="19">
        <v>0</v>
      </c>
      <c r="BC481" s="19">
        <v>0</v>
      </c>
      <c r="BD481" s="20">
        <f t="shared" si="8"/>
        <v>5</v>
      </c>
    </row>
    <row r="482" spans="1:56" x14ac:dyDescent="0.25">
      <c r="A482" s="18" t="s">
        <v>2507</v>
      </c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>
        <v>0</v>
      </c>
      <c r="W482" s="18">
        <v>0</v>
      </c>
      <c r="X482" s="18"/>
      <c r="Y482" s="18">
        <v>0</v>
      </c>
      <c r="Z482" s="18">
        <v>0</v>
      </c>
      <c r="AA482" s="18">
        <v>0</v>
      </c>
      <c r="AB482" s="18">
        <v>0</v>
      </c>
      <c r="AC482" s="18">
        <v>0</v>
      </c>
      <c r="AD482" s="18">
        <v>0</v>
      </c>
      <c r="AE482" s="18">
        <v>0</v>
      </c>
      <c r="AF482" s="18">
        <v>0</v>
      </c>
      <c r="AG482" s="18">
        <v>0</v>
      </c>
      <c r="AH482" s="18">
        <v>0</v>
      </c>
      <c r="AI482" s="18">
        <v>0</v>
      </c>
      <c r="AJ482" s="18">
        <v>0</v>
      </c>
      <c r="AK482" s="18">
        <v>0</v>
      </c>
      <c r="AL482" s="18">
        <v>0</v>
      </c>
      <c r="AM482" s="18">
        <v>0</v>
      </c>
      <c r="AN482" s="18">
        <v>0</v>
      </c>
      <c r="AO482" s="18">
        <v>0</v>
      </c>
      <c r="AP482" s="18">
        <v>0</v>
      </c>
      <c r="AQ482" s="18">
        <v>0</v>
      </c>
      <c r="AR482" s="18">
        <v>0</v>
      </c>
      <c r="AS482" s="18">
        <v>0</v>
      </c>
      <c r="AT482" s="18">
        <v>0</v>
      </c>
      <c r="AU482" s="19">
        <v>0</v>
      </c>
      <c r="AV482" s="19">
        <v>0</v>
      </c>
      <c r="AW482" s="19">
        <v>0</v>
      </c>
      <c r="AX482" s="19">
        <v>0</v>
      </c>
      <c r="AY482" s="19">
        <v>0</v>
      </c>
      <c r="AZ482" s="19">
        <v>0</v>
      </c>
      <c r="BA482" s="19">
        <v>0</v>
      </c>
      <c r="BB482" s="19">
        <v>0</v>
      </c>
      <c r="BC482" s="19">
        <v>0</v>
      </c>
      <c r="BD482" s="20">
        <f t="shared" si="8"/>
        <v>0</v>
      </c>
    </row>
    <row r="483" spans="1:56" x14ac:dyDescent="0.25">
      <c r="A483" s="18" t="s">
        <v>769</v>
      </c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>
        <v>10</v>
      </c>
      <c r="Z483" s="18">
        <v>0</v>
      </c>
      <c r="AA483" s="18">
        <v>0</v>
      </c>
      <c r="AB483" s="18">
        <v>0</v>
      </c>
      <c r="AC483" s="18">
        <v>0</v>
      </c>
      <c r="AD483" s="18">
        <v>0</v>
      </c>
      <c r="AE483" s="18">
        <v>0</v>
      </c>
      <c r="AF483" s="18">
        <v>0</v>
      </c>
      <c r="AG483" s="18">
        <v>0</v>
      </c>
      <c r="AH483" s="18">
        <v>0</v>
      </c>
      <c r="AI483" s="18">
        <v>0</v>
      </c>
      <c r="AJ483" s="18">
        <v>0</v>
      </c>
      <c r="AK483" s="18">
        <v>0</v>
      </c>
      <c r="AL483" s="18">
        <v>0</v>
      </c>
      <c r="AM483" s="18">
        <v>0</v>
      </c>
      <c r="AN483" s="18">
        <v>0</v>
      </c>
      <c r="AO483" s="18">
        <v>0</v>
      </c>
      <c r="AP483" s="18">
        <v>0</v>
      </c>
      <c r="AQ483" s="18">
        <v>0</v>
      </c>
      <c r="AR483" s="18">
        <v>0</v>
      </c>
      <c r="AS483" s="18">
        <v>0</v>
      </c>
      <c r="AT483" s="18">
        <v>0</v>
      </c>
      <c r="AU483" s="19">
        <v>0</v>
      </c>
      <c r="AV483" s="19">
        <v>0</v>
      </c>
      <c r="AW483" s="19">
        <v>0</v>
      </c>
      <c r="AX483" s="19">
        <v>0</v>
      </c>
      <c r="AY483" s="19">
        <v>0</v>
      </c>
      <c r="AZ483" s="19">
        <v>0</v>
      </c>
      <c r="BA483" s="19">
        <v>0</v>
      </c>
      <c r="BB483" s="19">
        <v>0</v>
      </c>
      <c r="BC483" s="19">
        <v>0</v>
      </c>
      <c r="BD483" s="20">
        <f t="shared" si="8"/>
        <v>10</v>
      </c>
    </row>
    <row r="484" spans="1:56" x14ac:dyDescent="0.25">
      <c r="A484" s="18" t="s">
        <v>648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>
        <v>3</v>
      </c>
      <c r="Z484" s="18">
        <v>5</v>
      </c>
      <c r="AA484" s="18">
        <v>3</v>
      </c>
      <c r="AB484" s="18">
        <v>3</v>
      </c>
      <c r="AC484" s="18">
        <v>3</v>
      </c>
      <c r="AD484" s="18">
        <v>5</v>
      </c>
      <c r="AE484" s="18">
        <v>0</v>
      </c>
      <c r="AF484" s="18">
        <v>8</v>
      </c>
      <c r="AG484" s="18">
        <v>8</v>
      </c>
      <c r="AH484" s="18">
        <v>16</v>
      </c>
      <c r="AI484" s="18">
        <v>16</v>
      </c>
      <c r="AJ484" s="18">
        <v>0</v>
      </c>
      <c r="AK484" s="18">
        <v>0</v>
      </c>
      <c r="AL484" s="18">
        <v>0</v>
      </c>
      <c r="AM484" s="18">
        <v>0</v>
      </c>
      <c r="AN484" s="18">
        <v>0</v>
      </c>
      <c r="AO484" s="18">
        <v>0</v>
      </c>
      <c r="AP484" s="18">
        <v>0</v>
      </c>
      <c r="AQ484" s="18">
        <v>0</v>
      </c>
      <c r="AR484" s="18">
        <v>0</v>
      </c>
      <c r="AS484" s="18">
        <v>0</v>
      </c>
      <c r="AT484" s="18">
        <v>0</v>
      </c>
      <c r="AU484" s="19">
        <v>0</v>
      </c>
      <c r="AV484" s="19">
        <v>0</v>
      </c>
      <c r="AW484" s="19">
        <v>0</v>
      </c>
      <c r="AX484" s="19">
        <v>0</v>
      </c>
      <c r="AY484" s="19">
        <v>0</v>
      </c>
      <c r="AZ484" s="19">
        <v>0</v>
      </c>
      <c r="BA484" s="19">
        <v>0</v>
      </c>
      <c r="BB484" s="19">
        <v>0</v>
      </c>
      <c r="BC484" s="19">
        <v>0</v>
      </c>
      <c r="BD484" s="20">
        <f t="shared" si="8"/>
        <v>70</v>
      </c>
    </row>
    <row r="485" spans="1:56" x14ac:dyDescent="0.25">
      <c r="A485" s="18" t="s">
        <v>763</v>
      </c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>
        <v>8</v>
      </c>
      <c r="Z485" s="18">
        <v>11</v>
      </c>
      <c r="AA485" s="18">
        <v>11</v>
      </c>
      <c r="AB485" s="18">
        <v>0</v>
      </c>
      <c r="AC485" s="18">
        <v>0</v>
      </c>
      <c r="AD485" s="18">
        <v>0</v>
      </c>
      <c r="AE485" s="18">
        <v>0</v>
      </c>
      <c r="AF485" s="18">
        <v>0</v>
      </c>
      <c r="AG485" s="18">
        <v>0</v>
      </c>
      <c r="AH485" s="18">
        <v>0</v>
      </c>
      <c r="AI485" s="18">
        <v>0</v>
      </c>
      <c r="AJ485" s="18">
        <v>0</v>
      </c>
      <c r="AK485" s="18">
        <v>0</v>
      </c>
      <c r="AL485" s="18">
        <v>0</v>
      </c>
      <c r="AM485" s="18">
        <v>0</v>
      </c>
      <c r="AN485" s="18">
        <v>0</v>
      </c>
      <c r="AO485" s="18">
        <v>0</v>
      </c>
      <c r="AP485" s="18">
        <v>0</v>
      </c>
      <c r="AQ485" s="18">
        <v>0</v>
      </c>
      <c r="AR485" s="18">
        <v>0</v>
      </c>
      <c r="AS485" s="18">
        <v>0</v>
      </c>
      <c r="AT485" s="18">
        <v>0</v>
      </c>
      <c r="AU485" s="19">
        <v>0</v>
      </c>
      <c r="AV485" s="19">
        <v>0</v>
      </c>
      <c r="AW485" s="19">
        <v>0</v>
      </c>
      <c r="AX485" s="19">
        <v>0</v>
      </c>
      <c r="AY485" s="19">
        <v>0</v>
      </c>
      <c r="AZ485" s="19">
        <v>0</v>
      </c>
      <c r="BA485" s="19">
        <v>0</v>
      </c>
      <c r="BB485" s="19">
        <v>0</v>
      </c>
      <c r="BC485" s="19">
        <v>0</v>
      </c>
      <c r="BD485" s="20">
        <f t="shared" si="8"/>
        <v>30</v>
      </c>
    </row>
    <row r="486" spans="1:56" x14ac:dyDescent="0.25">
      <c r="A486" s="18" t="s">
        <v>686</v>
      </c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>
        <v>6</v>
      </c>
      <c r="Z486" s="18">
        <v>0</v>
      </c>
      <c r="AA486" s="18">
        <v>0</v>
      </c>
      <c r="AB486" s="18">
        <v>0</v>
      </c>
      <c r="AC486" s="18">
        <v>0</v>
      </c>
      <c r="AD486" s="18">
        <v>0</v>
      </c>
      <c r="AE486" s="18">
        <v>0</v>
      </c>
      <c r="AF486" s="18">
        <v>0</v>
      </c>
      <c r="AG486" s="18">
        <v>0</v>
      </c>
      <c r="AH486" s="18">
        <v>0</v>
      </c>
      <c r="AI486" s="18">
        <v>0</v>
      </c>
      <c r="AJ486" s="18">
        <v>0</v>
      </c>
      <c r="AK486" s="18">
        <v>0</v>
      </c>
      <c r="AL486" s="18">
        <v>0</v>
      </c>
      <c r="AM486" s="18">
        <v>0</v>
      </c>
      <c r="AN486" s="18">
        <v>0</v>
      </c>
      <c r="AO486" s="18">
        <v>0</v>
      </c>
      <c r="AP486" s="18">
        <v>0</v>
      </c>
      <c r="AQ486" s="18">
        <v>0</v>
      </c>
      <c r="AR486" s="18">
        <v>0</v>
      </c>
      <c r="AS486" s="18">
        <v>0</v>
      </c>
      <c r="AT486" s="18">
        <v>0</v>
      </c>
      <c r="AU486" s="19">
        <v>0</v>
      </c>
      <c r="AV486" s="19">
        <v>0</v>
      </c>
      <c r="AW486" s="19">
        <v>0</v>
      </c>
      <c r="AX486" s="19">
        <v>0</v>
      </c>
      <c r="AY486" s="19">
        <v>0</v>
      </c>
      <c r="AZ486" s="19">
        <v>0</v>
      </c>
      <c r="BA486" s="19">
        <v>0</v>
      </c>
      <c r="BB486" s="19">
        <v>0</v>
      </c>
      <c r="BC486" s="19">
        <v>0</v>
      </c>
      <c r="BD486" s="20">
        <f t="shared" si="8"/>
        <v>6</v>
      </c>
    </row>
    <row r="487" spans="1:56" x14ac:dyDescent="0.25">
      <c r="A487" s="18" t="s">
        <v>2508</v>
      </c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>
        <v>0</v>
      </c>
      <c r="Z487" s="18">
        <v>0</v>
      </c>
      <c r="AA487" s="18">
        <v>0</v>
      </c>
      <c r="AB487" s="18">
        <v>0</v>
      </c>
      <c r="AC487" s="18">
        <v>0</v>
      </c>
      <c r="AD487" s="18">
        <v>0</v>
      </c>
      <c r="AE487" s="18">
        <v>0</v>
      </c>
      <c r="AF487" s="18">
        <v>0</v>
      </c>
      <c r="AG487" s="18">
        <v>0</v>
      </c>
      <c r="AH487" s="18">
        <v>0</v>
      </c>
      <c r="AI487" s="18">
        <v>0</v>
      </c>
      <c r="AJ487" s="18">
        <v>0</v>
      </c>
      <c r="AK487" s="18">
        <v>0</v>
      </c>
      <c r="AL487" s="18">
        <v>0</v>
      </c>
      <c r="AM487" s="18">
        <v>0</v>
      </c>
      <c r="AN487" s="18">
        <v>0</v>
      </c>
      <c r="AO487" s="18">
        <v>0</v>
      </c>
      <c r="AP487" s="18">
        <v>0</v>
      </c>
      <c r="AQ487" s="18">
        <v>0</v>
      </c>
      <c r="AR487" s="18">
        <v>0</v>
      </c>
      <c r="AS487" s="18">
        <v>0</v>
      </c>
      <c r="AT487" s="18">
        <v>0</v>
      </c>
      <c r="AU487" s="19">
        <v>0</v>
      </c>
      <c r="AV487" s="19">
        <v>0</v>
      </c>
      <c r="AW487" s="19">
        <v>0</v>
      </c>
      <c r="AX487" s="19">
        <v>0</v>
      </c>
      <c r="AY487" s="19">
        <v>0</v>
      </c>
      <c r="AZ487" s="19">
        <v>0</v>
      </c>
      <c r="BA487" s="19">
        <v>0</v>
      </c>
      <c r="BB487" s="19">
        <v>0</v>
      </c>
      <c r="BC487" s="19">
        <v>0</v>
      </c>
      <c r="BD487" s="20">
        <f t="shared" si="8"/>
        <v>0</v>
      </c>
    </row>
    <row r="488" spans="1:56" x14ac:dyDescent="0.25">
      <c r="A488" s="18" t="s">
        <v>2509</v>
      </c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>
        <v>18</v>
      </c>
      <c r="Z488" s="18">
        <v>0</v>
      </c>
      <c r="AA488" s="18">
        <v>0</v>
      </c>
      <c r="AB488" s="18">
        <v>0</v>
      </c>
      <c r="AC488" s="18">
        <v>0</v>
      </c>
      <c r="AD488" s="18">
        <v>0</v>
      </c>
      <c r="AE488" s="18">
        <v>0</v>
      </c>
      <c r="AF488" s="18">
        <v>0</v>
      </c>
      <c r="AG488" s="18">
        <v>0</v>
      </c>
      <c r="AH488" s="18">
        <v>0</v>
      </c>
      <c r="AI488" s="18">
        <v>0</v>
      </c>
      <c r="AJ488" s="18">
        <v>0</v>
      </c>
      <c r="AK488" s="18">
        <v>0</v>
      </c>
      <c r="AL488" s="18">
        <v>0</v>
      </c>
      <c r="AM488" s="18">
        <v>0</v>
      </c>
      <c r="AN488" s="18">
        <v>0</v>
      </c>
      <c r="AO488" s="18">
        <v>0</v>
      </c>
      <c r="AP488" s="18">
        <v>0</v>
      </c>
      <c r="AQ488" s="18">
        <v>0</v>
      </c>
      <c r="AR488" s="18">
        <v>0</v>
      </c>
      <c r="AS488" s="18">
        <v>0</v>
      </c>
      <c r="AT488" s="18">
        <v>0</v>
      </c>
      <c r="AU488" s="19">
        <v>0</v>
      </c>
      <c r="AV488" s="19">
        <v>0</v>
      </c>
      <c r="AW488" s="19">
        <v>0</v>
      </c>
      <c r="AX488" s="19">
        <v>0</v>
      </c>
      <c r="AY488" s="19">
        <v>0</v>
      </c>
      <c r="AZ488" s="19">
        <v>0</v>
      </c>
      <c r="BA488" s="19">
        <v>0</v>
      </c>
      <c r="BB488" s="19">
        <v>0</v>
      </c>
      <c r="BC488" s="19">
        <v>0</v>
      </c>
      <c r="BD488" s="20">
        <f t="shared" si="8"/>
        <v>18</v>
      </c>
    </row>
    <row r="489" spans="1:56" x14ac:dyDescent="0.25">
      <c r="A489" s="18" t="s">
        <v>781</v>
      </c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>
        <v>0</v>
      </c>
      <c r="Z489" s="18">
        <v>8</v>
      </c>
      <c r="AA489" s="18">
        <v>0</v>
      </c>
      <c r="AB489" s="18">
        <v>0</v>
      </c>
      <c r="AC489" s="18">
        <v>0</v>
      </c>
      <c r="AD489" s="18">
        <v>0</v>
      </c>
      <c r="AE489" s="18">
        <v>0</v>
      </c>
      <c r="AF489" s="18">
        <v>0</v>
      </c>
      <c r="AG489" s="18">
        <v>0</v>
      </c>
      <c r="AH489" s="18">
        <v>0</v>
      </c>
      <c r="AI489" s="18">
        <v>0</v>
      </c>
      <c r="AJ489" s="18">
        <v>0</v>
      </c>
      <c r="AK489" s="18">
        <v>0</v>
      </c>
      <c r="AL489" s="18">
        <v>0</v>
      </c>
      <c r="AM489" s="18">
        <v>0</v>
      </c>
      <c r="AN489" s="18">
        <v>0</v>
      </c>
      <c r="AO489" s="18">
        <v>0</v>
      </c>
      <c r="AP489" s="18">
        <v>0</v>
      </c>
      <c r="AQ489" s="18">
        <v>0</v>
      </c>
      <c r="AR489" s="18">
        <v>0</v>
      </c>
      <c r="AS489" s="18">
        <v>0</v>
      </c>
      <c r="AT489" s="18">
        <v>0</v>
      </c>
      <c r="AU489" s="19">
        <v>0</v>
      </c>
      <c r="AV489" s="19">
        <v>0</v>
      </c>
      <c r="AW489" s="19">
        <v>0</v>
      </c>
      <c r="AX489" s="19">
        <v>0</v>
      </c>
      <c r="AY489" s="19">
        <v>0</v>
      </c>
      <c r="AZ489" s="19">
        <v>0</v>
      </c>
      <c r="BA489" s="19">
        <v>0</v>
      </c>
      <c r="BB489" s="19">
        <v>0</v>
      </c>
      <c r="BC489" s="19">
        <v>0</v>
      </c>
      <c r="BD489" s="20">
        <f t="shared" si="8"/>
        <v>8</v>
      </c>
    </row>
    <row r="490" spans="1:56" x14ac:dyDescent="0.25">
      <c r="A490" s="18" t="s">
        <v>761</v>
      </c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>
        <v>13</v>
      </c>
      <c r="Z490" s="18">
        <v>5</v>
      </c>
      <c r="AA490" s="18">
        <v>0</v>
      </c>
      <c r="AB490" s="18">
        <v>0</v>
      </c>
      <c r="AC490" s="18">
        <v>0</v>
      </c>
      <c r="AD490" s="18">
        <v>0</v>
      </c>
      <c r="AE490" s="18">
        <v>0</v>
      </c>
      <c r="AF490" s="18">
        <v>0</v>
      </c>
      <c r="AG490" s="18">
        <v>0</v>
      </c>
      <c r="AH490" s="18">
        <v>0</v>
      </c>
      <c r="AI490" s="18">
        <v>0</v>
      </c>
      <c r="AJ490" s="18">
        <v>0</v>
      </c>
      <c r="AK490" s="18">
        <v>0</v>
      </c>
      <c r="AL490" s="18">
        <v>0</v>
      </c>
      <c r="AM490" s="18">
        <v>0</v>
      </c>
      <c r="AN490" s="18">
        <v>0</v>
      </c>
      <c r="AO490" s="18">
        <v>0</v>
      </c>
      <c r="AP490" s="18">
        <v>0</v>
      </c>
      <c r="AQ490" s="18">
        <v>0</v>
      </c>
      <c r="AR490" s="18">
        <v>0</v>
      </c>
      <c r="AS490" s="18">
        <v>0</v>
      </c>
      <c r="AT490" s="18">
        <v>0</v>
      </c>
      <c r="AU490" s="19">
        <v>0</v>
      </c>
      <c r="AV490" s="19">
        <v>0</v>
      </c>
      <c r="AW490" s="19">
        <v>0</v>
      </c>
      <c r="AX490" s="19">
        <v>0</v>
      </c>
      <c r="AY490" s="19">
        <v>0</v>
      </c>
      <c r="AZ490" s="19">
        <v>0</v>
      </c>
      <c r="BA490" s="19">
        <v>0</v>
      </c>
      <c r="BB490" s="19">
        <v>0</v>
      </c>
      <c r="BC490" s="19">
        <v>0</v>
      </c>
      <c r="BD490" s="20">
        <f t="shared" si="8"/>
        <v>18</v>
      </c>
    </row>
    <row r="491" spans="1:56" x14ac:dyDescent="0.25">
      <c r="A491" s="18" t="s">
        <v>783</v>
      </c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>
        <v>3</v>
      </c>
      <c r="Z491" s="18">
        <v>3</v>
      </c>
      <c r="AA491" s="18">
        <v>0</v>
      </c>
      <c r="AB491" s="18">
        <v>0</v>
      </c>
      <c r="AC491" s="18">
        <v>0</v>
      </c>
      <c r="AD491" s="18">
        <v>0</v>
      </c>
      <c r="AE491" s="18">
        <v>0</v>
      </c>
      <c r="AF491" s="18">
        <v>0</v>
      </c>
      <c r="AG491" s="18">
        <v>0</v>
      </c>
      <c r="AH491" s="18">
        <v>0</v>
      </c>
      <c r="AI491" s="18">
        <v>0</v>
      </c>
      <c r="AJ491" s="18">
        <v>0</v>
      </c>
      <c r="AK491" s="18">
        <v>0</v>
      </c>
      <c r="AL491" s="18">
        <v>0</v>
      </c>
      <c r="AM491" s="18">
        <v>0</v>
      </c>
      <c r="AN491" s="18">
        <v>0</v>
      </c>
      <c r="AO491" s="18">
        <v>0</v>
      </c>
      <c r="AP491" s="18">
        <v>0</v>
      </c>
      <c r="AQ491" s="18">
        <v>0</v>
      </c>
      <c r="AR491" s="18">
        <v>0</v>
      </c>
      <c r="AS491" s="18">
        <v>0</v>
      </c>
      <c r="AT491" s="18">
        <v>0</v>
      </c>
      <c r="AU491" s="19">
        <v>0</v>
      </c>
      <c r="AV491" s="19">
        <v>0</v>
      </c>
      <c r="AW491" s="19">
        <v>0</v>
      </c>
      <c r="AX491" s="19">
        <v>0</v>
      </c>
      <c r="AY491" s="19">
        <v>0</v>
      </c>
      <c r="AZ491" s="19">
        <v>0</v>
      </c>
      <c r="BA491" s="19">
        <v>0</v>
      </c>
      <c r="BB491" s="19">
        <v>0</v>
      </c>
      <c r="BC491" s="19">
        <v>0</v>
      </c>
      <c r="BD491" s="20">
        <f t="shared" si="8"/>
        <v>6</v>
      </c>
    </row>
    <row r="492" spans="1:56" x14ac:dyDescent="0.25">
      <c r="A492" s="18" t="s">
        <v>776</v>
      </c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>
        <v>3</v>
      </c>
      <c r="Z492" s="18">
        <v>3</v>
      </c>
      <c r="AA492" s="18">
        <v>0</v>
      </c>
      <c r="AB492" s="18">
        <v>0</v>
      </c>
      <c r="AC492" s="18">
        <v>0</v>
      </c>
      <c r="AD492" s="18">
        <v>0</v>
      </c>
      <c r="AE492" s="18">
        <v>0</v>
      </c>
      <c r="AF492" s="18">
        <v>0</v>
      </c>
      <c r="AG492" s="18">
        <v>0</v>
      </c>
      <c r="AH492" s="18">
        <v>0</v>
      </c>
      <c r="AI492" s="18">
        <v>0</v>
      </c>
      <c r="AJ492" s="18">
        <v>0</v>
      </c>
      <c r="AK492" s="18">
        <v>0</v>
      </c>
      <c r="AL492" s="18">
        <v>0</v>
      </c>
      <c r="AM492" s="18">
        <v>0</v>
      </c>
      <c r="AN492" s="18">
        <v>0</v>
      </c>
      <c r="AO492" s="18">
        <v>0</v>
      </c>
      <c r="AP492" s="18">
        <v>0</v>
      </c>
      <c r="AQ492" s="18">
        <v>0</v>
      </c>
      <c r="AR492" s="18">
        <v>0</v>
      </c>
      <c r="AS492" s="18">
        <v>0</v>
      </c>
      <c r="AT492" s="18">
        <v>0</v>
      </c>
      <c r="AU492" s="19">
        <v>0</v>
      </c>
      <c r="AV492" s="19">
        <v>0</v>
      </c>
      <c r="AW492" s="19">
        <v>0</v>
      </c>
      <c r="AX492" s="19">
        <v>0</v>
      </c>
      <c r="AY492" s="19">
        <v>0</v>
      </c>
      <c r="AZ492" s="19">
        <v>0</v>
      </c>
      <c r="BA492" s="19">
        <v>0</v>
      </c>
      <c r="BB492" s="19">
        <v>0</v>
      </c>
      <c r="BC492" s="19">
        <v>0</v>
      </c>
      <c r="BD492" s="20">
        <f t="shared" si="8"/>
        <v>6</v>
      </c>
    </row>
    <row r="493" spans="1:56" x14ac:dyDescent="0.25">
      <c r="A493" s="18" t="s">
        <v>619</v>
      </c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>
        <v>3</v>
      </c>
      <c r="Z493" s="18">
        <v>3</v>
      </c>
      <c r="AA493" s="18">
        <v>3</v>
      </c>
      <c r="AB493" s="18">
        <v>8</v>
      </c>
      <c r="AC493" s="18">
        <v>3</v>
      </c>
      <c r="AD493" s="18">
        <v>3</v>
      </c>
      <c r="AE493" s="18">
        <v>8</v>
      </c>
      <c r="AF493" s="18">
        <v>3</v>
      </c>
      <c r="AG493" s="18">
        <v>3</v>
      </c>
      <c r="AH493" s="18">
        <v>8</v>
      </c>
      <c r="AI493" s="18">
        <v>8</v>
      </c>
      <c r="AJ493" s="18">
        <v>0</v>
      </c>
      <c r="AK493" s="18">
        <v>0</v>
      </c>
      <c r="AL493" s="18">
        <v>3</v>
      </c>
      <c r="AM493" s="18">
        <v>0</v>
      </c>
      <c r="AN493" s="18">
        <v>3</v>
      </c>
      <c r="AO493" s="18">
        <v>0</v>
      </c>
      <c r="AP493" s="18">
        <v>0</v>
      </c>
      <c r="AQ493" s="18">
        <v>0</v>
      </c>
      <c r="AR493" s="18">
        <v>0</v>
      </c>
      <c r="AS493" s="18">
        <v>0</v>
      </c>
      <c r="AT493" s="18">
        <v>0</v>
      </c>
      <c r="AU493" s="19">
        <v>0</v>
      </c>
      <c r="AV493" s="19">
        <v>0</v>
      </c>
      <c r="AW493" s="19">
        <v>0</v>
      </c>
      <c r="AX493" s="19">
        <v>0</v>
      </c>
      <c r="AY493" s="19">
        <v>0</v>
      </c>
      <c r="AZ493" s="19">
        <v>0</v>
      </c>
      <c r="BA493" s="19">
        <v>0</v>
      </c>
      <c r="BB493" s="19">
        <v>0</v>
      </c>
      <c r="BC493" s="19">
        <v>0</v>
      </c>
      <c r="BD493" s="20">
        <f t="shared" si="8"/>
        <v>59</v>
      </c>
    </row>
    <row r="494" spans="1:56" x14ac:dyDescent="0.25">
      <c r="A494" s="18" t="s">
        <v>120</v>
      </c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>
        <v>8</v>
      </c>
      <c r="Z494" s="18">
        <v>0</v>
      </c>
      <c r="AA494" s="18">
        <v>0</v>
      </c>
      <c r="AB494" s="18">
        <v>0</v>
      </c>
      <c r="AC494" s="18">
        <v>0</v>
      </c>
      <c r="AD494" s="18">
        <v>0</v>
      </c>
      <c r="AE494" s="18">
        <v>0</v>
      </c>
      <c r="AF494" s="18">
        <v>0</v>
      </c>
      <c r="AG494" s="18">
        <v>0</v>
      </c>
      <c r="AH494" s="18">
        <v>0</v>
      </c>
      <c r="AI494" s="18">
        <v>0</v>
      </c>
      <c r="AJ494" s="18">
        <v>0</v>
      </c>
      <c r="AK494" s="18">
        <v>0</v>
      </c>
      <c r="AL494" s="18">
        <v>0</v>
      </c>
      <c r="AM494" s="18">
        <v>0</v>
      </c>
      <c r="AN494" s="18">
        <v>0</v>
      </c>
      <c r="AO494" s="18">
        <v>0</v>
      </c>
      <c r="AP494" s="18">
        <v>0</v>
      </c>
      <c r="AQ494" s="18">
        <v>3</v>
      </c>
      <c r="AR494" s="18">
        <v>19</v>
      </c>
      <c r="AS494" s="18">
        <v>11</v>
      </c>
      <c r="AT494" s="18">
        <v>0</v>
      </c>
      <c r="AU494" s="19">
        <v>0</v>
      </c>
      <c r="AV494" s="19">
        <v>0</v>
      </c>
      <c r="AW494" s="19">
        <v>0</v>
      </c>
      <c r="AX494" s="19">
        <v>0</v>
      </c>
      <c r="AY494" s="19">
        <v>0</v>
      </c>
      <c r="AZ494" s="19">
        <v>0</v>
      </c>
      <c r="BA494" s="19">
        <v>0</v>
      </c>
      <c r="BB494" s="19">
        <v>0</v>
      </c>
      <c r="BC494" s="19">
        <v>0</v>
      </c>
      <c r="BD494" s="20">
        <f t="shared" ref="BD494:BD557" si="9">SUM(B494:BC494)</f>
        <v>41</v>
      </c>
    </row>
    <row r="495" spans="1:56" x14ac:dyDescent="0.25">
      <c r="A495" s="18" t="s">
        <v>765</v>
      </c>
      <c r="B495" s="19"/>
      <c r="C495" s="19"/>
      <c r="D495" s="19"/>
      <c r="E495" s="19"/>
      <c r="F495" s="19"/>
      <c r="G495" s="19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>
        <v>0</v>
      </c>
      <c r="AA495" s="18">
        <v>0</v>
      </c>
      <c r="AB495" s="18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  <c r="AJ495" s="18">
        <v>0</v>
      </c>
      <c r="AK495" s="18">
        <v>0</v>
      </c>
      <c r="AL495" s="18">
        <v>0</v>
      </c>
      <c r="AM495" s="18">
        <v>0</v>
      </c>
      <c r="AN495" s="18">
        <v>0</v>
      </c>
      <c r="AO495" s="18">
        <v>0</v>
      </c>
      <c r="AP495" s="18">
        <v>0</v>
      </c>
      <c r="AQ495" s="18">
        <v>0</v>
      </c>
      <c r="AR495" s="18">
        <v>0</v>
      </c>
      <c r="AS495" s="18">
        <v>0</v>
      </c>
      <c r="AT495" s="18">
        <v>0</v>
      </c>
      <c r="AU495" s="19">
        <v>0</v>
      </c>
      <c r="AV495" s="19">
        <v>0</v>
      </c>
      <c r="AW495" s="19">
        <v>0</v>
      </c>
      <c r="AX495" s="19">
        <v>0</v>
      </c>
      <c r="AY495" s="19">
        <v>0</v>
      </c>
      <c r="AZ495" s="19">
        <v>0</v>
      </c>
      <c r="BA495" s="19">
        <v>0</v>
      </c>
      <c r="BB495" s="19">
        <v>0</v>
      </c>
      <c r="BC495" s="19">
        <v>0</v>
      </c>
      <c r="BD495" s="20">
        <f t="shared" si="9"/>
        <v>0</v>
      </c>
    </row>
    <row r="496" spans="1:56" x14ac:dyDescent="0.25">
      <c r="A496" s="18" t="s">
        <v>748</v>
      </c>
      <c r="B496" s="19"/>
      <c r="C496" s="19"/>
      <c r="D496" s="19"/>
      <c r="E496" s="19"/>
      <c r="F496" s="19"/>
      <c r="G496" s="19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>
        <v>0</v>
      </c>
      <c r="AA496" s="18">
        <v>0</v>
      </c>
      <c r="AB496" s="18">
        <v>0</v>
      </c>
      <c r="AC496" s="18">
        <v>16</v>
      </c>
      <c r="AD496" s="18">
        <v>2</v>
      </c>
      <c r="AE496" s="18">
        <v>0</v>
      </c>
      <c r="AF496" s="18">
        <v>3</v>
      </c>
      <c r="AG496" s="18">
        <v>3</v>
      </c>
      <c r="AH496" s="18">
        <v>3</v>
      </c>
      <c r="AI496" s="18">
        <v>0</v>
      </c>
      <c r="AJ496" s="18">
        <v>0</v>
      </c>
      <c r="AK496" s="18">
        <v>0</v>
      </c>
      <c r="AL496" s="18">
        <v>0</v>
      </c>
      <c r="AM496" s="18">
        <v>0</v>
      </c>
      <c r="AN496" s="18">
        <v>0</v>
      </c>
      <c r="AO496" s="18">
        <v>0</v>
      </c>
      <c r="AP496" s="18">
        <v>0</v>
      </c>
      <c r="AQ496" s="18">
        <v>0</v>
      </c>
      <c r="AR496" s="18">
        <v>0</v>
      </c>
      <c r="AS496" s="18">
        <v>0</v>
      </c>
      <c r="AT496" s="18">
        <v>0</v>
      </c>
      <c r="AU496" s="19">
        <v>0</v>
      </c>
      <c r="AV496" s="19">
        <v>0</v>
      </c>
      <c r="AW496" s="19">
        <v>0</v>
      </c>
      <c r="AX496" s="19">
        <v>0</v>
      </c>
      <c r="AY496" s="19">
        <v>0</v>
      </c>
      <c r="AZ496" s="19">
        <v>0</v>
      </c>
      <c r="BA496" s="19">
        <v>0</v>
      </c>
      <c r="BB496" s="19">
        <v>0</v>
      </c>
      <c r="BC496" s="19">
        <v>0</v>
      </c>
      <c r="BD496" s="20">
        <f t="shared" si="9"/>
        <v>27</v>
      </c>
    </row>
    <row r="497" spans="1:56" x14ac:dyDescent="0.25">
      <c r="A497" s="18" t="s">
        <v>831</v>
      </c>
      <c r="B497" s="19"/>
      <c r="C497" s="19"/>
      <c r="D497" s="19"/>
      <c r="E497" s="19"/>
      <c r="F497" s="19"/>
      <c r="G497" s="19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>
        <v>0</v>
      </c>
      <c r="AA497" s="18">
        <v>0</v>
      </c>
      <c r="AB497" s="18">
        <v>0</v>
      </c>
      <c r="AC497" s="18">
        <v>10</v>
      </c>
      <c r="AD497" s="18">
        <v>10</v>
      </c>
      <c r="AE497" s="18">
        <v>16</v>
      </c>
      <c r="AF497" s="18">
        <v>0</v>
      </c>
      <c r="AG497" s="18">
        <v>13</v>
      </c>
      <c r="AH497" s="18">
        <v>5</v>
      </c>
      <c r="AI497" s="18">
        <v>10</v>
      </c>
      <c r="AJ497" s="18">
        <v>8</v>
      </c>
      <c r="AK497" s="18">
        <v>0</v>
      </c>
      <c r="AL497" s="18">
        <v>8</v>
      </c>
      <c r="AM497" s="18">
        <v>0</v>
      </c>
      <c r="AN497" s="18">
        <v>0</v>
      </c>
      <c r="AO497" s="18">
        <v>8</v>
      </c>
      <c r="AP497" s="18">
        <v>0</v>
      </c>
      <c r="AQ497" s="18">
        <v>0</v>
      </c>
      <c r="AR497" s="18">
        <v>8</v>
      </c>
      <c r="AS497" s="18">
        <v>0</v>
      </c>
      <c r="AT497" s="18">
        <v>0</v>
      </c>
      <c r="AU497" s="19">
        <v>0</v>
      </c>
      <c r="AV497" s="19">
        <v>0</v>
      </c>
      <c r="AW497" s="19">
        <v>0</v>
      </c>
      <c r="AX497" s="19">
        <v>0</v>
      </c>
      <c r="AY497" s="19">
        <v>0</v>
      </c>
      <c r="AZ497" s="19">
        <v>0</v>
      </c>
      <c r="BA497" s="19">
        <v>0</v>
      </c>
      <c r="BB497" s="19">
        <v>0</v>
      </c>
      <c r="BC497" s="19">
        <v>0</v>
      </c>
      <c r="BD497" s="20">
        <f t="shared" si="9"/>
        <v>96</v>
      </c>
    </row>
    <row r="498" spans="1:56" x14ac:dyDescent="0.25">
      <c r="A498" s="18" t="s">
        <v>834</v>
      </c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>
        <v>8</v>
      </c>
      <c r="AC498" s="19">
        <v>6</v>
      </c>
      <c r="AD498" s="19">
        <v>9</v>
      </c>
      <c r="AE498" s="19">
        <v>0</v>
      </c>
      <c r="AF498" s="19">
        <v>0</v>
      </c>
      <c r="AG498" s="19">
        <v>0</v>
      </c>
      <c r="AH498" s="19">
        <v>0</v>
      </c>
      <c r="AI498" s="19">
        <v>0</v>
      </c>
      <c r="AJ498" s="19">
        <v>0</v>
      </c>
      <c r="AK498" s="19">
        <v>0</v>
      </c>
      <c r="AL498" s="19">
        <v>0</v>
      </c>
      <c r="AM498" s="19">
        <v>0</v>
      </c>
      <c r="AN498" s="19">
        <v>0</v>
      </c>
      <c r="AO498" s="19">
        <v>0</v>
      </c>
      <c r="AP498" s="19">
        <v>0</v>
      </c>
      <c r="AQ498" s="19">
        <v>0</v>
      </c>
      <c r="AR498" s="19">
        <v>0</v>
      </c>
      <c r="AS498" s="19">
        <v>0</v>
      </c>
      <c r="AT498" s="19">
        <v>0</v>
      </c>
      <c r="AU498" s="19">
        <v>0</v>
      </c>
      <c r="AV498" s="19">
        <v>0</v>
      </c>
      <c r="AW498" s="19">
        <v>0</v>
      </c>
      <c r="AX498" s="19">
        <v>0</v>
      </c>
      <c r="AY498" s="19">
        <v>0</v>
      </c>
      <c r="AZ498" s="19">
        <v>0</v>
      </c>
      <c r="BA498" s="19">
        <v>0</v>
      </c>
      <c r="BB498" s="19">
        <v>0</v>
      </c>
      <c r="BC498" s="19">
        <v>0</v>
      </c>
      <c r="BD498" s="20">
        <f t="shared" si="9"/>
        <v>23</v>
      </c>
    </row>
    <row r="499" spans="1:56" x14ac:dyDescent="0.25">
      <c r="A499" s="18" t="s">
        <v>266</v>
      </c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>
        <v>0</v>
      </c>
      <c r="AC499" s="19">
        <v>0</v>
      </c>
      <c r="AD499" s="19">
        <v>8</v>
      </c>
      <c r="AE499" s="19">
        <v>0</v>
      </c>
      <c r="AF499" s="19">
        <v>7</v>
      </c>
      <c r="AG499" s="19">
        <v>1</v>
      </c>
      <c r="AH499" s="19">
        <v>0</v>
      </c>
      <c r="AI499" s="19">
        <v>0</v>
      </c>
      <c r="AJ499" s="19">
        <v>6</v>
      </c>
      <c r="AK499" s="19">
        <v>0</v>
      </c>
      <c r="AL499" s="19">
        <v>0</v>
      </c>
      <c r="AM499" s="19">
        <v>0</v>
      </c>
      <c r="AN499" s="19">
        <v>0</v>
      </c>
      <c r="AO499" s="19">
        <v>0</v>
      </c>
      <c r="AP499" s="19">
        <v>0</v>
      </c>
      <c r="AQ499" s="19">
        <v>0</v>
      </c>
      <c r="AR499" s="19">
        <v>0</v>
      </c>
      <c r="AS499" s="19">
        <v>0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9">
        <v>0</v>
      </c>
      <c r="AZ499" s="19">
        <v>0</v>
      </c>
      <c r="BA499" s="19">
        <v>0</v>
      </c>
      <c r="BB499" s="19">
        <v>0</v>
      </c>
      <c r="BC499" s="19">
        <v>0</v>
      </c>
      <c r="BD499" s="20">
        <f t="shared" si="9"/>
        <v>22</v>
      </c>
    </row>
    <row r="500" spans="1:56" x14ac:dyDescent="0.25">
      <c r="A500" s="18" t="s">
        <v>479</v>
      </c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>
        <v>1</v>
      </c>
      <c r="AC500" s="19">
        <v>7</v>
      </c>
      <c r="AD500" s="19">
        <v>4</v>
      </c>
      <c r="AE500" s="19">
        <v>0</v>
      </c>
      <c r="AF500" s="19">
        <v>0</v>
      </c>
      <c r="AG500" s="19">
        <v>8</v>
      </c>
      <c r="AH500" s="19">
        <v>8</v>
      </c>
      <c r="AI500" s="19">
        <v>0</v>
      </c>
      <c r="AJ500" s="19">
        <v>0</v>
      </c>
      <c r="AK500" s="19">
        <v>0</v>
      </c>
      <c r="AL500" s="19">
        <v>0</v>
      </c>
      <c r="AM500" s="19">
        <v>0</v>
      </c>
      <c r="AN500" s="19">
        <v>2</v>
      </c>
      <c r="AO500" s="19">
        <v>0</v>
      </c>
      <c r="AP500" s="19">
        <v>0</v>
      </c>
      <c r="AQ500" s="19">
        <v>0</v>
      </c>
      <c r="AR500" s="19">
        <v>0</v>
      </c>
      <c r="AS500" s="19">
        <v>0</v>
      </c>
      <c r="AT500" s="19">
        <v>0</v>
      </c>
      <c r="AU500" s="19">
        <v>0</v>
      </c>
      <c r="AV500" s="19">
        <v>0</v>
      </c>
      <c r="AW500" s="19">
        <v>0</v>
      </c>
      <c r="AX500" s="19">
        <v>0</v>
      </c>
      <c r="AY500" s="19">
        <v>0</v>
      </c>
      <c r="AZ500" s="19">
        <v>0</v>
      </c>
      <c r="BA500" s="19">
        <v>0</v>
      </c>
      <c r="BB500" s="19">
        <v>0</v>
      </c>
      <c r="BC500" s="19">
        <v>0</v>
      </c>
      <c r="BD500" s="20">
        <f t="shared" si="9"/>
        <v>30</v>
      </c>
    </row>
    <row r="501" spans="1:56" x14ac:dyDescent="0.25">
      <c r="A501" s="18" t="s">
        <v>532</v>
      </c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>
        <v>4</v>
      </c>
      <c r="AC501" s="19">
        <v>8</v>
      </c>
      <c r="AD501" s="19">
        <v>8</v>
      </c>
      <c r="AE501" s="19">
        <v>7</v>
      </c>
      <c r="AF501" s="19">
        <v>8</v>
      </c>
      <c r="AG501" s="19">
        <v>8</v>
      </c>
      <c r="AH501" s="19">
        <v>8</v>
      </c>
      <c r="AI501" s="19">
        <v>0</v>
      </c>
      <c r="AJ501" s="19">
        <v>0</v>
      </c>
      <c r="AK501" s="19">
        <v>0</v>
      </c>
      <c r="AL501" s="19">
        <v>0</v>
      </c>
      <c r="AM501" s="19">
        <v>0</v>
      </c>
      <c r="AN501" s="19">
        <v>0</v>
      </c>
      <c r="AO501" s="19">
        <v>0</v>
      </c>
      <c r="AP501" s="19">
        <v>0</v>
      </c>
      <c r="AQ501" s="19">
        <v>0</v>
      </c>
      <c r="AR501" s="19">
        <v>0</v>
      </c>
      <c r="AS501" s="19">
        <v>0</v>
      </c>
      <c r="AT501" s="19">
        <v>0</v>
      </c>
      <c r="AU501" s="19">
        <v>0</v>
      </c>
      <c r="AV501" s="19">
        <v>0</v>
      </c>
      <c r="AW501" s="19">
        <v>0</v>
      </c>
      <c r="AX501" s="19">
        <v>0</v>
      </c>
      <c r="AY501" s="19">
        <v>0</v>
      </c>
      <c r="AZ501" s="19">
        <v>0</v>
      </c>
      <c r="BA501" s="19">
        <v>0</v>
      </c>
      <c r="BB501" s="19">
        <v>0</v>
      </c>
      <c r="BC501" s="19">
        <v>0</v>
      </c>
      <c r="BD501" s="20">
        <f t="shared" si="9"/>
        <v>51</v>
      </c>
    </row>
    <row r="502" spans="1:56" x14ac:dyDescent="0.25">
      <c r="A502" s="18" t="s">
        <v>651</v>
      </c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>
        <v>0</v>
      </c>
      <c r="AC502" s="19">
        <v>3</v>
      </c>
      <c r="AD502" s="19">
        <v>8</v>
      </c>
      <c r="AE502" s="19">
        <v>0</v>
      </c>
      <c r="AF502" s="19">
        <v>0</v>
      </c>
      <c r="AG502" s="19">
        <v>8</v>
      </c>
      <c r="AH502" s="19">
        <v>0</v>
      </c>
      <c r="AI502" s="19">
        <v>0</v>
      </c>
      <c r="AJ502" s="19">
        <v>0</v>
      </c>
      <c r="AK502" s="19">
        <v>0</v>
      </c>
      <c r="AL502" s="19">
        <v>0</v>
      </c>
      <c r="AM502" s="19">
        <v>0</v>
      </c>
      <c r="AN502" s="19">
        <v>0</v>
      </c>
      <c r="AO502" s="19">
        <v>0</v>
      </c>
      <c r="AP502" s="19">
        <v>0</v>
      </c>
      <c r="AQ502" s="19">
        <v>0</v>
      </c>
      <c r="AR502" s="19">
        <v>0</v>
      </c>
      <c r="AS502" s="19">
        <v>0</v>
      </c>
      <c r="AT502" s="19">
        <v>0</v>
      </c>
      <c r="AU502" s="19">
        <v>0</v>
      </c>
      <c r="AV502" s="19">
        <v>0</v>
      </c>
      <c r="AW502" s="19">
        <v>0</v>
      </c>
      <c r="AX502" s="19">
        <v>0</v>
      </c>
      <c r="AY502" s="19">
        <v>0</v>
      </c>
      <c r="AZ502" s="19">
        <v>0</v>
      </c>
      <c r="BA502" s="19">
        <v>0</v>
      </c>
      <c r="BB502" s="19">
        <v>0</v>
      </c>
      <c r="BC502" s="19">
        <v>0</v>
      </c>
      <c r="BD502" s="20">
        <f t="shared" si="9"/>
        <v>19</v>
      </c>
    </row>
    <row r="503" spans="1:56" x14ac:dyDescent="0.25">
      <c r="A503" s="18" t="s">
        <v>259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>
        <v>3</v>
      </c>
      <c r="AC503" s="19">
        <v>0</v>
      </c>
      <c r="AD503" s="19">
        <v>0</v>
      </c>
      <c r="AE503" s="19">
        <v>0</v>
      </c>
      <c r="AF503" s="19">
        <v>11</v>
      </c>
      <c r="AG503" s="19">
        <v>3</v>
      </c>
      <c r="AH503" s="19">
        <v>0</v>
      </c>
      <c r="AI503" s="19">
        <v>0</v>
      </c>
      <c r="AJ503" s="19">
        <v>0</v>
      </c>
      <c r="AK503" s="19">
        <v>0</v>
      </c>
      <c r="AL503" s="19">
        <v>0</v>
      </c>
      <c r="AM503" s="19">
        <v>0</v>
      </c>
      <c r="AN503" s="19">
        <v>0</v>
      </c>
      <c r="AO503" s="19">
        <v>0</v>
      </c>
      <c r="AP503" s="19">
        <v>0</v>
      </c>
      <c r="AQ503" s="19">
        <v>0</v>
      </c>
      <c r="AR503" s="19">
        <v>0</v>
      </c>
      <c r="AS503" s="19">
        <v>0</v>
      </c>
      <c r="AT503" s="19">
        <v>0</v>
      </c>
      <c r="AU503" s="19">
        <v>3</v>
      </c>
      <c r="AV503" s="19">
        <v>3</v>
      </c>
      <c r="AW503" s="19">
        <v>0</v>
      </c>
      <c r="AX503" s="19">
        <v>0</v>
      </c>
      <c r="AY503" s="19">
        <v>0</v>
      </c>
      <c r="AZ503" s="19">
        <v>5</v>
      </c>
      <c r="BA503" s="19">
        <v>17</v>
      </c>
      <c r="BB503" s="19">
        <v>1</v>
      </c>
      <c r="BC503" s="19">
        <v>0</v>
      </c>
      <c r="BD503" s="20">
        <f t="shared" si="9"/>
        <v>46</v>
      </c>
    </row>
    <row r="504" spans="1:56" x14ac:dyDescent="0.25">
      <c r="A504" s="18" t="s">
        <v>695</v>
      </c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>
        <v>0</v>
      </c>
      <c r="AC504" s="19">
        <v>8</v>
      </c>
      <c r="AD504" s="19">
        <v>5</v>
      </c>
      <c r="AE504" s="19">
        <v>0</v>
      </c>
      <c r="AF504" s="19">
        <v>0</v>
      </c>
      <c r="AG504" s="19">
        <v>8</v>
      </c>
      <c r="AH504" s="19">
        <v>0</v>
      </c>
      <c r="AI504" s="19">
        <v>0</v>
      </c>
      <c r="AJ504" s="19">
        <v>0</v>
      </c>
      <c r="AK504" s="19">
        <v>0</v>
      </c>
      <c r="AL504" s="19">
        <v>0</v>
      </c>
      <c r="AM504" s="19">
        <v>0</v>
      </c>
      <c r="AN504" s="19">
        <v>0</v>
      </c>
      <c r="AO504" s="19">
        <v>0</v>
      </c>
      <c r="AP504" s="19">
        <v>0</v>
      </c>
      <c r="AQ504" s="19">
        <v>0</v>
      </c>
      <c r="AR504" s="19">
        <v>0</v>
      </c>
      <c r="AS504" s="19">
        <v>0</v>
      </c>
      <c r="AT504" s="19">
        <v>0</v>
      </c>
      <c r="AU504" s="19">
        <v>0</v>
      </c>
      <c r="AV504" s="19">
        <v>0</v>
      </c>
      <c r="AW504" s="19">
        <v>0</v>
      </c>
      <c r="AX504" s="19">
        <v>0</v>
      </c>
      <c r="AY504" s="19">
        <v>0</v>
      </c>
      <c r="AZ504" s="19">
        <v>0</v>
      </c>
      <c r="BA504" s="19">
        <v>0</v>
      </c>
      <c r="BB504" s="19">
        <v>0</v>
      </c>
      <c r="BC504" s="19">
        <v>0</v>
      </c>
      <c r="BD504" s="20">
        <f t="shared" si="9"/>
        <v>21</v>
      </c>
    </row>
    <row r="505" spans="1:56" x14ac:dyDescent="0.25">
      <c r="A505" s="18" t="s">
        <v>879</v>
      </c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>
        <v>10</v>
      </c>
      <c r="AC505" s="19">
        <v>2</v>
      </c>
      <c r="AD505" s="19">
        <v>8</v>
      </c>
      <c r="AE505" s="19">
        <v>0</v>
      </c>
      <c r="AF505" s="19">
        <v>0</v>
      </c>
      <c r="AG505" s="19">
        <v>0</v>
      </c>
      <c r="AH505" s="19">
        <v>0</v>
      </c>
      <c r="AI505" s="19">
        <v>0</v>
      </c>
      <c r="AJ505" s="19">
        <v>0</v>
      </c>
      <c r="AK505" s="19">
        <v>0</v>
      </c>
      <c r="AL505" s="19">
        <v>0</v>
      </c>
      <c r="AM505" s="19">
        <v>0</v>
      </c>
      <c r="AN505" s="19">
        <v>0</v>
      </c>
      <c r="AO505" s="19">
        <v>0</v>
      </c>
      <c r="AP505" s="19">
        <v>0</v>
      </c>
      <c r="AQ505" s="19">
        <v>0</v>
      </c>
      <c r="AR505" s="19">
        <v>0</v>
      </c>
      <c r="AS505" s="19">
        <v>0</v>
      </c>
      <c r="AT505" s="19">
        <v>0</v>
      </c>
      <c r="AU505" s="19">
        <v>0</v>
      </c>
      <c r="AV505" s="19">
        <v>0</v>
      </c>
      <c r="AW505" s="19">
        <v>0</v>
      </c>
      <c r="AX505" s="19">
        <v>0</v>
      </c>
      <c r="AY505" s="19">
        <v>0</v>
      </c>
      <c r="AZ505" s="19">
        <v>0</v>
      </c>
      <c r="BA505" s="19">
        <v>0</v>
      </c>
      <c r="BB505" s="19">
        <v>0</v>
      </c>
      <c r="BC505" s="19">
        <v>0</v>
      </c>
      <c r="BD505" s="20">
        <f t="shared" si="9"/>
        <v>20</v>
      </c>
    </row>
    <row r="506" spans="1:56" x14ac:dyDescent="0.25">
      <c r="A506" s="18" t="s">
        <v>264</v>
      </c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>
        <v>0</v>
      </c>
      <c r="AC506" s="19">
        <v>5</v>
      </c>
      <c r="AD506" s="19">
        <v>0</v>
      </c>
      <c r="AE506" s="19">
        <v>0</v>
      </c>
      <c r="AF506" s="19">
        <v>8</v>
      </c>
      <c r="AG506" s="19">
        <v>8</v>
      </c>
      <c r="AH506" s="19">
        <v>0</v>
      </c>
      <c r="AI506" s="19">
        <v>0</v>
      </c>
      <c r="AJ506" s="19">
        <v>0</v>
      </c>
      <c r="AK506" s="19">
        <v>0</v>
      </c>
      <c r="AL506" s="19">
        <v>0</v>
      </c>
      <c r="AM506" s="19">
        <v>0</v>
      </c>
      <c r="AN506" s="19">
        <v>13</v>
      </c>
      <c r="AO506" s="19">
        <v>0</v>
      </c>
      <c r="AP506" s="19">
        <v>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9">
        <v>0</v>
      </c>
      <c r="AZ506" s="19">
        <v>0</v>
      </c>
      <c r="BA506" s="19">
        <v>0</v>
      </c>
      <c r="BB506" s="19">
        <v>0</v>
      </c>
      <c r="BC506" s="19">
        <v>0</v>
      </c>
      <c r="BD506" s="20">
        <f t="shared" si="9"/>
        <v>34</v>
      </c>
    </row>
    <row r="507" spans="1:56" x14ac:dyDescent="0.25">
      <c r="A507" s="18" t="s">
        <v>883</v>
      </c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>
        <v>1</v>
      </c>
      <c r="AC507" s="19">
        <v>7</v>
      </c>
      <c r="AD507" s="19">
        <v>5</v>
      </c>
      <c r="AE507" s="19">
        <v>0</v>
      </c>
      <c r="AF507" s="19">
        <v>0</v>
      </c>
      <c r="AG507" s="19">
        <v>0</v>
      </c>
      <c r="AH507" s="19">
        <v>0</v>
      </c>
      <c r="AI507" s="19">
        <v>0</v>
      </c>
      <c r="AJ507" s="19">
        <v>0</v>
      </c>
      <c r="AK507" s="19">
        <v>0</v>
      </c>
      <c r="AL507" s="19">
        <v>0</v>
      </c>
      <c r="AM507" s="19">
        <v>0</v>
      </c>
      <c r="AN507" s="19">
        <v>0</v>
      </c>
      <c r="AO507" s="19">
        <v>0</v>
      </c>
      <c r="AP507" s="19">
        <v>0</v>
      </c>
      <c r="AQ507" s="19">
        <v>0</v>
      </c>
      <c r="AR507" s="19">
        <v>0</v>
      </c>
      <c r="AS507" s="19">
        <v>0</v>
      </c>
      <c r="AT507" s="19">
        <v>0</v>
      </c>
      <c r="AU507" s="19">
        <v>0</v>
      </c>
      <c r="AV507" s="19">
        <v>0</v>
      </c>
      <c r="AW507" s="19">
        <v>0</v>
      </c>
      <c r="AX507" s="19">
        <v>0</v>
      </c>
      <c r="AY507" s="19">
        <v>0</v>
      </c>
      <c r="AZ507" s="19">
        <v>0</v>
      </c>
      <c r="BA507" s="19">
        <v>0</v>
      </c>
      <c r="BB507" s="19">
        <v>0</v>
      </c>
      <c r="BC507" s="19">
        <v>0</v>
      </c>
      <c r="BD507" s="20">
        <f t="shared" si="9"/>
        <v>13</v>
      </c>
    </row>
    <row r="508" spans="1:56" x14ac:dyDescent="0.25">
      <c r="A508" s="18" t="s">
        <v>771</v>
      </c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>
        <v>0</v>
      </c>
      <c r="AC508" s="19">
        <v>5</v>
      </c>
      <c r="AD508" s="19">
        <v>5</v>
      </c>
      <c r="AE508" s="19">
        <v>0</v>
      </c>
      <c r="AF508" s="19">
        <v>8</v>
      </c>
      <c r="AG508" s="19">
        <v>24</v>
      </c>
      <c r="AH508" s="19">
        <v>0</v>
      </c>
      <c r="AI508" s="19">
        <v>0</v>
      </c>
      <c r="AJ508" s="19">
        <v>0</v>
      </c>
      <c r="AK508" s="19">
        <v>0</v>
      </c>
      <c r="AL508" s="19">
        <v>0</v>
      </c>
      <c r="AM508" s="19">
        <v>0</v>
      </c>
      <c r="AN508" s="19">
        <v>0</v>
      </c>
      <c r="AO508" s="19">
        <v>0</v>
      </c>
      <c r="AP508" s="19">
        <v>0</v>
      </c>
      <c r="AQ508" s="19">
        <v>0</v>
      </c>
      <c r="AR508" s="19">
        <v>0</v>
      </c>
      <c r="AS508" s="19">
        <v>0</v>
      </c>
      <c r="AT508" s="19">
        <v>0</v>
      </c>
      <c r="AU508" s="19">
        <v>0</v>
      </c>
      <c r="AV508" s="19">
        <v>0</v>
      </c>
      <c r="AW508" s="19">
        <v>0</v>
      </c>
      <c r="AX508" s="19">
        <v>0</v>
      </c>
      <c r="AY508" s="19">
        <v>0</v>
      </c>
      <c r="AZ508" s="19">
        <v>0</v>
      </c>
      <c r="BA508" s="19">
        <v>0</v>
      </c>
      <c r="BB508" s="19">
        <v>0</v>
      </c>
      <c r="BC508" s="19">
        <v>0</v>
      </c>
      <c r="BD508" s="20">
        <f t="shared" si="9"/>
        <v>42</v>
      </c>
    </row>
    <row r="509" spans="1:56" x14ac:dyDescent="0.25">
      <c r="A509" s="18" t="s">
        <v>800</v>
      </c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>
        <v>0</v>
      </c>
      <c r="AC509" s="19">
        <v>3</v>
      </c>
      <c r="AD509" s="19">
        <v>0</v>
      </c>
      <c r="AE509" s="19">
        <v>0</v>
      </c>
      <c r="AF509" s="19">
        <v>0</v>
      </c>
      <c r="AG509" s="19">
        <v>0</v>
      </c>
      <c r="AH509" s="19">
        <v>0</v>
      </c>
      <c r="AI509" s="19">
        <v>0</v>
      </c>
      <c r="AJ509" s="19">
        <v>0</v>
      </c>
      <c r="AK509" s="19">
        <v>0</v>
      </c>
      <c r="AL509" s="19">
        <v>0</v>
      </c>
      <c r="AM509" s="19">
        <v>0</v>
      </c>
      <c r="AN509" s="19">
        <v>0</v>
      </c>
      <c r="AO509" s="19">
        <v>0</v>
      </c>
      <c r="AP509" s="19">
        <v>0</v>
      </c>
      <c r="AQ509" s="19">
        <v>0</v>
      </c>
      <c r="AR509" s="19">
        <v>0</v>
      </c>
      <c r="AS509" s="19">
        <v>0</v>
      </c>
      <c r="AT509" s="19">
        <v>0</v>
      </c>
      <c r="AU509" s="19">
        <v>0</v>
      </c>
      <c r="AV509" s="19">
        <v>0</v>
      </c>
      <c r="AW509" s="19">
        <v>0</v>
      </c>
      <c r="AX509" s="19">
        <v>0</v>
      </c>
      <c r="AY509" s="19">
        <v>0</v>
      </c>
      <c r="AZ509" s="19">
        <v>0</v>
      </c>
      <c r="BA509" s="19">
        <v>0</v>
      </c>
      <c r="BB509" s="19">
        <v>0</v>
      </c>
      <c r="BC509" s="19">
        <v>0</v>
      </c>
      <c r="BD509" s="20">
        <f t="shared" si="9"/>
        <v>3</v>
      </c>
    </row>
    <row r="510" spans="1:56" x14ac:dyDescent="0.25">
      <c r="A510" s="18" t="s">
        <v>779</v>
      </c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>
        <v>0</v>
      </c>
      <c r="AC510" s="19">
        <v>0</v>
      </c>
      <c r="AD510" s="19">
        <v>0</v>
      </c>
      <c r="AE510" s="19">
        <v>24</v>
      </c>
      <c r="AF510" s="19">
        <v>24</v>
      </c>
      <c r="AG510" s="19">
        <v>0</v>
      </c>
      <c r="AH510" s="19">
        <v>0</v>
      </c>
      <c r="AI510" s="19">
        <v>0</v>
      </c>
      <c r="AJ510" s="19">
        <v>0</v>
      </c>
      <c r="AK510" s="19">
        <v>0</v>
      </c>
      <c r="AL510" s="19">
        <v>0</v>
      </c>
      <c r="AM510" s="19">
        <v>0</v>
      </c>
      <c r="AN510" s="19">
        <v>0</v>
      </c>
      <c r="AO510" s="19">
        <v>0</v>
      </c>
      <c r="AP510" s="19">
        <v>0</v>
      </c>
      <c r="AQ510" s="19">
        <v>0</v>
      </c>
      <c r="AR510" s="19">
        <v>0</v>
      </c>
      <c r="AS510" s="19">
        <v>0</v>
      </c>
      <c r="AT510" s="19">
        <v>0</v>
      </c>
      <c r="AU510" s="19">
        <v>0</v>
      </c>
      <c r="AV510" s="19">
        <v>0</v>
      </c>
      <c r="AW510" s="19">
        <v>0</v>
      </c>
      <c r="AX510" s="19">
        <v>0</v>
      </c>
      <c r="AY510" s="19">
        <v>0</v>
      </c>
      <c r="AZ510" s="19">
        <v>0</v>
      </c>
      <c r="BA510" s="19">
        <v>0</v>
      </c>
      <c r="BB510" s="19">
        <v>0</v>
      </c>
      <c r="BC510" s="19">
        <v>0</v>
      </c>
      <c r="BD510" s="20">
        <f t="shared" si="9"/>
        <v>48</v>
      </c>
    </row>
    <row r="511" spans="1:56" x14ac:dyDescent="0.25">
      <c r="A511" s="18" t="s">
        <v>786</v>
      </c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>
        <v>5</v>
      </c>
      <c r="AF511" s="19">
        <v>0</v>
      </c>
      <c r="AG511" s="19">
        <v>6</v>
      </c>
      <c r="AH511" s="19">
        <v>5</v>
      </c>
      <c r="AI511" s="19">
        <v>11</v>
      </c>
      <c r="AJ511" s="19">
        <v>0</v>
      </c>
      <c r="AK511" s="19">
        <v>0</v>
      </c>
      <c r="AL511" s="19">
        <v>0</v>
      </c>
      <c r="AM511" s="19">
        <v>0</v>
      </c>
      <c r="AN511" s="19">
        <v>0</v>
      </c>
      <c r="AO511" s="19">
        <v>0</v>
      </c>
      <c r="AP511" s="19">
        <v>0</v>
      </c>
      <c r="AQ511" s="19">
        <v>0</v>
      </c>
      <c r="AR511" s="19">
        <v>0</v>
      </c>
      <c r="AS511" s="19">
        <v>0</v>
      </c>
      <c r="AT511" s="19">
        <v>0</v>
      </c>
      <c r="AU511" s="19">
        <v>0</v>
      </c>
      <c r="AV511" s="19">
        <v>0</v>
      </c>
      <c r="AW511" s="19">
        <v>0</v>
      </c>
      <c r="AX511" s="19">
        <v>0</v>
      </c>
      <c r="AY511" s="19">
        <v>0</v>
      </c>
      <c r="AZ511" s="19">
        <v>0</v>
      </c>
      <c r="BA511" s="19">
        <v>0</v>
      </c>
      <c r="BB511" s="19">
        <v>0</v>
      </c>
      <c r="BC511" s="19">
        <v>0</v>
      </c>
      <c r="BD511" s="20">
        <f t="shared" si="9"/>
        <v>27</v>
      </c>
    </row>
    <row r="512" spans="1:56" x14ac:dyDescent="0.25">
      <c r="A512" s="18" t="s">
        <v>836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>
        <v>2</v>
      </c>
      <c r="AF512" s="19">
        <v>7</v>
      </c>
      <c r="AG512" s="19">
        <v>5</v>
      </c>
      <c r="AH512" s="19">
        <v>8</v>
      </c>
      <c r="AI512" s="19">
        <v>0</v>
      </c>
      <c r="AJ512" s="19">
        <v>3</v>
      </c>
      <c r="AK512" s="19">
        <v>0</v>
      </c>
      <c r="AL512" s="19">
        <v>0</v>
      </c>
      <c r="AM512" s="19">
        <v>0</v>
      </c>
      <c r="AN512" s="19">
        <v>0</v>
      </c>
      <c r="AO512" s="19">
        <v>0</v>
      </c>
      <c r="AP512" s="19">
        <v>0</v>
      </c>
      <c r="AQ512" s="19">
        <v>0</v>
      </c>
      <c r="AR512" s="19">
        <v>0</v>
      </c>
      <c r="AS512" s="19">
        <v>0</v>
      </c>
      <c r="AT512" s="19">
        <v>0</v>
      </c>
      <c r="AU512" s="19">
        <v>0</v>
      </c>
      <c r="AV512" s="19">
        <v>0</v>
      </c>
      <c r="AW512" s="19">
        <v>0</v>
      </c>
      <c r="AX512" s="19">
        <v>0</v>
      </c>
      <c r="AY512" s="19">
        <v>0</v>
      </c>
      <c r="AZ512" s="19">
        <v>0</v>
      </c>
      <c r="BA512" s="19">
        <v>0</v>
      </c>
      <c r="BB512" s="19">
        <v>0</v>
      </c>
      <c r="BC512" s="19">
        <v>0</v>
      </c>
      <c r="BD512" s="20">
        <f t="shared" si="9"/>
        <v>25</v>
      </c>
    </row>
    <row r="513" spans="1:56" x14ac:dyDescent="0.25">
      <c r="A513" s="18" t="s">
        <v>2510</v>
      </c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>
        <v>4</v>
      </c>
      <c r="AF513" s="19">
        <v>10</v>
      </c>
      <c r="AG513" s="19">
        <v>0</v>
      </c>
      <c r="AH513" s="19">
        <v>0</v>
      </c>
      <c r="AI513" s="19">
        <v>0</v>
      </c>
      <c r="AJ513" s="19">
        <v>0</v>
      </c>
      <c r="AK513" s="19">
        <v>0</v>
      </c>
      <c r="AL513" s="19">
        <v>0</v>
      </c>
      <c r="AM513" s="19">
        <v>0</v>
      </c>
      <c r="AN513" s="19">
        <v>0</v>
      </c>
      <c r="AO513" s="19">
        <v>0</v>
      </c>
      <c r="AP513" s="19">
        <v>0</v>
      </c>
      <c r="AQ513" s="19">
        <v>0</v>
      </c>
      <c r="AR513" s="19">
        <v>0</v>
      </c>
      <c r="AS513" s="19">
        <v>0</v>
      </c>
      <c r="AT513" s="19">
        <v>0</v>
      </c>
      <c r="AU513" s="19">
        <v>0</v>
      </c>
      <c r="AV513" s="19">
        <v>0</v>
      </c>
      <c r="AW513" s="19">
        <v>0</v>
      </c>
      <c r="AX513" s="19">
        <v>0</v>
      </c>
      <c r="AY513" s="19">
        <v>0</v>
      </c>
      <c r="AZ513" s="19">
        <v>0</v>
      </c>
      <c r="BA513" s="19">
        <v>0</v>
      </c>
      <c r="BB513" s="19">
        <v>0</v>
      </c>
      <c r="BC513" s="19">
        <v>0</v>
      </c>
      <c r="BD513" s="20">
        <f t="shared" si="9"/>
        <v>14</v>
      </c>
    </row>
    <row r="514" spans="1:56" x14ac:dyDescent="0.25">
      <c r="A514" s="18" t="s">
        <v>2511</v>
      </c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>
        <v>10</v>
      </c>
      <c r="AF514" s="19">
        <v>10</v>
      </c>
      <c r="AG514" s="19">
        <v>8</v>
      </c>
      <c r="AH514" s="19">
        <v>0</v>
      </c>
      <c r="AI514" s="19">
        <v>0</v>
      </c>
      <c r="AJ514" s="19">
        <v>0</v>
      </c>
      <c r="AK514" s="19">
        <v>0</v>
      </c>
      <c r="AL514" s="19">
        <v>0</v>
      </c>
      <c r="AM514" s="19">
        <v>0</v>
      </c>
      <c r="AN514" s="19">
        <v>0</v>
      </c>
      <c r="AO514" s="19">
        <v>0</v>
      </c>
      <c r="AP514" s="19">
        <v>0</v>
      </c>
      <c r="AQ514" s="19">
        <v>0</v>
      </c>
      <c r="AR514" s="19">
        <v>0</v>
      </c>
      <c r="AS514" s="19">
        <v>0</v>
      </c>
      <c r="AT514" s="19">
        <v>0</v>
      </c>
      <c r="AU514" s="19">
        <v>0</v>
      </c>
      <c r="AV514" s="19">
        <v>0</v>
      </c>
      <c r="AW514" s="19">
        <v>0</v>
      </c>
      <c r="AX514" s="19">
        <v>0</v>
      </c>
      <c r="AY514" s="19">
        <v>0</v>
      </c>
      <c r="AZ514" s="19">
        <v>0</v>
      </c>
      <c r="BA514" s="19">
        <v>0</v>
      </c>
      <c r="BB514" s="19">
        <v>0</v>
      </c>
      <c r="BC514" s="19">
        <v>0</v>
      </c>
      <c r="BD514" s="20">
        <f t="shared" si="9"/>
        <v>28</v>
      </c>
    </row>
    <row r="515" spans="1:56" x14ac:dyDescent="0.25">
      <c r="A515" s="18" t="s">
        <v>951</v>
      </c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>
        <v>0</v>
      </c>
      <c r="AF515" s="19">
        <v>0</v>
      </c>
      <c r="AG515" s="19">
        <v>8</v>
      </c>
      <c r="AH515" s="19">
        <v>13</v>
      </c>
      <c r="AI515" s="19">
        <v>13</v>
      </c>
      <c r="AJ515" s="19">
        <v>0</v>
      </c>
      <c r="AK515" s="19">
        <v>0</v>
      </c>
      <c r="AL515" s="19">
        <v>0</v>
      </c>
      <c r="AM515" s="19">
        <v>0</v>
      </c>
      <c r="AN515" s="19">
        <v>0</v>
      </c>
      <c r="AO515" s="19">
        <v>0</v>
      </c>
      <c r="AP515" s="19">
        <v>0</v>
      </c>
      <c r="AQ515" s="19">
        <v>0</v>
      </c>
      <c r="AR515" s="19">
        <v>0</v>
      </c>
      <c r="AS515" s="19">
        <v>0</v>
      </c>
      <c r="AT515" s="19">
        <v>0</v>
      </c>
      <c r="AU515" s="19">
        <v>0</v>
      </c>
      <c r="AV515" s="19">
        <v>0</v>
      </c>
      <c r="AW515" s="19">
        <v>0</v>
      </c>
      <c r="AX515" s="19">
        <v>0</v>
      </c>
      <c r="AY515" s="19">
        <v>0</v>
      </c>
      <c r="AZ515" s="19">
        <v>0</v>
      </c>
      <c r="BA515" s="19">
        <v>0</v>
      </c>
      <c r="BB515" s="19">
        <v>0</v>
      </c>
      <c r="BC515" s="19">
        <v>0</v>
      </c>
      <c r="BD515" s="20">
        <f t="shared" si="9"/>
        <v>34</v>
      </c>
    </row>
    <row r="516" spans="1:56" x14ac:dyDescent="0.25">
      <c r="A516" s="18" t="s">
        <v>985</v>
      </c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>
        <v>0</v>
      </c>
      <c r="AF516" s="19">
        <v>0</v>
      </c>
      <c r="AG516" s="19">
        <v>11</v>
      </c>
      <c r="AH516" s="19">
        <v>3</v>
      </c>
      <c r="AI516" s="19">
        <v>8</v>
      </c>
      <c r="AJ516" s="19">
        <v>0</v>
      </c>
      <c r="AK516" s="19">
        <v>0</v>
      </c>
      <c r="AL516" s="19">
        <v>0</v>
      </c>
      <c r="AM516" s="19">
        <v>0</v>
      </c>
      <c r="AN516" s="19">
        <v>0</v>
      </c>
      <c r="AO516" s="19">
        <v>0</v>
      </c>
      <c r="AP516" s="19">
        <v>0</v>
      </c>
      <c r="AQ516" s="19">
        <v>0</v>
      </c>
      <c r="AR516" s="19">
        <v>0</v>
      </c>
      <c r="AS516" s="19">
        <v>0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9">
        <v>0</v>
      </c>
      <c r="AZ516" s="19">
        <v>0</v>
      </c>
      <c r="BA516" s="19">
        <v>0</v>
      </c>
      <c r="BB516" s="19">
        <v>0</v>
      </c>
      <c r="BC516" s="19">
        <v>0</v>
      </c>
      <c r="BD516" s="20">
        <f t="shared" si="9"/>
        <v>22</v>
      </c>
    </row>
    <row r="517" spans="1:56" x14ac:dyDescent="0.25">
      <c r="A517" s="18" t="s">
        <v>988</v>
      </c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>
        <v>0</v>
      </c>
      <c r="AF517" s="19">
        <v>3</v>
      </c>
      <c r="AG517" s="19">
        <v>3</v>
      </c>
      <c r="AH517" s="19">
        <v>9</v>
      </c>
      <c r="AI517" s="19">
        <v>0</v>
      </c>
      <c r="AJ517" s="19">
        <v>5</v>
      </c>
      <c r="AK517" s="19">
        <v>0</v>
      </c>
      <c r="AL517" s="19">
        <v>0</v>
      </c>
      <c r="AM517" s="19">
        <v>0</v>
      </c>
      <c r="AN517" s="19">
        <v>0</v>
      </c>
      <c r="AO517" s="19">
        <v>11</v>
      </c>
      <c r="AP517" s="19">
        <v>16</v>
      </c>
      <c r="AQ517" s="19">
        <v>0</v>
      </c>
      <c r="AR517" s="19">
        <v>8</v>
      </c>
      <c r="AS517" s="19">
        <v>0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9">
        <v>0</v>
      </c>
      <c r="BB517" s="19">
        <v>0</v>
      </c>
      <c r="BC517" s="19">
        <v>0</v>
      </c>
      <c r="BD517" s="20">
        <f t="shared" si="9"/>
        <v>55</v>
      </c>
    </row>
    <row r="518" spans="1:56" x14ac:dyDescent="0.25">
      <c r="A518" s="18" t="s">
        <v>731</v>
      </c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>
        <v>2</v>
      </c>
      <c r="AF518" s="19">
        <v>10</v>
      </c>
      <c r="AG518" s="19">
        <v>0</v>
      </c>
      <c r="AH518" s="19">
        <v>19</v>
      </c>
      <c r="AI518" s="19">
        <v>0</v>
      </c>
      <c r="AJ518" s="19">
        <v>0</v>
      </c>
      <c r="AK518" s="19">
        <v>0</v>
      </c>
      <c r="AL518" s="19">
        <v>6</v>
      </c>
      <c r="AM518" s="19">
        <v>8</v>
      </c>
      <c r="AN518" s="19">
        <v>14</v>
      </c>
      <c r="AO518" s="19">
        <v>0</v>
      </c>
      <c r="AP518" s="19">
        <v>0</v>
      </c>
      <c r="AQ518" s="19">
        <v>0</v>
      </c>
      <c r="AR518" s="19">
        <v>0</v>
      </c>
      <c r="AS518" s="19">
        <v>3</v>
      </c>
      <c r="AT518" s="19">
        <v>0</v>
      </c>
      <c r="AU518" s="19">
        <v>0</v>
      </c>
      <c r="AV518" s="19">
        <v>0</v>
      </c>
      <c r="AW518" s="19">
        <v>0</v>
      </c>
      <c r="AX518" s="19">
        <v>0</v>
      </c>
      <c r="AY518" s="19">
        <v>0</v>
      </c>
      <c r="AZ518" s="19">
        <v>0</v>
      </c>
      <c r="BA518" s="19">
        <v>11</v>
      </c>
      <c r="BB518" s="19">
        <v>24</v>
      </c>
      <c r="BC518" s="19">
        <v>0</v>
      </c>
      <c r="BD518" s="20">
        <f t="shared" si="9"/>
        <v>97</v>
      </c>
    </row>
    <row r="519" spans="1:56" x14ac:dyDescent="0.25">
      <c r="A519" s="18" t="s">
        <v>2512</v>
      </c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>
        <v>2</v>
      </c>
      <c r="AF519" s="19">
        <v>0</v>
      </c>
      <c r="AG519" s="19">
        <v>0</v>
      </c>
      <c r="AH519" s="19">
        <v>0</v>
      </c>
      <c r="AI519" s="19">
        <v>0</v>
      </c>
      <c r="AJ519" s="19">
        <v>0</v>
      </c>
      <c r="AK519" s="19">
        <v>0</v>
      </c>
      <c r="AL519" s="19">
        <v>0</v>
      </c>
      <c r="AM519" s="19">
        <v>0</v>
      </c>
      <c r="AN519" s="19">
        <v>0</v>
      </c>
      <c r="AO519" s="19">
        <v>0</v>
      </c>
      <c r="AP519" s="19">
        <v>0</v>
      </c>
      <c r="AQ519" s="19">
        <v>0</v>
      </c>
      <c r="AR519" s="19">
        <v>0</v>
      </c>
      <c r="AS519" s="19">
        <v>0</v>
      </c>
      <c r="AT519" s="19">
        <v>0</v>
      </c>
      <c r="AU519" s="19">
        <v>0</v>
      </c>
      <c r="AV519" s="19">
        <v>0</v>
      </c>
      <c r="AW519" s="19">
        <v>0</v>
      </c>
      <c r="AX519" s="19">
        <v>0</v>
      </c>
      <c r="AY519" s="19">
        <v>0</v>
      </c>
      <c r="AZ519" s="19">
        <v>0</v>
      </c>
      <c r="BA519" s="19">
        <v>0</v>
      </c>
      <c r="BB519" s="19">
        <v>0</v>
      </c>
      <c r="BC519" s="19">
        <v>0</v>
      </c>
      <c r="BD519" s="20">
        <f t="shared" si="9"/>
        <v>2</v>
      </c>
    </row>
    <row r="520" spans="1:56" x14ac:dyDescent="0.25">
      <c r="A520" s="18" t="s">
        <v>1030</v>
      </c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>
        <v>2</v>
      </c>
      <c r="AF520" s="19">
        <v>5</v>
      </c>
      <c r="AG520" s="19">
        <v>5</v>
      </c>
      <c r="AH520" s="19">
        <v>5</v>
      </c>
      <c r="AI520" s="19">
        <v>0</v>
      </c>
      <c r="AJ520" s="19">
        <v>0</v>
      </c>
      <c r="AK520" s="19">
        <v>0</v>
      </c>
      <c r="AL520" s="19">
        <v>0</v>
      </c>
      <c r="AM520" s="19">
        <v>0</v>
      </c>
      <c r="AN520" s="19">
        <v>5</v>
      </c>
      <c r="AO520" s="19">
        <v>0</v>
      </c>
      <c r="AP520" s="19">
        <v>0</v>
      </c>
      <c r="AQ520" s="19">
        <v>5</v>
      </c>
      <c r="AR520" s="19">
        <v>0</v>
      </c>
      <c r="AS520" s="19">
        <v>0</v>
      </c>
      <c r="AT520" s="19">
        <v>0</v>
      </c>
      <c r="AU520" s="19">
        <v>0</v>
      </c>
      <c r="AV520" s="19">
        <v>0</v>
      </c>
      <c r="AW520" s="19">
        <v>0</v>
      </c>
      <c r="AX520" s="19">
        <v>2</v>
      </c>
      <c r="AY520" s="19">
        <v>0</v>
      </c>
      <c r="AZ520" s="19">
        <v>3</v>
      </c>
      <c r="BA520" s="19">
        <v>11</v>
      </c>
      <c r="BB520" s="19">
        <v>0</v>
      </c>
      <c r="BC520" s="19">
        <v>0</v>
      </c>
      <c r="BD520" s="20">
        <f t="shared" si="9"/>
        <v>43</v>
      </c>
    </row>
    <row r="521" spans="1:56" x14ac:dyDescent="0.25">
      <c r="A521" s="18" t="s">
        <v>277</v>
      </c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>
        <v>0</v>
      </c>
      <c r="AF521" s="19">
        <v>5</v>
      </c>
      <c r="AG521" s="19">
        <v>5</v>
      </c>
      <c r="AH521" s="19">
        <v>0</v>
      </c>
      <c r="AI521" s="19">
        <v>3</v>
      </c>
      <c r="AJ521" s="19">
        <v>3</v>
      </c>
      <c r="AK521" s="19">
        <v>0</v>
      </c>
      <c r="AL521" s="19">
        <v>0</v>
      </c>
      <c r="AM521" s="19">
        <v>0</v>
      </c>
      <c r="AN521" s="19">
        <v>8</v>
      </c>
      <c r="AO521" s="19">
        <v>0</v>
      </c>
      <c r="AP521" s="19">
        <v>8</v>
      </c>
      <c r="AQ521" s="19">
        <v>0</v>
      </c>
      <c r="AR521" s="19">
        <v>0</v>
      </c>
      <c r="AS521" s="19">
        <v>0</v>
      </c>
      <c r="AT521" s="19">
        <v>0</v>
      </c>
      <c r="AU521" s="19">
        <v>0</v>
      </c>
      <c r="AV521" s="19">
        <v>0</v>
      </c>
      <c r="AW521" s="19">
        <v>0</v>
      </c>
      <c r="AX521" s="19">
        <v>0</v>
      </c>
      <c r="AY521" s="19">
        <v>0</v>
      </c>
      <c r="AZ521" s="19">
        <v>0</v>
      </c>
      <c r="BA521" s="19">
        <v>0</v>
      </c>
      <c r="BB521" s="19">
        <v>0</v>
      </c>
      <c r="BC521" s="19">
        <v>0</v>
      </c>
      <c r="BD521" s="20">
        <f t="shared" si="9"/>
        <v>32</v>
      </c>
    </row>
    <row r="522" spans="1:56" x14ac:dyDescent="0.25">
      <c r="A522" s="19" t="s">
        <v>1019</v>
      </c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>
        <v>0</v>
      </c>
      <c r="AH522" s="19">
        <v>0</v>
      </c>
      <c r="AI522" s="19">
        <v>5</v>
      </c>
      <c r="AJ522" s="19">
        <v>5</v>
      </c>
      <c r="AK522" s="19">
        <v>0</v>
      </c>
      <c r="AL522" s="19">
        <v>0</v>
      </c>
      <c r="AM522" s="19">
        <v>0</v>
      </c>
      <c r="AN522" s="19">
        <v>0</v>
      </c>
      <c r="AO522" s="19">
        <v>0</v>
      </c>
      <c r="AP522" s="19">
        <v>0</v>
      </c>
      <c r="AQ522" s="19">
        <v>0</v>
      </c>
      <c r="AR522" s="19">
        <v>0</v>
      </c>
      <c r="AS522" s="19">
        <v>0</v>
      </c>
      <c r="AT522" s="19">
        <v>0</v>
      </c>
      <c r="AU522" s="19">
        <v>0</v>
      </c>
      <c r="AV522" s="19">
        <v>0</v>
      </c>
      <c r="AW522" s="19">
        <v>0</v>
      </c>
      <c r="AX522" s="19">
        <v>0</v>
      </c>
      <c r="AY522" s="19">
        <v>0</v>
      </c>
      <c r="AZ522" s="19">
        <v>0</v>
      </c>
      <c r="BA522" s="19">
        <v>0</v>
      </c>
      <c r="BB522" s="19">
        <v>0</v>
      </c>
      <c r="BC522" s="19">
        <v>0</v>
      </c>
      <c r="BD522" s="20">
        <f t="shared" si="9"/>
        <v>10</v>
      </c>
    </row>
    <row r="523" spans="1:56" x14ac:dyDescent="0.25">
      <c r="A523" s="18" t="s">
        <v>553</v>
      </c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>
        <v>6</v>
      </c>
      <c r="AJ523" s="19">
        <v>4</v>
      </c>
      <c r="AK523" s="19">
        <v>2</v>
      </c>
      <c r="AL523" s="19">
        <v>2</v>
      </c>
      <c r="AM523" s="19">
        <v>2</v>
      </c>
      <c r="AN523" s="19">
        <v>0</v>
      </c>
      <c r="AO523" s="19">
        <v>0</v>
      </c>
      <c r="AP523" s="19">
        <v>2</v>
      </c>
      <c r="AQ523" s="19">
        <v>0</v>
      </c>
      <c r="AR523" s="19">
        <v>0</v>
      </c>
      <c r="AS523" s="19">
        <v>0</v>
      </c>
      <c r="AT523" s="19">
        <v>0</v>
      </c>
      <c r="AU523" s="19">
        <v>0</v>
      </c>
      <c r="AV523" s="19">
        <v>0</v>
      </c>
      <c r="AW523" s="19">
        <v>0</v>
      </c>
      <c r="AX523" s="19">
        <v>0</v>
      </c>
      <c r="AY523" s="19">
        <v>0</v>
      </c>
      <c r="AZ523" s="19">
        <v>0</v>
      </c>
      <c r="BA523" s="19">
        <v>0</v>
      </c>
      <c r="BB523" s="19">
        <v>0</v>
      </c>
      <c r="BC523" s="19">
        <v>0</v>
      </c>
      <c r="BD523" s="20">
        <f t="shared" si="9"/>
        <v>18</v>
      </c>
    </row>
    <row r="524" spans="1:56" x14ac:dyDescent="0.25">
      <c r="A524" s="18" t="s">
        <v>1022</v>
      </c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>
        <v>0</v>
      </c>
      <c r="AJ524" s="19">
        <v>0</v>
      </c>
      <c r="AK524" s="19">
        <v>0</v>
      </c>
      <c r="AL524" s="19">
        <v>0</v>
      </c>
      <c r="AM524" s="19">
        <v>0</v>
      </c>
      <c r="AN524" s="19">
        <v>16</v>
      </c>
      <c r="AO524" s="19">
        <v>8</v>
      </c>
      <c r="AP524" s="19">
        <v>8</v>
      </c>
      <c r="AQ524" s="19">
        <v>16</v>
      </c>
      <c r="AR524" s="19">
        <v>0</v>
      </c>
      <c r="AS524" s="19">
        <v>0</v>
      </c>
      <c r="AT524" s="19">
        <v>0</v>
      </c>
      <c r="AU524" s="19">
        <v>0</v>
      </c>
      <c r="AV524" s="19">
        <v>0</v>
      </c>
      <c r="AW524" s="19">
        <v>0</v>
      </c>
      <c r="AX524" s="19">
        <v>0</v>
      </c>
      <c r="AY524" s="19">
        <v>0</v>
      </c>
      <c r="AZ524" s="19">
        <v>0</v>
      </c>
      <c r="BA524" s="19">
        <v>0</v>
      </c>
      <c r="BB524" s="19">
        <v>0</v>
      </c>
      <c r="BC524" s="19">
        <v>0</v>
      </c>
      <c r="BD524" s="20">
        <f t="shared" si="9"/>
        <v>48</v>
      </c>
    </row>
    <row r="525" spans="1:56" x14ac:dyDescent="0.25">
      <c r="A525" s="18" t="s">
        <v>2513</v>
      </c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>
        <v>2</v>
      </c>
      <c r="AJ525" s="19">
        <v>0</v>
      </c>
      <c r="AK525" s="19">
        <v>0</v>
      </c>
      <c r="AL525" s="19">
        <v>0</v>
      </c>
      <c r="AM525" s="19">
        <v>0</v>
      </c>
      <c r="AN525" s="19">
        <v>0</v>
      </c>
      <c r="AO525" s="19">
        <v>0</v>
      </c>
      <c r="AP525" s="19">
        <v>0</v>
      </c>
      <c r="AQ525" s="19">
        <v>0</v>
      </c>
      <c r="AR525" s="19">
        <v>0</v>
      </c>
      <c r="AS525" s="19">
        <v>0</v>
      </c>
      <c r="AT525" s="19">
        <v>0</v>
      </c>
      <c r="AU525" s="19">
        <v>0</v>
      </c>
      <c r="AV525" s="19">
        <v>0</v>
      </c>
      <c r="AW525" s="19">
        <v>0</v>
      </c>
      <c r="AX525" s="19">
        <v>0</v>
      </c>
      <c r="AY525" s="19">
        <v>0</v>
      </c>
      <c r="AZ525" s="19">
        <v>0</v>
      </c>
      <c r="BA525" s="19">
        <v>0</v>
      </c>
      <c r="BB525" s="19">
        <v>0</v>
      </c>
      <c r="BC525" s="19">
        <v>0</v>
      </c>
      <c r="BD525" s="20">
        <f t="shared" si="9"/>
        <v>2</v>
      </c>
    </row>
    <row r="526" spans="1:56" x14ac:dyDescent="0.25">
      <c r="A526" s="18" t="s">
        <v>1028</v>
      </c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>
        <v>2</v>
      </c>
      <c r="AJ526" s="19">
        <v>0</v>
      </c>
      <c r="AK526" s="19">
        <v>0</v>
      </c>
      <c r="AL526" s="19">
        <v>0</v>
      </c>
      <c r="AM526" s="19">
        <v>2</v>
      </c>
      <c r="AN526" s="19">
        <v>0</v>
      </c>
      <c r="AO526" s="19">
        <v>0</v>
      </c>
      <c r="AP526" s="19">
        <v>0</v>
      </c>
      <c r="AQ526" s="19">
        <v>2</v>
      </c>
      <c r="AR526" s="19">
        <v>0</v>
      </c>
      <c r="AS526" s="19">
        <v>2</v>
      </c>
      <c r="AT526" s="19">
        <v>2</v>
      </c>
      <c r="AU526" s="19">
        <v>0</v>
      </c>
      <c r="AV526" s="19">
        <v>0</v>
      </c>
      <c r="AW526" s="19">
        <v>0</v>
      </c>
      <c r="AX526" s="19">
        <v>0</v>
      </c>
      <c r="AY526" s="19">
        <v>0</v>
      </c>
      <c r="AZ526" s="19">
        <v>0</v>
      </c>
      <c r="BA526" s="19">
        <v>0</v>
      </c>
      <c r="BB526" s="19">
        <v>0</v>
      </c>
      <c r="BC526" s="19">
        <v>0</v>
      </c>
      <c r="BD526" s="20">
        <f t="shared" si="9"/>
        <v>10</v>
      </c>
    </row>
    <row r="527" spans="1:56" x14ac:dyDescent="0.25">
      <c r="A527" s="18" t="s">
        <v>453</v>
      </c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>
        <v>3</v>
      </c>
      <c r="AJ527" s="19">
        <v>19</v>
      </c>
      <c r="AK527" s="19">
        <v>19</v>
      </c>
      <c r="AL527" s="19">
        <v>11</v>
      </c>
      <c r="AM527" s="19">
        <v>0</v>
      </c>
      <c r="AN527" s="19">
        <v>0</v>
      </c>
      <c r="AO527" s="19">
        <v>0</v>
      </c>
      <c r="AP527" s="19">
        <v>0</v>
      </c>
      <c r="AQ527" s="19">
        <v>0</v>
      </c>
      <c r="AR527" s="19">
        <v>0</v>
      </c>
      <c r="AS527" s="19">
        <v>0</v>
      </c>
      <c r="AT527" s="19">
        <v>0</v>
      </c>
      <c r="AU527" s="19">
        <v>0</v>
      </c>
      <c r="AV527" s="19">
        <v>0</v>
      </c>
      <c r="AW527" s="19">
        <v>0</v>
      </c>
      <c r="AX527" s="19">
        <v>0</v>
      </c>
      <c r="AY527" s="19">
        <v>0</v>
      </c>
      <c r="AZ527" s="19">
        <v>0</v>
      </c>
      <c r="BA527" s="19">
        <v>0</v>
      </c>
      <c r="BB527" s="19">
        <v>0</v>
      </c>
      <c r="BC527" s="19">
        <v>0</v>
      </c>
      <c r="BD527" s="20">
        <f t="shared" si="9"/>
        <v>52</v>
      </c>
    </row>
    <row r="528" spans="1:56" x14ac:dyDescent="0.25">
      <c r="A528" s="19" t="s">
        <v>662</v>
      </c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>
        <v>0</v>
      </c>
      <c r="AL528" s="19">
        <v>0</v>
      </c>
      <c r="AM528" s="19">
        <v>0</v>
      </c>
      <c r="AN528" s="19">
        <v>16</v>
      </c>
      <c r="AO528" s="19">
        <v>8</v>
      </c>
      <c r="AP528" s="19">
        <v>8</v>
      </c>
      <c r="AQ528" s="19">
        <v>16</v>
      </c>
      <c r="AR528" s="19">
        <v>0</v>
      </c>
      <c r="AS528" s="19">
        <v>0</v>
      </c>
      <c r="AT528" s="19">
        <v>0</v>
      </c>
      <c r="AU528" s="19">
        <v>0</v>
      </c>
      <c r="AV528" s="19">
        <v>0</v>
      </c>
      <c r="AW528" s="19">
        <v>0</v>
      </c>
      <c r="AX528" s="19">
        <v>0</v>
      </c>
      <c r="AY528" s="19">
        <v>0</v>
      </c>
      <c r="AZ528" s="19">
        <v>0</v>
      </c>
      <c r="BA528" s="19">
        <v>0</v>
      </c>
      <c r="BB528" s="19">
        <v>0</v>
      </c>
      <c r="BC528" s="19">
        <v>0</v>
      </c>
      <c r="BD528" s="20">
        <f t="shared" si="9"/>
        <v>48</v>
      </c>
    </row>
    <row r="529" spans="1:56" x14ac:dyDescent="0.25">
      <c r="A529" s="19" t="s">
        <v>691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>
        <v>3</v>
      </c>
      <c r="AL529" s="19">
        <v>16</v>
      </c>
      <c r="AM529" s="19">
        <v>0</v>
      </c>
      <c r="AN529" s="19">
        <v>0</v>
      </c>
      <c r="AO529" s="19">
        <v>0</v>
      </c>
      <c r="AP529" s="19">
        <v>0</v>
      </c>
      <c r="AQ529" s="19">
        <v>0</v>
      </c>
      <c r="AR529" s="19">
        <v>0</v>
      </c>
      <c r="AS529" s="19">
        <v>0</v>
      </c>
      <c r="AT529" s="19">
        <v>0</v>
      </c>
      <c r="AU529" s="19">
        <v>0</v>
      </c>
      <c r="AV529" s="19">
        <v>0</v>
      </c>
      <c r="AW529" s="19">
        <v>0</v>
      </c>
      <c r="AX529" s="19">
        <v>0</v>
      </c>
      <c r="AY529" s="19">
        <v>0</v>
      </c>
      <c r="AZ529" s="19">
        <v>0</v>
      </c>
      <c r="BA529" s="19">
        <v>0</v>
      </c>
      <c r="BB529" s="19">
        <v>0</v>
      </c>
      <c r="BC529" s="19">
        <v>0</v>
      </c>
      <c r="BD529" s="20">
        <f t="shared" si="9"/>
        <v>19</v>
      </c>
    </row>
    <row r="530" spans="1:56" x14ac:dyDescent="0.25">
      <c r="A530" s="19" t="s">
        <v>1049</v>
      </c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>
        <v>8</v>
      </c>
      <c r="AL530" s="19">
        <v>11</v>
      </c>
      <c r="AM530" s="19">
        <v>0</v>
      </c>
      <c r="AN530" s="19">
        <v>0</v>
      </c>
      <c r="AO530" s="19">
        <v>5</v>
      </c>
      <c r="AP530" s="19">
        <v>0</v>
      </c>
      <c r="AQ530" s="19">
        <v>0</v>
      </c>
      <c r="AR530" s="19">
        <v>0</v>
      </c>
      <c r="AS530" s="19">
        <v>0</v>
      </c>
      <c r="AT530" s="19">
        <v>5</v>
      </c>
      <c r="AU530" s="19">
        <v>0</v>
      </c>
      <c r="AV530" s="19">
        <v>0</v>
      </c>
      <c r="AW530" s="19">
        <v>0</v>
      </c>
      <c r="AX530" s="19">
        <v>0</v>
      </c>
      <c r="AY530" s="19">
        <v>0</v>
      </c>
      <c r="AZ530" s="19">
        <v>8</v>
      </c>
      <c r="BA530" s="19">
        <v>9</v>
      </c>
      <c r="BB530" s="19">
        <v>0</v>
      </c>
      <c r="BC530" s="19">
        <v>8</v>
      </c>
      <c r="BD530" s="20">
        <f t="shared" si="9"/>
        <v>54</v>
      </c>
    </row>
    <row r="531" spans="1:56" x14ac:dyDescent="0.25">
      <c r="A531" s="19" t="s">
        <v>1249</v>
      </c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>
        <v>0</v>
      </c>
      <c r="AL531" s="19">
        <v>2</v>
      </c>
      <c r="AM531" s="19">
        <v>0</v>
      </c>
      <c r="AN531" s="19">
        <v>2</v>
      </c>
      <c r="AO531" s="19">
        <v>0</v>
      </c>
      <c r="AP531" s="19">
        <v>0</v>
      </c>
      <c r="AQ531" s="19">
        <v>0</v>
      </c>
      <c r="AR531" s="19">
        <v>0</v>
      </c>
      <c r="AS531" s="19">
        <v>0</v>
      </c>
      <c r="AT531" s="19">
        <v>0</v>
      </c>
      <c r="AU531" s="19">
        <v>0</v>
      </c>
      <c r="AV531" s="19">
        <v>0</v>
      </c>
      <c r="AW531" s="19">
        <v>0</v>
      </c>
      <c r="AX531" s="19">
        <v>0</v>
      </c>
      <c r="AY531" s="19">
        <v>0</v>
      </c>
      <c r="AZ531" s="19">
        <v>0</v>
      </c>
      <c r="BA531" s="19">
        <v>0</v>
      </c>
      <c r="BB531" s="19">
        <v>0</v>
      </c>
      <c r="BC531" s="19">
        <v>0</v>
      </c>
      <c r="BD531" s="20">
        <f t="shared" si="9"/>
        <v>4</v>
      </c>
    </row>
    <row r="532" spans="1:56" x14ac:dyDescent="0.25">
      <c r="A532" s="19" t="s">
        <v>1258</v>
      </c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>
        <v>8</v>
      </c>
      <c r="AM532" s="19">
        <v>0</v>
      </c>
      <c r="AN532" s="19">
        <v>2</v>
      </c>
      <c r="AO532" s="19">
        <v>1</v>
      </c>
      <c r="AP532" s="19">
        <v>0</v>
      </c>
      <c r="AQ532" s="19">
        <v>3</v>
      </c>
      <c r="AR532" s="19">
        <v>8</v>
      </c>
      <c r="AS532" s="19">
        <v>0</v>
      </c>
      <c r="AT532" s="19">
        <v>5</v>
      </c>
      <c r="AU532" s="19">
        <v>5</v>
      </c>
      <c r="AV532" s="19">
        <v>5</v>
      </c>
      <c r="AW532" s="19">
        <v>5</v>
      </c>
      <c r="AX532" s="19">
        <v>0</v>
      </c>
      <c r="AY532" s="19">
        <v>0</v>
      </c>
      <c r="AZ532" s="19">
        <v>13</v>
      </c>
      <c r="BA532" s="19">
        <v>21</v>
      </c>
      <c r="BB532" s="19">
        <v>3</v>
      </c>
      <c r="BC532" s="19">
        <v>10</v>
      </c>
      <c r="BD532" s="20">
        <f t="shared" si="9"/>
        <v>89</v>
      </c>
    </row>
    <row r="533" spans="1:56" x14ac:dyDescent="0.25">
      <c r="A533" s="21" t="s">
        <v>1025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>
        <v>8</v>
      </c>
      <c r="AO533" s="19">
        <v>0</v>
      </c>
      <c r="AP533" s="19">
        <v>0</v>
      </c>
      <c r="AQ533" s="19">
        <v>0</v>
      </c>
      <c r="AR533" s="19">
        <v>0</v>
      </c>
      <c r="AS533" s="19">
        <v>0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9">
        <v>0</v>
      </c>
      <c r="AZ533" s="19">
        <v>0</v>
      </c>
      <c r="BA533" s="19">
        <v>0</v>
      </c>
      <c r="BB533" s="19">
        <v>0</v>
      </c>
      <c r="BC533" s="19">
        <v>0</v>
      </c>
      <c r="BD533" s="20">
        <f t="shared" si="9"/>
        <v>8</v>
      </c>
    </row>
    <row r="534" spans="1:56" x14ac:dyDescent="0.25">
      <c r="A534" s="21" t="s">
        <v>1026</v>
      </c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>
        <v>5</v>
      </c>
      <c r="AO534" s="19">
        <v>2</v>
      </c>
      <c r="AP534" s="19">
        <v>8</v>
      </c>
      <c r="AQ534" s="19">
        <v>0</v>
      </c>
      <c r="AR534" s="19">
        <v>0</v>
      </c>
      <c r="AS534" s="19">
        <v>0</v>
      </c>
      <c r="AT534" s="19">
        <v>0</v>
      </c>
      <c r="AU534" s="19">
        <v>0</v>
      </c>
      <c r="AV534" s="19">
        <v>0</v>
      </c>
      <c r="AW534" s="19">
        <v>0</v>
      </c>
      <c r="AX534" s="19">
        <v>0</v>
      </c>
      <c r="AY534" s="19">
        <v>0</v>
      </c>
      <c r="AZ534" s="19">
        <v>0</v>
      </c>
      <c r="BA534" s="19">
        <v>0</v>
      </c>
      <c r="BB534" s="19">
        <v>0</v>
      </c>
      <c r="BC534" s="19">
        <v>0</v>
      </c>
      <c r="BD534" s="20">
        <f t="shared" si="9"/>
        <v>15</v>
      </c>
    </row>
    <row r="535" spans="1:56" x14ac:dyDescent="0.25">
      <c r="A535" s="21" t="s">
        <v>2514</v>
      </c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>
        <v>5</v>
      </c>
      <c r="AO535" s="19">
        <v>2</v>
      </c>
      <c r="AP535" s="19">
        <v>0</v>
      </c>
      <c r="AQ535" s="19">
        <v>0</v>
      </c>
      <c r="AR535" s="19">
        <v>0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9">
        <v>0</v>
      </c>
      <c r="BB535" s="19">
        <v>0</v>
      </c>
      <c r="BC535" s="19">
        <v>0</v>
      </c>
      <c r="BD535" s="20">
        <f t="shared" si="9"/>
        <v>7</v>
      </c>
    </row>
    <row r="536" spans="1:56" x14ac:dyDescent="0.25">
      <c r="A536" s="21" t="s">
        <v>753</v>
      </c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>
        <v>11</v>
      </c>
      <c r="AO536" s="19">
        <v>8</v>
      </c>
      <c r="AP536" s="19">
        <v>13</v>
      </c>
      <c r="AQ536" s="19">
        <v>0</v>
      </c>
      <c r="AR536" s="19">
        <v>0</v>
      </c>
      <c r="AS536" s="19">
        <v>0</v>
      </c>
      <c r="AT536" s="19">
        <v>0</v>
      </c>
      <c r="AU536" s="19">
        <v>0</v>
      </c>
      <c r="AV536" s="19">
        <v>0</v>
      </c>
      <c r="AW536" s="19">
        <v>0</v>
      </c>
      <c r="AX536" s="19">
        <v>0</v>
      </c>
      <c r="AY536" s="19">
        <v>0</v>
      </c>
      <c r="AZ536" s="19">
        <v>0</v>
      </c>
      <c r="BA536" s="19">
        <v>0</v>
      </c>
      <c r="BB536" s="19">
        <v>0</v>
      </c>
      <c r="BC536" s="19">
        <v>0</v>
      </c>
      <c r="BD536" s="20">
        <f t="shared" si="9"/>
        <v>32</v>
      </c>
    </row>
    <row r="537" spans="1:56" x14ac:dyDescent="0.25">
      <c r="A537" s="21" t="s">
        <v>2515</v>
      </c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>
        <v>0</v>
      </c>
      <c r="AO537" s="19">
        <v>0</v>
      </c>
      <c r="AP537" s="19">
        <v>0</v>
      </c>
      <c r="AQ537" s="19">
        <v>0</v>
      </c>
      <c r="AR537" s="19">
        <v>0</v>
      </c>
      <c r="AS537" s="19">
        <v>0</v>
      </c>
      <c r="AT537" s="19">
        <v>0</v>
      </c>
      <c r="AU537" s="19">
        <v>0</v>
      </c>
      <c r="AV537" s="19">
        <v>0</v>
      </c>
      <c r="AW537" s="19">
        <v>0</v>
      </c>
      <c r="AX537" s="19">
        <v>0</v>
      </c>
      <c r="AY537" s="19">
        <v>0</v>
      </c>
      <c r="AZ537" s="19">
        <v>0</v>
      </c>
      <c r="BA537" s="19">
        <v>0</v>
      </c>
      <c r="BB537" s="19">
        <v>0</v>
      </c>
      <c r="BC537" s="19">
        <v>0</v>
      </c>
      <c r="BD537" s="20">
        <f t="shared" si="9"/>
        <v>0</v>
      </c>
    </row>
    <row r="538" spans="1:56" x14ac:dyDescent="0.25">
      <c r="A538" s="21" t="s">
        <v>1357</v>
      </c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>
        <v>2</v>
      </c>
      <c r="AO538" s="19">
        <v>2</v>
      </c>
      <c r="AP538" s="19">
        <v>2</v>
      </c>
      <c r="AQ538" s="19">
        <v>0</v>
      </c>
      <c r="AR538" s="19">
        <v>0</v>
      </c>
      <c r="AS538" s="19">
        <v>0</v>
      </c>
      <c r="AT538" s="19">
        <v>0</v>
      </c>
      <c r="AU538" s="19">
        <v>0</v>
      </c>
      <c r="AV538" s="19">
        <v>0</v>
      </c>
      <c r="AW538" s="19">
        <v>0</v>
      </c>
      <c r="AX538" s="19">
        <v>0</v>
      </c>
      <c r="AY538" s="19">
        <v>0</v>
      </c>
      <c r="AZ538" s="19">
        <v>0</v>
      </c>
      <c r="BA538" s="19">
        <v>0</v>
      </c>
      <c r="BB538" s="19">
        <v>0</v>
      </c>
      <c r="BC538" s="19">
        <v>0</v>
      </c>
      <c r="BD538" s="20">
        <f t="shared" si="9"/>
        <v>6</v>
      </c>
    </row>
    <row r="539" spans="1:56" x14ac:dyDescent="0.25">
      <c r="A539" s="21" t="s">
        <v>1097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>
        <v>16</v>
      </c>
      <c r="AO539" s="19">
        <v>8</v>
      </c>
      <c r="AP539" s="19">
        <v>8</v>
      </c>
      <c r="AQ539" s="19">
        <v>16</v>
      </c>
      <c r="AR539" s="19">
        <v>0</v>
      </c>
      <c r="AS539" s="19">
        <v>0</v>
      </c>
      <c r="AT539" s="19">
        <v>0</v>
      </c>
      <c r="AU539" s="19">
        <v>0</v>
      </c>
      <c r="AV539" s="19">
        <v>0</v>
      </c>
      <c r="AW539" s="19">
        <v>0</v>
      </c>
      <c r="AX539" s="19">
        <v>0</v>
      </c>
      <c r="AY539" s="19">
        <v>0</v>
      </c>
      <c r="AZ539" s="19">
        <v>0</v>
      </c>
      <c r="BA539" s="19">
        <v>0</v>
      </c>
      <c r="BB539" s="19">
        <v>0</v>
      </c>
      <c r="BC539" s="19">
        <v>0</v>
      </c>
      <c r="BD539" s="20">
        <f t="shared" si="9"/>
        <v>48</v>
      </c>
    </row>
    <row r="540" spans="1:56" x14ac:dyDescent="0.25">
      <c r="A540" s="21" t="s">
        <v>1367</v>
      </c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>
        <v>5</v>
      </c>
      <c r="AO540" s="19">
        <v>0</v>
      </c>
      <c r="AP540" s="19">
        <v>0</v>
      </c>
      <c r="AQ540" s="19">
        <v>0</v>
      </c>
      <c r="AR540" s="19">
        <v>0</v>
      </c>
      <c r="AS540" s="19">
        <v>0</v>
      </c>
      <c r="AT540" s="19">
        <v>0</v>
      </c>
      <c r="AU540" s="19">
        <v>0</v>
      </c>
      <c r="AV540" s="19">
        <v>0</v>
      </c>
      <c r="AW540" s="19">
        <v>0</v>
      </c>
      <c r="AX540" s="19">
        <v>0</v>
      </c>
      <c r="AY540" s="19">
        <v>0</v>
      </c>
      <c r="AZ540" s="19">
        <v>0</v>
      </c>
      <c r="BA540" s="19">
        <v>0</v>
      </c>
      <c r="BB540" s="19">
        <v>0</v>
      </c>
      <c r="BC540" s="19">
        <v>0</v>
      </c>
      <c r="BD540" s="20">
        <f t="shared" si="9"/>
        <v>5</v>
      </c>
    </row>
    <row r="541" spans="1:56" x14ac:dyDescent="0.25">
      <c r="A541" s="21" t="s">
        <v>1369</v>
      </c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>
        <v>5</v>
      </c>
      <c r="AO541" s="19">
        <v>8</v>
      </c>
      <c r="AP541" s="19">
        <v>0</v>
      </c>
      <c r="AQ541" s="19">
        <v>3</v>
      </c>
      <c r="AR541" s="19">
        <v>0</v>
      </c>
      <c r="AS541" s="19">
        <v>0</v>
      </c>
      <c r="AT541" s="19">
        <v>0</v>
      </c>
      <c r="AU541" s="19">
        <v>2</v>
      </c>
      <c r="AV541" s="19">
        <v>0</v>
      </c>
      <c r="AW541" s="19">
        <v>0</v>
      </c>
      <c r="AX541" s="19">
        <v>0</v>
      </c>
      <c r="AY541" s="19">
        <v>0</v>
      </c>
      <c r="AZ541" s="19">
        <v>0</v>
      </c>
      <c r="BA541" s="19">
        <v>0</v>
      </c>
      <c r="BB541" s="19">
        <v>0</v>
      </c>
      <c r="BC541" s="19">
        <v>0</v>
      </c>
      <c r="BD541" s="20">
        <f t="shared" si="9"/>
        <v>18</v>
      </c>
    </row>
    <row r="542" spans="1:56" x14ac:dyDescent="0.25">
      <c r="A542" s="21" t="s">
        <v>466</v>
      </c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>
        <v>5</v>
      </c>
      <c r="AO542" s="19">
        <v>3</v>
      </c>
      <c r="AP542" s="19">
        <v>5</v>
      </c>
      <c r="AQ542" s="19">
        <v>0</v>
      </c>
      <c r="AR542" s="19">
        <v>0</v>
      </c>
      <c r="AS542" s="19">
        <v>1</v>
      </c>
      <c r="AT542" s="19">
        <v>2</v>
      </c>
      <c r="AU542" s="19">
        <v>0</v>
      </c>
      <c r="AV542" s="19">
        <v>0</v>
      </c>
      <c r="AW542" s="19">
        <v>0</v>
      </c>
      <c r="AX542" s="19">
        <v>0</v>
      </c>
      <c r="AY542" s="19">
        <v>0</v>
      </c>
      <c r="AZ542" s="19">
        <v>8</v>
      </c>
      <c r="BA542" s="19">
        <v>8</v>
      </c>
      <c r="BB542" s="19">
        <v>0</v>
      </c>
      <c r="BC542" s="19">
        <v>8</v>
      </c>
      <c r="BD542" s="20">
        <f t="shared" si="9"/>
        <v>40</v>
      </c>
    </row>
    <row r="543" spans="1:56" x14ac:dyDescent="0.25">
      <c r="A543" s="21" t="s">
        <v>1281</v>
      </c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>
        <v>8</v>
      </c>
      <c r="AO543" s="19">
        <v>8</v>
      </c>
      <c r="AP543" s="19">
        <v>8</v>
      </c>
      <c r="AQ543" s="19">
        <v>8</v>
      </c>
      <c r="AR543" s="19">
        <v>0</v>
      </c>
      <c r="AS543" s="19">
        <v>0</v>
      </c>
      <c r="AT543" s="19">
        <v>6</v>
      </c>
      <c r="AU543" s="19">
        <v>0</v>
      </c>
      <c r="AV543" s="19">
        <v>0</v>
      </c>
      <c r="AW543" s="19">
        <v>0</v>
      </c>
      <c r="AX543" s="19">
        <v>0</v>
      </c>
      <c r="AY543" s="19">
        <v>0</v>
      </c>
      <c r="AZ543" s="19">
        <v>0</v>
      </c>
      <c r="BA543" s="19">
        <v>0</v>
      </c>
      <c r="BB543" s="19">
        <v>0</v>
      </c>
      <c r="BC543" s="19">
        <v>0</v>
      </c>
      <c r="BD543" s="20">
        <f t="shared" si="9"/>
        <v>38</v>
      </c>
    </row>
    <row r="544" spans="1:56" x14ac:dyDescent="0.25">
      <c r="A544" s="21" t="s">
        <v>1365</v>
      </c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>
        <v>3</v>
      </c>
      <c r="AO544" s="19">
        <v>0</v>
      </c>
      <c r="AP544" s="19">
        <v>0</v>
      </c>
      <c r="AQ544" s="19">
        <v>3</v>
      </c>
      <c r="AR544" s="19">
        <v>0</v>
      </c>
      <c r="AS544" s="19">
        <v>0</v>
      </c>
      <c r="AT544" s="19">
        <v>0</v>
      </c>
      <c r="AU544" s="19">
        <v>2</v>
      </c>
      <c r="AV544" s="19">
        <v>0</v>
      </c>
      <c r="AW544" s="19">
        <v>0</v>
      </c>
      <c r="AX544" s="19">
        <v>0</v>
      </c>
      <c r="AY544" s="19">
        <v>0</v>
      </c>
      <c r="AZ544" s="19">
        <v>2</v>
      </c>
      <c r="BA544" s="19">
        <v>8</v>
      </c>
      <c r="BB544" s="19">
        <v>8</v>
      </c>
      <c r="BC544" s="19">
        <v>0</v>
      </c>
      <c r="BD544" s="20">
        <f t="shared" si="9"/>
        <v>26</v>
      </c>
    </row>
    <row r="545" spans="1:56" x14ac:dyDescent="0.25">
      <c r="A545" s="21" t="s">
        <v>1024</v>
      </c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>
        <v>0</v>
      </c>
      <c r="AO545" s="19">
        <v>3</v>
      </c>
      <c r="AP545" s="19">
        <v>0</v>
      </c>
      <c r="AQ545" s="19">
        <v>10</v>
      </c>
      <c r="AR545" s="19">
        <v>0</v>
      </c>
      <c r="AS545" s="19">
        <v>0</v>
      </c>
      <c r="AT545" s="19">
        <v>0</v>
      </c>
      <c r="AU545" s="19">
        <v>0</v>
      </c>
      <c r="AV545" s="19">
        <v>5</v>
      </c>
      <c r="AW545" s="19">
        <v>5</v>
      </c>
      <c r="AX545" s="19">
        <v>0</v>
      </c>
      <c r="AY545" s="19">
        <v>0</v>
      </c>
      <c r="AZ545" s="19">
        <v>2</v>
      </c>
      <c r="BA545" s="19">
        <v>17</v>
      </c>
      <c r="BB545" s="19">
        <v>1</v>
      </c>
      <c r="BC545" s="19">
        <v>0</v>
      </c>
      <c r="BD545" s="20">
        <f t="shared" si="9"/>
        <v>43</v>
      </c>
    </row>
    <row r="546" spans="1:56" x14ac:dyDescent="0.25">
      <c r="A546" s="21" t="s">
        <v>1323</v>
      </c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>
        <v>8</v>
      </c>
      <c r="AO546" s="19">
        <v>0</v>
      </c>
      <c r="AP546" s="19">
        <v>0</v>
      </c>
      <c r="AQ546" s="19">
        <v>0</v>
      </c>
      <c r="AR546" s="19">
        <v>2</v>
      </c>
      <c r="AS546" s="19">
        <v>0</v>
      </c>
      <c r="AT546" s="19">
        <v>0</v>
      </c>
      <c r="AU546" s="19">
        <v>0</v>
      </c>
      <c r="AV546" s="19">
        <v>0</v>
      </c>
      <c r="AW546" s="19">
        <v>0</v>
      </c>
      <c r="AX546" s="19">
        <v>0</v>
      </c>
      <c r="AY546" s="19">
        <v>0</v>
      </c>
      <c r="AZ546" s="19">
        <v>0</v>
      </c>
      <c r="BA546" s="19">
        <v>0</v>
      </c>
      <c r="BB546" s="19">
        <v>0</v>
      </c>
      <c r="BC546" s="19">
        <v>0</v>
      </c>
      <c r="BD546" s="20">
        <f t="shared" si="9"/>
        <v>10</v>
      </c>
    </row>
    <row r="547" spans="1:56" x14ac:dyDescent="0.25">
      <c r="A547" s="21" t="s">
        <v>1296</v>
      </c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>
        <v>5</v>
      </c>
      <c r="AO547" s="19">
        <v>0</v>
      </c>
      <c r="AP547" s="19">
        <v>0</v>
      </c>
      <c r="AQ547" s="19">
        <v>0</v>
      </c>
      <c r="AR547" s="19">
        <v>0</v>
      </c>
      <c r="AS547" s="19">
        <v>0</v>
      </c>
      <c r="AT547" s="19">
        <v>0</v>
      </c>
      <c r="AU547" s="19">
        <v>0</v>
      </c>
      <c r="AV547" s="19">
        <v>0</v>
      </c>
      <c r="AW547" s="19">
        <v>0</v>
      </c>
      <c r="AX547" s="19">
        <v>0</v>
      </c>
      <c r="AY547" s="19">
        <v>0</v>
      </c>
      <c r="AZ547" s="19">
        <v>0</v>
      </c>
      <c r="BA547" s="19">
        <v>0</v>
      </c>
      <c r="BB547" s="19">
        <v>0</v>
      </c>
      <c r="BC547" s="19">
        <v>0</v>
      </c>
      <c r="BD547" s="20">
        <f t="shared" si="9"/>
        <v>5</v>
      </c>
    </row>
    <row r="548" spans="1:56" x14ac:dyDescent="0.25">
      <c r="A548" s="21" t="s">
        <v>1299</v>
      </c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>
        <v>0</v>
      </c>
      <c r="AP548" s="19">
        <v>2</v>
      </c>
      <c r="AQ548" s="19">
        <v>0</v>
      </c>
      <c r="AR548" s="19">
        <v>0</v>
      </c>
      <c r="AS548" s="19">
        <v>0</v>
      </c>
      <c r="AT548" s="19">
        <v>0</v>
      </c>
      <c r="AU548" s="19">
        <v>0</v>
      </c>
      <c r="AV548" s="19">
        <v>0</v>
      </c>
      <c r="AW548" s="19">
        <v>0</v>
      </c>
      <c r="AX548" s="19">
        <v>0</v>
      </c>
      <c r="AY548" s="19">
        <v>0</v>
      </c>
      <c r="AZ548" s="19">
        <v>0</v>
      </c>
      <c r="BA548" s="19">
        <v>0</v>
      </c>
      <c r="BB548" s="19">
        <v>0</v>
      </c>
      <c r="BC548" s="19">
        <v>0</v>
      </c>
      <c r="BD548" s="20">
        <f t="shared" si="9"/>
        <v>2</v>
      </c>
    </row>
    <row r="549" spans="1:56" x14ac:dyDescent="0.25">
      <c r="A549" s="21" t="s">
        <v>1290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>
        <v>5</v>
      </c>
      <c r="AP549" s="19">
        <v>3</v>
      </c>
      <c r="AQ549" s="19">
        <v>5</v>
      </c>
      <c r="AR549" s="19">
        <v>5</v>
      </c>
      <c r="AS549" s="19">
        <v>0</v>
      </c>
      <c r="AT549" s="19">
        <v>2</v>
      </c>
      <c r="AU549" s="19">
        <v>0</v>
      </c>
      <c r="AV549" s="19">
        <v>0</v>
      </c>
      <c r="AW549" s="19">
        <v>0</v>
      </c>
      <c r="AX549" s="19">
        <v>0</v>
      </c>
      <c r="AY549" s="19">
        <v>0</v>
      </c>
      <c r="AZ549" s="19">
        <v>0</v>
      </c>
      <c r="BA549" s="19">
        <v>0</v>
      </c>
      <c r="BB549" s="19">
        <v>0</v>
      </c>
      <c r="BC549" s="19">
        <v>0</v>
      </c>
      <c r="BD549" s="20">
        <f t="shared" si="9"/>
        <v>20</v>
      </c>
    </row>
    <row r="550" spans="1:56" x14ac:dyDescent="0.25">
      <c r="A550" s="21" t="s">
        <v>1305</v>
      </c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>
        <v>5</v>
      </c>
      <c r="AP550" s="19">
        <v>5</v>
      </c>
      <c r="AQ550" s="19">
        <v>5</v>
      </c>
      <c r="AR550" s="19">
        <v>0</v>
      </c>
      <c r="AS550" s="19">
        <v>0</v>
      </c>
      <c r="AT550" s="19">
        <v>0</v>
      </c>
      <c r="AU550" s="19">
        <v>0</v>
      </c>
      <c r="AV550" s="19">
        <v>0</v>
      </c>
      <c r="AW550" s="19">
        <v>0</v>
      </c>
      <c r="AX550" s="19">
        <v>0</v>
      </c>
      <c r="AY550" s="19">
        <v>0</v>
      </c>
      <c r="AZ550" s="19">
        <v>0</v>
      </c>
      <c r="BA550" s="19">
        <v>0</v>
      </c>
      <c r="BB550" s="19">
        <v>8</v>
      </c>
      <c r="BC550" s="19">
        <v>5</v>
      </c>
      <c r="BD550" s="20">
        <f t="shared" si="9"/>
        <v>28</v>
      </c>
    </row>
    <row r="551" spans="1:56" x14ac:dyDescent="0.25">
      <c r="A551" s="21" t="s">
        <v>1302</v>
      </c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>
        <v>0</v>
      </c>
      <c r="AP551" s="19">
        <v>0</v>
      </c>
      <c r="AQ551" s="19">
        <v>0</v>
      </c>
      <c r="AR551" s="19">
        <v>0</v>
      </c>
      <c r="AS551" s="19">
        <v>0</v>
      </c>
      <c r="AT551" s="19">
        <v>0</v>
      </c>
      <c r="AU551" s="19">
        <v>0</v>
      </c>
      <c r="AV551" s="19">
        <v>0</v>
      </c>
      <c r="AW551" s="19">
        <v>0</v>
      </c>
      <c r="AX551" s="19">
        <v>0</v>
      </c>
      <c r="AY551" s="19">
        <v>0</v>
      </c>
      <c r="AZ551" s="19">
        <v>0</v>
      </c>
      <c r="BA551" s="19">
        <v>0</v>
      </c>
      <c r="BB551" s="19">
        <v>0</v>
      </c>
      <c r="BC551" s="19">
        <v>0</v>
      </c>
      <c r="BD551" s="20">
        <f t="shared" si="9"/>
        <v>0</v>
      </c>
    </row>
    <row r="552" spans="1:56" x14ac:dyDescent="0.25">
      <c r="A552" s="21" t="s">
        <v>1485</v>
      </c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>
        <v>0</v>
      </c>
      <c r="AQ552" s="21">
        <v>4</v>
      </c>
      <c r="AR552" s="21">
        <v>15</v>
      </c>
      <c r="AS552" s="21">
        <v>6</v>
      </c>
      <c r="AT552" s="21">
        <v>0</v>
      </c>
      <c r="AU552" s="21">
        <v>0</v>
      </c>
      <c r="AV552" s="21">
        <v>0</v>
      </c>
      <c r="AW552" s="21">
        <v>0</v>
      </c>
      <c r="AX552" s="21">
        <v>0</v>
      </c>
      <c r="AY552" s="21">
        <v>0</v>
      </c>
      <c r="AZ552" s="21">
        <v>0</v>
      </c>
      <c r="BA552" s="21">
        <v>0</v>
      </c>
      <c r="BB552" s="21">
        <v>0</v>
      </c>
      <c r="BC552" s="21">
        <v>0</v>
      </c>
      <c r="BD552" s="20">
        <f t="shared" si="9"/>
        <v>25</v>
      </c>
    </row>
    <row r="553" spans="1:56" x14ac:dyDescent="0.25">
      <c r="A553" s="21" t="s">
        <v>1490</v>
      </c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>
        <v>0</v>
      </c>
      <c r="AQ553" s="21">
        <v>2</v>
      </c>
      <c r="AR553" s="21">
        <v>20</v>
      </c>
      <c r="AS553" s="21">
        <v>3</v>
      </c>
      <c r="AT553" s="21">
        <v>3</v>
      </c>
      <c r="AU553" s="21">
        <v>0</v>
      </c>
      <c r="AV553" s="21">
        <v>0</v>
      </c>
      <c r="AW553" s="21">
        <v>0</v>
      </c>
      <c r="AX553" s="21">
        <v>0</v>
      </c>
      <c r="AY553" s="21">
        <v>0</v>
      </c>
      <c r="AZ553" s="21">
        <v>0</v>
      </c>
      <c r="BA553" s="21">
        <v>0</v>
      </c>
      <c r="BB553" s="21">
        <v>0</v>
      </c>
      <c r="BC553" s="21">
        <v>0</v>
      </c>
      <c r="BD553" s="20">
        <f t="shared" si="9"/>
        <v>28</v>
      </c>
    </row>
    <row r="554" spans="1:56" x14ac:dyDescent="0.25">
      <c r="A554" s="21" t="s">
        <v>1487</v>
      </c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>
        <v>0</v>
      </c>
      <c r="AQ554" s="21">
        <v>3</v>
      </c>
      <c r="AR554" s="21">
        <v>11</v>
      </c>
      <c r="AS554" s="21">
        <v>7</v>
      </c>
      <c r="AT554" s="21">
        <v>0</v>
      </c>
      <c r="AU554" s="21">
        <v>2</v>
      </c>
      <c r="AV554" s="21">
        <v>0</v>
      </c>
      <c r="AW554" s="21">
        <v>0</v>
      </c>
      <c r="AX554" s="21">
        <v>0</v>
      </c>
      <c r="AY554" s="21">
        <v>0</v>
      </c>
      <c r="AZ554" s="21">
        <v>0</v>
      </c>
      <c r="BA554" s="21">
        <v>0</v>
      </c>
      <c r="BB554" s="21">
        <v>0</v>
      </c>
      <c r="BC554" s="21">
        <v>0</v>
      </c>
      <c r="BD554" s="20">
        <f t="shared" si="9"/>
        <v>23</v>
      </c>
    </row>
    <row r="555" spans="1:56" x14ac:dyDescent="0.25">
      <c r="A555" s="21" t="s">
        <v>1308</v>
      </c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>
        <v>3</v>
      </c>
      <c r="AQ555" s="21">
        <v>0</v>
      </c>
      <c r="AR555" s="21">
        <v>3</v>
      </c>
      <c r="AS555" s="21">
        <v>0</v>
      </c>
      <c r="AT555" s="21">
        <v>0</v>
      </c>
      <c r="AU555" s="21">
        <v>0</v>
      </c>
      <c r="AV555" s="21">
        <v>0</v>
      </c>
      <c r="AW555" s="21">
        <v>0</v>
      </c>
      <c r="AX555" s="21">
        <v>0</v>
      </c>
      <c r="AY555" s="21">
        <v>0</v>
      </c>
      <c r="AZ555" s="21">
        <v>0</v>
      </c>
      <c r="BA555" s="21">
        <v>0</v>
      </c>
      <c r="BB555" s="21">
        <v>0</v>
      </c>
      <c r="BC555" s="21">
        <v>0</v>
      </c>
      <c r="BD555" s="20">
        <f t="shared" si="9"/>
        <v>6</v>
      </c>
    </row>
    <row r="556" spans="1:56" x14ac:dyDescent="0.25">
      <c r="A556" s="21" t="s">
        <v>1493</v>
      </c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>
        <v>7</v>
      </c>
      <c r="AR556" s="19">
        <v>0</v>
      </c>
      <c r="AS556" s="19">
        <v>8</v>
      </c>
      <c r="AT556" s="19">
        <v>3</v>
      </c>
      <c r="AU556" s="19">
        <v>5</v>
      </c>
      <c r="AV556" s="19">
        <v>8</v>
      </c>
      <c r="AW556" s="19">
        <v>0</v>
      </c>
      <c r="AX556" s="19">
        <v>0</v>
      </c>
      <c r="AY556" s="19">
        <v>0</v>
      </c>
      <c r="AZ556" s="19">
        <v>0</v>
      </c>
      <c r="BA556" s="19">
        <v>0</v>
      </c>
      <c r="BB556" s="19">
        <v>0</v>
      </c>
      <c r="BC556" s="19">
        <v>0</v>
      </c>
      <c r="BD556" s="20">
        <f t="shared" si="9"/>
        <v>31</v>
      </c>
    </row>
    <row r="557" spans="1:56" x14ac:dyDescent="0.25">
      <c r="A557" s="21" t="s">
        <v>1533</v>
      </c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>
        <v>5</v>
      </c>
      <c r="AR557" s="19">
        <v>0</v>
      </c>
      <c r="AS557" s="19">
        <v>0</v>
      </c>
      <c r="AT557" s="19">
        <v>0</v>
      </c>
      <c r="AU557" s="19">
        <v>0</v>
      </c>
      <c r="AV557" s="19">
        <v>0</v>
      </c>
      <c r="AW557" s="19">
        <v>0</v>
      </c>
      <c r="AX557" s="19">
        <v>0</v>
      </c>
      <c r="AY557" s="19">
        <v>0</v>
      </c>
      <c r="AZ557" s="19">
        <v>0</v>
      </c>
      <c r="BA557" s="19">
        <v>0</v>
      </c>
      <c r="BB557" s="19">
        <v>0</v>
      </c>
      <c r="BC557" s="19">
        <v>0</v>
      </c>
      <c r="BD557" s="20">
        <f t="shared" si="9"/>
        <v>5</v>
      </c>
    </row>
    <row r="558" spans="1:56" x14ac:dyDescent="0.25">
      <c r="A558" s="21" t="s">
        <v>1286</v>
      </c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>
        <v>4</v>
      </c>
      <c r="AR558" s="19">
        <v>0</v>
      </c>
      <c r="AS558" s="19">
        <v>10</v>
      </c>
      <c r="AT558" s="19">
        <v>3</v>
      </c>
      <c r="AU558" s="19">
        <v>3</v>
      </c>
      <c r="AV558" s="19">
        <v>0</v>
      </c>
      <c r="AW558" s="19">
        <v>0</v>
      </c>
      <c r="AX558" s="19">
        <v>0</v>
      </c>
      <c r="AY558" s="19">
        <v>0</v>
      </c>
      <c r="AZ558" s="19">
        <v>0</v>
      </c>
      <c r="BA558" s="19">
        <v>0</v>
      </c>
      <c r="BB558" s="19">
        <v>0</v>
      </c>
      <c r="BC558" s="19">
        <v>0</v>
      </c>
      <c r="BD558" s="20">
        <f t="shared" ref="BD558:BD621" si="10">SUM(B558:BC558)</f>
        <v>20</v>
      </c>
    </row>
    <row r="559" spans="1:56" x14ac:dyDescent="0.25">
      <c r="A559" s="21" t="s">
        <v>1575</v>
      </c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>
        <v>0</v>
      </c>
      <c r="AS559" s="19">
        <v>0</v>
      </c>
      <c r="AT559" s="19">
        <v>0</v>
      </c>
      <c r="AU559" s="19">
        <v>0</v>
      </c>
      <c r="AV559" s="19">
        <v>5</v>
      </c>
      <c r="AW559" s="19">
        <v>3</v>
      </c>
      <c r="AX559" s="19">
        <v>0</v>
      </c>
      <c r="AY559" s="19">
        <v>0</v>
      </c>
      <c r="AZ559" s="19">
        <v>0</v>
      </c>
      <c r="BA559" s="19">
        <v>0</v>
      </c>
      <c r="BB559" s="19">
        <v>0</v>
      </c>
      <c r="BC559" s="19">
        <v>0</v>
      </c>
      <c r="BD559" s="20">
        <f t="shared" si="10"/>
        <v>8</v>
      </c>
    </row>
    <row r="560" spans="1:56" x14ac:dyDescent="0.25">
      <c r="A560" s="19" t="s">
        <v>1561</v>
      </c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>
        <v>0</v>
      </c>
      <c r="AS560" s="19">
        <v>0</v>
      </c>
      <c r="AT560" s="19">
        <v>0</v>
      </c>
      <c r="AU560" s="19">
        <v>0</v>
      </c>
      <c r="AV560" s="19">
        <v>0</v>
      </c>
      <c r="AW560" s="19">
        <v>0</v>
      </c>
      <c r="AX560" s="19">
        <v>0</v>
      </c>
      <c r="AY560" s="19">
        <v>0</v>
      </c>
      <c r="AZ560" s="19">
        <v>0</v>
      </c>
      <c r="BA560" s="19">
        <v>0</v>
      </c>
      <c r="BB560" s="19">
        <v>0</v>
      </c>
      <c r="BC560" s="19">
        <v>0</v>
      </c>
      <c r="BD560" s="20">
        <f t="shared" si="10"/>
        <v>0</v>
      </c>
    </row>
    <row r="561" spans="1:56" x14ac:dyDescent="0.25">
      <c r="A561" s="21" t="s">
        <v>1702</v>
      </c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>
        <v>0</v>
      </c>
      <c r="AT561" s="21">
        <v>0</v>
      </c>
      <c r="AU561" s="21">
        <v>0</v>
      </c>
      <c r="AV561" s="21">
        <v>0</v>
      </c>
      <c r="AW561" s="21">
        <v>0</v>
      </c>
      <c r="AX561" s="21">
        <v>0</v>
      </c>
      <c r="AY561" s="21">
        <v>0</v>
      </c>
      <c r="AZ561" s="21">
        <v>24</v>
      </c>
      <c r="BA561" s="21">
        <v>24</v>
      </c>
      <c r="BB561" s="21">
        <v>24</v>
      </c>
      <c r="BC561" s="21">
        <v>24</v>
      </c>
      <c r="BD561" s="20">
        <f t="shared" si="10"/>
        <v>96</v>
      </c>
    </row>
    <row r="562" spans="1:56" x14ac:dyDescent="0.25">
      <c r="A562" s="21" t="s">
        <v>1714</v>
      </c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>
        <v>2</v>
      </c>
      <c r="AT562" s="21">
        <v>0</v>
      </c>
      <c r="AU562" s="21">
        <v>0</v>
      </c>
      <c r="AV562" s="21">
        <v>0</v>
      </c>
      <c r="AW562" s="21">
        <v>0</v>
      </c>
      <c r="AX562" s="21">
        <v>0</v>
      </c>
      <c r="AY562" s="21">
        <v>0</v>
      </c>
      <c r="AZ562" s="21">
        <v>0</v>
      </c>
      <c r="BA562" s="21">
        <v>0</v>
      </c>
      <c r="BB562" s="21">
        <v>0</v>
      </c>
      <c r="BC562" s="21">
        <v>0</v>
      </c>
      <c r="BD562" s="20">
        <f t="shared" si="10"/>
        <v>2</v>
      </c>
    </row>
    <row r="563" spans="1:56" x14ac:dyDescent="0.25">
      <c r="A563" s="21" t="s">
        <v>1737</v>
      </c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>
        <v>0</v>
      </c>
      <c r="AT563" s="21">
        <v>0</v>
      </c>
      <c r="AU563" s="21">
        <v>0</v>
      </c>
      <c r="AV563" s="21">
        <v>0</v>
      </c>
      <c r="AW563" s="21">
        <v>0</v>
      </c>
      <c r="AX563" s="21">
        <v>0</v>
      </c>
      <c r="AY563" s="21">
        <v>0</v>
      </c>
      <c r="AZ563" s="21">
        <v>0</v>
      </c>
      <c r="BA563" s="21">
        <v>0</v>
      </c>
      <c r="BB563" s="21">
        <v>0</v>
      </c>
      <c r="BC563" s="21">
        <v>0</v>
      </c>
      <c r="BD563" s="20">
        <f t="shared" si="10"/>
        <v>0</v>
      </c>
    </row>
    <row r="564" spans="1:56" x14ac:dyDescent="0.25">
      <c r="A564" s="21" t="s">
        <v>1404</v>
      </c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>
        <v>0</v>
      </c>
      <c r="AT564" s="21">
        <v>3</v>
      </c>
      <c r="AU564" s="21">
        <v>3</v>
      </c>
      <c r="AV564" s="21">
        <v>0</v>
      </c>
      <c r="AW564" s="21">
        <v>0</v>
      </c>
      <c r="AX564" s="21">
        <v>5</v>
      </c>
      <c r="AY564" s="21">
        <v>0</v>
      </c>
      <c r="AZ564" s="21">
        <v>0</v>
      </c>
      <c r="BA564" s="21">
        <v>2</v>
      </c>
      <c r="BB564" s="21">
        <v>0</v>
      </c>
      <c r="BC564" s="21">
        <v>5</v>
      </c>
      <c r="BD564" s="20">
        <f t="shared" si="10"/>
        <v>18</v>
      </c>
    </row>
    <row r="565" spans="1:56" x14ac:dyDescent="0.25">
      <c r="A565" s="21" t="s">
        <v>1778</v>
      </c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>
        <v>0</v>
      </c>
      <c r="AT565" s="21">
        <v>2</v>
      </c>
      <c r="AU565" s="21">
        <v>0</v>
      </c>
      <c r="AV565" s="21">
        <v>0</v>
      </c>
      <c r="AW565" s="21">
        <v>0</v>
      </c>
      <c r="AX565" s="21">
        <v>0</v>
      </c>
      <c r="AY565" s="21">
        <v>0</v>
      </c>
      <c r="AZ565" s="21">
        <v>0</v>
      </c>
      <c r="BA565" s="21">
        <v>0</v>
      </c>
      <c r="BB565" s="21">
        <v>0</v>
      </c>
      <c r="BC565" s="21">
        <v>0</v>
      </c>
      <c r="BD565" s="20">
        <f t="shared" si="10"/>
        <v>2</v>
      </c>
    </row>
    <row r="566" spans="1:56" x14ac:dyDescent="0.25">
      <c r="A566" s="21" t="s">
        <v>1316</v>
      </c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>
        <v>2</v>
      </c>
      <c r="AT566" s="21">
        <v>2</v>
      </c>
      <c r="AU566" s="21">
        <v>2</v>
      </c>
      <c r="AV566" s="21">
        <v>0</v>
      </c>
      <c r="AW566" s="21">
        <v>0</v>
      </c>
      <c r="AX566" s="21">
        <v>0</v>
      </c>
      <c r="AY566" s="21">
        <v>0</v>
      </c>
      <c r="AZ566" s="21">
        <v>3</v>
      </c>
      <c r="BA566" s="21">
        <v>0</v>
      </c>
      <c r="BB566" s="21">
        <v>0</v>
      </c>
      <c r="BC566" s="21">
        <v>0</v>
      </c>
      <c r="BD566" s="20">
        <f t="shared" si="10"/>
        <v>9</v>
      </c>
    </row>
    <row r="567" spans="1:56" x14ac:dyDescent="0.25">
      <c r="A567" s="21" t="s">
        <v>1663</v>
      </c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>
        <v>2</v>
      </c>
      <c r="AT567" s="21">
        <v>2</v>
      </c>
      <c r="AU567" s="21">
        <v>5</v>
      </c>
      <c r="AV567" s="21">
        <v>10</v>
      </c>
      <c r="AW567" s="21">
        <v>0</v>
      </c>
      <c r="AX567" s="21">
        <v>0</v>
      </c>
      <c r="AY567" s="21">
        <v>0</v>
      </c>
      <c r="AZ567" s="21">
        <v>0</v>
      </c>
      <c r="BA567" s="21">
        <v>0</v>
      </c>
      <c r="BB567" s="21">
        <v>0</v>
      </c>
      <c r="BC567" s="21">
        <v>0</v>
      </c>
      <c r="BD567" s="20">
        <f t="shared" si="10"/>
        <v>19</v>
      </c>
    </row>
    <row r="568" spans="1:56" x14ac:dyDescent="0.25">
      <c r="A568" s="21" t="s">
        <v>1664</v>
      </c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>
        <v>2</v>
      </c>
      <c r="AT568" s="21">
        <v>2</v>
      </c>
      <c r="AU568" s="21">
        <v>0</v>
      </c>
      <c r="AV568" s="21">
        <v>0</v>
      </c>
      <c r="AW568" s="21">
        <v>0</v>
      </c>
      <c r="AX568" s="21">
        <v>0</v>
      </c>
      <c r="AY568" s="21">
        <v>0</v>
      </c>
      <c r="AZ568" s="21">
        <v>0</v>
      </c>
      <c r="BA568" s="21">
        <v>0</v>
      </c>
      <c r="BB568" s="21">
        <v>0</v>
      </c>
      <c r="BC568" s="21">
        <v>0</v>
      </c>
      <c r="BD568" s="20">
        <f t="shared" si="10"/>
        <v>4</v>
      </c>
    </row>
    <row r="569" spans="1:56" x14ac:dyDescent="0.25">
      <c r="A569" s="21" t="s">
        <v>1391</v>
      </c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>
        <v>2</v>
      </c>
      <c r="AT569" s="21">
        <v>0</v>
      </c>
      <c r="AU569" s="21">
        <v>0</v>
      </c>
      <c r="AV569" s="21">
        <v>0</v>
      </c>
      <c r="AW569" s="21">
        <v>0</v>
      </c>
      <c r="AX569" s="21">
        <v>0</v>
      </c>
      <c r="AY569" s="21">
        <v>0</v>
      </c>
      <c r="AZ569" s="21">
        <v>0</v>
      </c>
      <c r="BA569" s="21">
        <v>0</v>
      </c>
      <c r="BB569" s="21">
        <v>0</v>
      </c>
      <c r="BC569" s="21">
        <v>0</v>
      </c>
      <c r="BD569" s="20">
        <f t="shared" si="10"/>
        <v>2</v>
      </c>
    </row>
    <row r="570" spans="1:56" x14ac:dyDescent="0.25">
      <c r="A570" s="21" t="s">
        <v>2516</v>
      </c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>
        <v>0</v>
      </c>
      <c r="AT570" s="21">
        <v>2</v>
      </c>
      <c r="AU570" s="21">
        <v>2</v>
      </c>
      <c r="AV570" s="21">
        <v>0</v>
      </c>
      <c r="AW570" s="21">
        <v>0</v>
      </c>
      <c r="AX570" s="21">
        <v>0</v>
      </c>
      <c r="AY570" s="21">
        <v>0</v>
      </c>
      <c r="AZ570" s="21">
        <v>0</v>
      </c>
      <c r="BA570" s="21">
        <v>0</v>
      </c>
      <c r="BB570" s="21">
        <v>0</v>
      </c>
      <c r="BC570" s="21">
        <v>0</v>
      </c>
      <c r="BD570" s="20">
        <f t="shared" si="10"/>
        <v>4</v>
      </c>
    </row>
    <row r="571" spans="1:56" x14ac:dyDescent="0.25">
      <c r="A571" s="21" t="s">
        <v>1716</v>
      </c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>
        <v>2</v>
      </c>
      <c r="AT571" s="21">
        <v>0</v>
      </c>
      <c r="AU571" s="21">
        <v>0</v>
      </c>
      <c r="AV571" s="21">
        <v>8</v>
      </c>
      <c r="AW571" s="21">
        <v>8</v>
      </c>
      <c r="AX571" s="21">
        <v>0</v>
      </c>
      <c r="AY571" s="21">
        <v>0</v>
      </c>
      <c r="AZ571" s="21">
        <v>0</v>
      </c>
      <c r="BA571" s="21">
        <v>0</v>
      </c>
      <c r="BB571" s="21">
        <v>0</v>
      </c>
      <c r="BC571" s="21">
        <v>0</v>
      </c>
      <c r="BD571" s="20">
        <f t="shared" si="10"/>
        <v>18</v>
      </c>
    </row>
    <row r="572" spans="1:56" x14ac:dyDescent="0.25">
      <c r="A572" s="19" t="s">
        <v>1712</v>
      </c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>
        <v>2</v>
      </c>
      <c r="AT572" s="19">
        <v>0</v>
      </c>
      <c r="AU572" s="19">
        <v>0</v>
      </c>
      <c r="AV572" s="19">
        <v>8</v>
      </c>
      <c r="AW572" s="19">
        <v>0</v>
      </c>
      <c r="AX572" s="19">
        <v>0</v>
      </c>
      <c r="AY572" s="19">
        <v>0</v>
      </c>
      <c r="AZ572" s="19">
        <v>0</v>
      </c>
      <c r="BA572" s="19">
        <v>0</v>
      </c>
      <c r="BB572" s="19">
        <v>0</v>
      </c>
      <c r="BC572" s="19">
        <v>0</v>
      </c>
      <c r="BD572" s="20">
        <f t="shared" si="10"/>
        <v>10</v>
      </c>
    </row>
    <row r="573" spans="1:56" x14ac:dyDescent="0.25">
      <c r="A573" s="19" t="s">
        <v>966</v>
      </c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>
        <v>0</v>
      </c>
      <c r="AU573" s="19">
        <v>0</v>
      </c>
      <c r="AV573" s="19">
        <v>9</v>
      </c>
      <c r="AW573" s="19">
        <v>0</v>
      </c>
      <c r="AX573" s="19">
        <v>10</v>
      </c>
      <c r="AY573" s="19">
        <v>0</v>
      </c>
      <c r="AZ573" s="19">
        <v>0</v>
      </c>
      <c r="BA573" s="19">
        <v>0</v>
      </c>
      <c r="BB573" s="19">
        <v>0</v>
      </c>
      <c r="BC573" s="19">
        <v>0</v>
      </c>
      <c r="BD573" s="20">
        <f t="shared" si="10"/>
        <v>19</v>
      </c>
    </row>
    <row r="574" spans="1:56" x14ac:dyDescent="0.25">
      <c r="A574" s="19" t="s">
        <v>1823</v>
      </c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>
        <v>2</v>
      </c>
      <c r="AU574" s="19">
        <v>0</v>
      </c>
      <c r="AV574" s="19">
        <v>0</v>
      </c>
      <c r="AW574" s="19">
        <v>0</v>
      </c>
      <c r="AX574" s="19">
        <v>0</v>
      </c>
      <c r="AY574" s="19">
        <v>0</v>
      </c>
      <c r="AZ574" s="19">
        <v>0</v>
      </c>
      <c r="BA574" s="19">
        <v>0</v>
      </c>
      <c r="BB574" s="19">
        <v>0</v>
      </c>
      <c r="BC574" s="19">
        <v>0</v>
      </c>
      <c r="BD574" s="20">
        <f t="shared" si="10"/>
        <v>2</v>
      </c>
    </row>
    <row r="575" spans="1:56" x14ac:dyDescent="0.25">
      <c r="A575" s="19" t="s">
        <v>1837</v>
      </c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>
        <v>0</v>
      </c>
      <c r="AU575" s="19">
        <v>3</v>
      </c>
      <c r="AV575" s="19">
        <v>0</v>
      </c>
      <c r="AW575" s="19">
        <v>0</v>
      </c>
      <c r="AX575" s="19">
        <v>0</v>
      </c>
      <c r="AY575" s="19">
        <v>0</v>
      </c>
      <c r="AZ575" s="19">
        <v>2</v>
      </c>
      <c r="BA575" s="19">
        <v>2</v>
      </c>
      <c r="BB575" s="19">
        <v>0</v>
      </c>
      <c r="BC575" s="19">
        <v>0</v>
      </c>
      <c r="BD575" s="20">
        <f t="shared" si="10"/>
        <v>7</v>
      </c>
    </row>
    <row r="576" spans="1:56" x14ac:dyDescent="0.25">
      <c r="A576" s="19" t="s">
        <v>1830</v>
      </c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>
        <v>2</v>
      </c>
      <c r="AU576" s="19">
        <v>0</v>
      </c>
      <c r="AV576" s="19">
        <v>0</v>
      </c>
      <c r="AW576" s="19">
        <v>0</v>
      </c>
      <c r="AX576" s="19">
        <v>0</v>
      </c>
      <c r="AY576" s="19">
        <v>0</v>
      </c>
      <c r="AZ576" s="19">
        <v>0</v>
      </c>
      <c r="BA576" s="19">
        <v>0</v>
      </c>
      <c r="BB576" s="19">
        <v>0</v>
      </c>
      <c r="BC576" s="19">
        <v>0</v>
      </c>
      <c r="BD576" s="20">
        <f t="shared" si="10"/>
        <v>2</v>
      </c>
    </row>
    <row r="577" spans="1:56" x14ac:dyDescent="0.25">
      <c r="A577" s="19" t="s">
        <v>1840</v>
      </c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>
        <v>0</v>
      </c>
      <c r="AU577" s="19">
        <v>3</v>
      </c>
      <c r="AV577" s="19">
        <v>3</v>
      </c>
      <c r="AW577" s="19">
        <v>0</v>
      </c>
      <c r="AX577" s="19">
        <v>0</v>
      </c>
      <c r="AY577" s="19">
        <v>0</v>
      </c>
      <c r="AZ577" s="19">
        <v>0</v>
      </c>
      <c r="BA577" s="19">
        <v>0</v>
      </c>
      <c r="BB577" s="19">
        <v>0</v>
      </c>
      <c r="BC577" s="19">
        <v>0</v>
      </c>
      <c r="BD577" s="20">
        <f t="shared" si="10"/>
        <v>6</v>
      </c>
    </row>
    <row r="578" spans="1:56" x14ac:dyDescent="0.25">
      <c r="A578" s="19" t="s">
        <v>1843</v>
      </c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>
        <v>2</v>
      </c>
      <c r="AU578" s="19">
        <v>3</v>
      </c>
      <c r="AV578" s="19">
        <v>3</v>
      </c>
      <c r="AW578" s="19">
        <v>0</v>
      </c>
      <c r="AX578" s="19">
        <v>0</v>
      </c>
      <c r="AY578" s="19">
        <v>0</v>
      </c>
      <c r="AZ578" s="19">
        <v>0</v>
      </c>
      <c r="BA578" s="19">
        <v>0</v>
      </c>
      <c r="BB578" s="19">
        <v>0</v>
      </c>
      <c r="BC578" s="19">
        <v>0</v>
      </c>
      <c r="BD578" s="20">
        <f t="shared" si="10"/>
        <v>8</v>
      </c>
    </row>
    <row r="579" spans="1:56" x14ac:dyDescent="0.25">
      <c r="A579" s="19" t="s">
        <v>2517</v>
      </c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>
        <v>2</v>
      </c>
      <c r="AV579" s="19">
        <v>2</v>
      </c>
      <c r="AW579" s="19">
        <v>0</v>
      </c>
      <c r="AX579" s="19">
        <v>0</v>
      </c>
      <c r="AY579" s="19">
        <v>0</v>
      </c>
      <c r="AZ579" s="19">
        <v>0</v>
      </c>
      <c r="BA579" s="19">
        <v>0</v>
      </c>
      <c r="BB579" s="19">
        <v>0</v>
      </c>
      <c r="BC579" s="19">
        <v>0</v>
      </c>
      <c r="BD579" s="20">
        <f t="shared" si="10"/>
        <v>4</v>
      </c>
    </row>
    <row r="580" spans="1:56" x14ac:dyDescent="0.25">
      <c r="A580" s="19" t="s">
        <v>2518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>
        <v>2</v>
      </c>
      <c r="AV580" s="19">
        <v>2</v>
      </c>
      <c r="AW580" s="19">
        <v>0</v>
      </c>
      <c r="AX580" s="19">
        <v>0</v>
      </c>
      <c r="AY580" s="19">
        <v>0</v>
      </c>
      <c r="AZ580" s="19">
        <v>0</v>
      </c>
      <c r="BA580" s="19">
        <v>0</v>
      </c>
      <c r="BB580" s="19">
        <v>0</v>
      </c>
      <c r="BC580" s="19">
        <v>0</v>
      </c>
      <c r="BD580" s="20">
        <f t="shared" si="10"/>
        <v>4</v>
      </c>
    </row>
    <row r="581" spans="1:56" x14ac:dyDescent="0.25">
      <c r="A581" s="19" t="s">
        <v>1896</v>
      </c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>
        <v>0</v>
      </c>
      <c r="AV581" s="19">
        <v>7</v>
      </c>
      <c r="AW581" s="19">
        <v>3</v>
      </c>
      <c r="AX581" s="19">
        <v>0</v>
      </c>
      <c r="AY581" s="19">
        <v>0</v>
      </c>
      <c r="AZ581" s="19">
        <v>0</v>
      </c>
      <c r="BA581" s="19">
        <v>0</v>
      </c>
      <c r="BB581" s="19">
        <v>0</v>
      </c>
      <c r="BC581" s="19">
        <v>0</v>
      </c>
      <c r="BD581" s="20">
        <f t="shared" si="10"/>
        <v>10</v>
      </c>
    </row>
    <row r="582" spans="1:56" x14ac:dyDescent="0.25">
      <c r="A582" s="19" t="s">
        <v>1833</v>
      </c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>
        <v>0</v>
      </c>
      <c r="AV582" s="19">
        <v>15</v>
      </c>
      <c r="AW582" s="19">
        <v>8</v>
      </c>
      <c r="AX582" s="19">
        <v>0</v>
      </c>
      <c r="AY582" s="19">
        <v>0</v>
      </c>
      <c r="AZ582" s="19">
        <v>3</v>
      </c>
      <c r="BA582" s="19">
        <v>3</v>
      </c>
      <c r="BB582" s="19">
        <v>3</v>
      </c>
      <c r="BC582" s="19">
        <v>0</v>
      </c>
      <c r="BD582" s="20">
        <f t="shared" si="10"/>
        <v>32</v>
      </c>
    </row>
    <row r="583" spans="1:56" x14ac:dyDescent="0.25">
      <c r="A583" s="19" t="s">
        <v>2519</v>
      </c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>
        <v>2</v>
      </c>
      <c r="AV583" s="19">
        <v>0</v>
      </c>
      <c r="AW583" s="19">
        <v>0</v>
      </c>
      <c r="AX583" s="19">
        <v>0</v>
      </c>
      <c r="AY583" s="19">
        <v>0</v>
      </c>
      <c r="AZ583" s="19">
        <v>0</v>
      </c>
      <c r="BA583" s="19">
        <v>0</v>
      </c>
      <c r="BB583" s="19">
        <v>0</v>
      </c>
      <c r="BC583" s="19">
        <v>0</v>
      </c>
      <c r="BD583" s="20">
        <f t="shared" si="10"/>
        <v>2</v>
      </c>
    </row>
    <row r="584" spans="1:56" x14ac:dyDescent="0.25">
      <c r="A584" s="19" t="s">
        <v>1818</v>
      </c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>
        <v>2</v>
      </c>
      <c r="AV584" s="19">
        <v>0</v>
      </c>
      <c r="AW584" s="19">
        <v>0</v>
      </c>
      <c r="AX584" s="19">
        <v>0</v>
      </c>
      <c r="AY584" s="19">
        <v>0</v>
      </c>
      <c r="AZ584" s="19">
        <v>0</v>
      </c>
      <c r="BA584" s="19">
        <v>0</v>
      </c>
      <c r="BB584" s="19">
        <v>0</v>
      </c>
      <c r="BC584" s="19">
        <v>0</v>
      </c>
      <c r="BD584" s="20">
        <f t="shared" si="10"/>
        <v>2</v>
      </c>
    </row>
    <row r="585" spans="1:56" x14ac:dyDescent="0.25">
      <c r="A585" s="19" t="s">
        <v>1906</v>
      </c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9">
        <v>0</v>
      </c>
      <c r="BB585" s="19">
        <v>0</v>
      </c>
      <c r="BC585" s="19">
        <v>0</v>
      </c>
      <c r="BD585" s="20">
        <f t="shared" si="10"/>
        <v>0</v>
      </c>
    </row>
    <row r="586" spans="1:56" x14ac:dyDescent="0.25">
      <c r="A586" s="19" t="s">
        <v>1908</v>
      </c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>
        <v>0</v>
      </c>
      <c r="AV586" s="19">
        <v>5</v>
      </c>
      <c r="AW586" s="19">
        <v>0</v>
      </c>
      <c r="AX586" s="19">
        <v>5</v>
      </c>
      <c r="AY586" s="19">
        <v>0</v>
      </c>
      <c r="AZ586" s="19">
        <v>6</v>
      </c>
      <c r="BA586" s="19">
        <v>3</v>
      </c>
      <c r="BB586" s="19">
        <v>0</v>
      </c>
      <c r="BC586" s="19">
        <v>0</v>
      </c>
      <c r="BD586" s="20">
        <f t="shared" si="10"/>
        <v>19</v>
      </c>
    </row>
    <row r="587" spans="1:56" x14ac:dyDescent="0.25">
      <c r="A587" s="19" t="s">
        <v>1835</v>
      </c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>
        <v>0</v>
      </c>
      <c r="AW587" s="19">
        <v>0</v>
      </c>
      <c r="AX587" s="19">
        <v>0</v>
      </c>
      <c r="AY587" s="19">
        <v>0</v>
      </c>
      <c r="AZ587" s="19">
        <v>0</v>
      </c>
      <c r="BA587" s="19">
        <v>0</v>
      </c>
      <c r="BB587" s="19">
        <v>0</v>
      </c>
      <c r="BC587" s="19">
        <v>0</v>
      </c>
      <c r="BD587" s="20">
        <f t="shared" si="10"/>
        <v>0</v>
      </c>
    </row>
    <row r="588" spans="1:56" x14ac:dyDescent="0.25">
      <c r="A588" s="19" t="s">
        <v>1959</v>
      </c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>
        <v>10</v>
      </c>
      <c r="AW588" s="19">
        <v>8</v>
      </c>
      <c r="AX588" s="19">
        <v>0</v>
      </c>
      <c r="AY588" s="19">
        <v>0</v>
      </c>
      <c r="AZ588" s="19">
        <v>0</v>
      </c>
      <c r="BA588" s="19">
        <v>0</v>
      </c>
      <c r="BB588" s="19">
        <v>0</v>
      </c>
      <c r="BC588" s="19">
        <v>0</v>
      </c>
      <c r="BD588" s="20">
        <f t="shared" si="10"/>
        <v>18</v>
      </c>
    </row>
    <row r="589" spans="1:56" x14ac:dyDescent="0.25">
      <c r="A589" s="19" t="s">
        <v>1990</v>
      </c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>
        <v>0</v>
      </c>
      <c r="AW589" s="19">
        <v>0</v>
      </c>
      <c r="AX589" s="19">
        <v>0</v>
      </c>
      <c r="AY589" s="19">
        <v>0</v>
      </c>
      <c r="AZ589" s="19">
        <v>0</v>
      </c>
      <c r="BA589" s="19">
        <v>0</v>
      </c>
      <c r="BB589" s="19">
        <v>0</v>
      </c>
      <c r="BC589" s="19">
        <v>0</v>
      </c>
      <c r="BD589" s="20">
        <f t="shared" si="10"/>
        <v>0</v>
      </c>
    </row>
    <row r="590" spans="1:56" x14ac:dyDescent="0.25">
      <c r="A590" s="19" t="s">
        <v>1902</v>
      </c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>
        <v>0</v>
      </c>
      <c r="AX590" s="19">
        <v>0</v>
      </c>
      <c r="AY590" s="19">
        <v>0</v>
      </c>
      <c r="AZ590" s="19">
        <v>0</v>
      </c>
      <c r="BA590" s="19">
        <v>0</v>
      </c>
      <c r="BB590" s="19">
        <v>0</v>
      </c>
      <c r="BC590" s="19">
        <v>0</v>
      </c>
      <c r="BD590" s="20">
        <f t="shared" si="10"/>
        <v>0</v>
      </c>
    </row>
    <row r="591" spans="1:56" x14ac:dyDescent="0.25">
      <c r="A591" s="19" t="s">
        <v>2019</v>
      </c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>
        <v>0</v>
      </c>
      <c r="AX591" s="19">
        <v>1</v>
      </c>
      <c r="AY591" s="19">
        <v>0</v>
      </c>
      <c r="AZ591" s="19">
        <v>5</v>
      </c>
      <c r="BA591" s="19">
        <v>8</v>
      </c>
      <c r="BB591" s="19">
        <v>0</v>
      </c>
      <c r="BC591" s="19">
        <v>16</v>
      </c>
      <c r="BD591" s="20">
        <f t="shared" si="10"/>
        <v>30</v>
      </c>
    </row>
    <row r="592" spans="1:56" x14ac:dyDescent="0.25">
      <c r="A592" s="19" t="s">
        <v>2037</v>
      </c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>
        <v>0</v>
      </c>
      <c r="AX592" s="19">
        <v>0</v>
      </c>
      <c r="AY592" s="19">
        <v>0</v>
      </c>
      <c r="AZ592" s="19">
        <v>0</v>
      </c>
      <c r="BA592" s="19">
        <v>0</v>
      </c>
      <c r="BB592" s="19">
        <v>0</v>
      </c>
      <c r="BC592" s="19">
        <v>0</v>
      </c>
      <c r="BD592" s="20">
        <f t="shared" si="10"/>
        <v>0</v>
      </c>
    </row>
    <row r="593" spans="1:56" x14ac:dyDescent="0.25">
      <c r="A593" s="19" t="s">
        <v>2013</v>
      </c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>
        <v>8</v>
      </c>
      <c r="AX593" s="19">
        <v>0</v>
      </c>
      <c r="AY593" s="19">
        <v>0</v>
      </c>
      <c r="AZ593" s="19">
        <v>0</v>
      </c>
      <c r="BA593" s="19">
        <v>0</v>
      </c>
      <c r="BB593" s="19">
        <v>0</v>
      </c>
      <c r="BC593" s="19">
        <v>0</v>
      </c>
      <c r="BD593" s="20">
        <f t="shared" si="10"/>
        <v>8</v>
      </c>
    </row>
    <row r="594" spans="1:56" x14ac:dyDescent="0.25">
      <c r="A594" s="21" t="s">
        <v>2015</v>
      </c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>
        <v>8</v>
      </c>
      <c r="AX594" s="21">
        <v>0</v>
      </c>
      <c r="AY594" s="21">
        <v>0</v>
      </c>
      <c r="AZ594" s="21">
        <v>0</v>
      </c>
      <c r="BA594" s="21">
        <v>0</v>
      </c>
      <c r="BB594" s="21">
        <v>0</v>
      </c>
      <c r="BC594" s="21">
        <v>0</v>
      </c>
      <c r="BD594" s="20">
        <f t="shared" si="10"/>
        <v>8</v>
      </c>
    </row>
    <row r="595" spans="1:56" s="21" customFormat="1" x14ac:dyDescent="0.25">
      <c r="A595" s="21" t="s">
        <v>1697</v>
      </c>
      <c r="AX595" s="21">
        <v>0</v>
      </c>
      <c r="AY595" s="21">
        <v>0</v>
      </c>
      <c r="AZ595" s="21">
        <v>0</v>
      </c>
      <c r="BA595" s="21">
        <v>5</v>
      </c>
      <c r="BB595" s="21">
        <v>5</v>
      </c>
      <c r="BC595" s="21">
        <v>14</v>
      </c>
      <c r="BD595" s="20">
        <f t="shared" si="10"/>
        <v>24</v>
      </c>
    </row>
    <row r="596" spans="1:56" x14ac:dyDescent="0.25">
      <c r="A596" s="19" t="s">
        <v>1894</v>
      </c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1"/>
      <c r="AV596" s="1"/>
      <c r="AW596" s="1"/>
      <c r="AZ596" s="21">
        <v>3</v>
      </c>
      <c r="BA596" s="21">
        <v>3</v>
      </c>
      <c r="BB596" s="21">
        <v>6</v>
      </c>
      <c r="BC596" s="21">
        <v>3</v>
      </c>
      <c r="BD596" s="20">
        <f t="shared" si="10"/>
        <v>15</v>
      </c>
    </row>
    <row r="597" spans="1:56" x14ac:dyDescent="0.25">
      <c r="A597" s="19" t="s">
        <v>2072</v>
      </c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1"/>
      <c r="AV597" s="1"/>
      <c r="AW597" s="1"/>
      <c r="AZ597" s="21">
        <v>0</v>
      </c>
      <c r="BA597" s="21">
        <v>0</v>
      </c>
      <c r="BB597" s="21">
        <v>0</v>
      </c>
      <c r="BC597" s="21">
        <v>0</v>
      </c>
      <c r="BD597" s="20">
        <f t="shared" si="10"/>
        <v>0</v>
      </c>
    </row>
    <row r="598" spans="1:56" x14ac:dyDescent="0.25">
      <c r="A598" s="19" t="s">
        <v>280</v>
      </c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1"/>
      <c r="AV598" s="1"/>
      <c r="AW598" s="1"/>
      <c r="AZ598" s="21">
        <v>3</v>
      </c>
      <c r="BA598" s="21">
        <v>5</v>
      </c>
      <c r="BB598" s="21">
        <v>5</v>
      </c>
      <c r="BC598" s="21">
        <v>0</v>
      </c>
      <c r="BD598" s="20">
        <f t="shared" si="10"/>
        <v>13</v>
      </c>
    </row>
    <row r="599" spans="1:56" x14ac:dyDescent="0.25">
      <c r="A599" s="19" t="s">
        <v>2094</v>
      </c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1"/>
      <c r="AV599" s="1"/>
      <c r="AW599" s="1"/>
      <c r="AZ599" s="21">
        <v>0</v>
      </c>
      <c r="BA599" s="21">
        <v>0</v>
      </c>
      <c r="BB599" s="21">
        <v>2</v>
      </c>
      <c r="BC599" s="21">
        <v>0</v>
      </c>
      <c r="BD599" s="20">
        <f t="shared" si="10"/>
        <v>2</v>
      </c>
    </row>
    <row r="600" spans="1:56" x14ac:dyDescent="0.25">
      <c r="A600" s="19" t="s">
        <v>1304</v>
      </c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1"/>
      <c r="AV600" s="1"/>
      <c r="AW600" s="1"/>
      <c r="AZ600" s="21">
        <v>0</v>
      </c>
      <c r="BA600" s="21">
        <v>3</v>
      </c>
      <c r="BB600" s="21">
        <v>3</v>
      </c>
      <c r="BC600" s="21">
        <v>5</v>
      </c>
      <c r="BD600" s="20">
        <f t="shared" si="10"/>
        <v>11</v>
      </c>
    </row>
    <row r="601" spans="1:56" x14ac:dyDescent="0.25">
      <c r="A601" s="19" t="s">
        <v>2136</v>
      </c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1"/>
      <c r="AV601" s="1"/>
      <c r="AW601" s="1"/>
      <c r="AZ601" s="21">
        <v>2</v>
      </c>
      <c r="BA601" s="21">
        <v>2</v>
      </c>
      <c r="BB601" s="21">
        <v>0</v>
      </c>
      <c r="BC601" s="21">
        <v>0</v>
      </c>
      <c r="BD601" s="20">
        <f t="shared" si="10"/>
        <v>4</v>
      </c>
    </row>
    <row r="602" spans="1:56" x14ac:dyDescent="0.25">
      <c r="A602" s="19" t="s">
        <v>1691</v>
      </c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1"/>
      <c r="AV602" s="1"/>
      <c r="AW602" s="1"/>
      <c r="AZ602" s="21">
        <v>2</v>
      </c>
      <c r="BA602" s="21">
        <v>9</v>
      </c>
      <c r="BB602" s="21">
        <v>0</v>
      </c>
      <c r="BC602" s="21">
        <v>0</v>
      </c>
      <c r="BD602" s="20">
        <f t="shared" si="10"/>
        <v>11</v>
      </c>
    </row>
    <row r="603" spans="1:56" x14ac:dyDescent="0.25">
      <c r="A603" s="19" t="s">
        <v>2145</v>
      </c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1"/>
      <c r="AV603" s="1"/>
      <c r="AW603" s="1"/>
      <c r="AZ603" s="21">
        <v>2</v>
      </c>
      <c r="BA603" s="21">
        <v>2</v>
      </c>
      <c r="BB603" s="21">
        <v>0</v>
      </c>
      <c r="BC603" s="21">
        <v>0</v>
      </c>
      <c r="BD603" s="20">
        <f t="shared" si="10"/>
        <v>4</v>
      </c>
    </row>
    <row r="604" spans="1:56" x14ac:dyDescent="0.25">
      <c r="A604" s="19" t="s">
        <v>2107</v>
      </c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1"/>
      <c r="AV604" s="1"/>
      <c r="AW604" s="1"/>
      <c r="AZ604" s="21">
        <v>2</v>
      </c>
      <c r="BA604" s="21">
        <v>3</v>
      </c>
      <c r="BB604" s="21">
        <v>0</v>
      </c>
      <c r="BC604" s="21">
        <v>0</v>
      </c>
      <c r="BD604" s="20">
        <f t="shared" si="10"/>
        <v>5</v>
      </c>
    </row>
    <row r="605" spans="1:56" x14ac:dyDescent="0.25">
      <c r="A605" s="19" t="s">
        <v>2151</v>
      </c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1"/>
      <c r="AV605" s="1"/>
      <c r="AW605" s="1"/>
      <c r="AZ605" s="21">
        <v>2</v>
      </c>
      <c r="BA605" s="21">
        <v>5</v>
      </c>
      <c r="BB605" s="21">
        <v>5</v>
      </c>
      <c r="BC605" s="21">
        <v>2</v>
      </c>
      <c r="BD605" s="20">
        <f t="shared" si="10"/>
        <v>14</v>
      </c>
    </row>
    <row r="606" spans="1:56" x14ac:dyDescent="0.25">
      <c r="A606" s="19" t="s">
        <v>2115</v>
      </c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1"/>
      <c r="AV606" s="1"/>
      <c r="AW606" s="1"/>
      <c r="AZ606" s="21">
        <v>2</v>
      </c>
      <c r="BA606" s="21">
        <v>2</v>
      </c>
      <c r="BB606" s="21">
        <v>2</v>
      </c>
      <c r="BC606" s="21">
        <v>2</v>
      </c>
      <c r="BD606" s="20">
        <f t="shared" si="10"/>
        <v>8</v>
      </c>
    </row>
    <row r="607" spans="1:56" x14ac:dyDescent="0.25">
      <c r="A607" s="19" t="s">
        <v>876</v>
      </c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1"/>
      <c r="AV607" s="1"/>
      <c r="AW607" s="1"/>
      <c r="AZ607" s="21">
        <v>0</v>
      </c>
      <c r="BA607" s="21">
        <v>0</v>
      </c>
      <c r="BB607" s="21">
        <v>0</v>
      </c>
      <c r="BC607" s="21">
        <v>0</v>
      </c>
      <c r="BD607" s="20">
        <f t="shared" si="10"/>
        <v>0</v>
      </c>
    </row>
    <row r="608" spans="1:56" x14ac:dyDescent="0.25">
      <c r="A608" s="19" t="s">
        <v>1805</v>
      </c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1"/>
      <c r="AV608" s="1"/>
      <c r="AW608" s="1"/>
      <c r="AZ608" s="21">
        <v>6</v>
      </c>
      <c r="BA608" s="21">
        <v>4</v>
      </c>
      <c r="BB608" s="21">
        <v>7</v>
      </c>
      <c r="BC608" s="21">
        <v>7</v>
      </c>
      <c r="BD608" s="20">
        <f t="shared" si="10"/>
        <v>24</v>
      </c>
    </row>
    <row r="609" spans="1:56" x14ac:dyDescent="0.25">
      <c r="A609" s="19" t="s">
        <v>2205</v>
      </c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1"/>
      <c r="AV609" s="1"/>
      <c r="AW609" s="1"/>
      <c r="AZ609" s="21">
        <v>2</v>
      </c>
      <c r="BA609" s="21">
        <v>7</v>
      </c>
      <c r="BB609" s="21">
        <v>4</v>
      </c>
      <c r="BC609" s="21">
        <v>0</v>
      </c>
      <c r="BD609" s="20">
        <f t="shared" si="10"/>
        <v>13</v>
      </c>
    </row>
    <row r="610" spans="1:56" x14ac:dyDescent="0.25">
      <c r="A610" s="19" t="s">
        <v>2184</v>
      </c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1"/>
      <c r="AV610" s="1"/>
      <c r="AW610" s="1"/>
      <c r="AZ610" s="21">
        <v>0</v>
      </c>
      <c r="BA610" s="21">
        <v>0</v>
      </c>
      <c r="BB610" s="21">
        <v>0</v>
      </c>
      <c r="BC610" s="21">
        <v>0</v>
      </c>
      <c r="BD610" s="20">
        <f t="shared" si="10"/>
        <v>0</v>
      </c>
    </row>
    <row r="611" spans="1:56" x14ac:dyDescent="0.25">
      <c r="A611" s="19" t="s">
        <v>2191</v>
      </c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1"/>
      <c r="AV611" s="1"/>
      <c r="AW611" s="1"/>
      <c r="AZ611" s="21">
        <v>0</v>
      </c>
      <c r="BA611" s="21">
        <v>2</v>
      </c>
      <c r="BB611" s="21">
        <v>2</v>
      </c>
      <c r="BC611" s="21">
        <v>0</v>
      </c>
      <c r="BD611" s="20">
        <f t="shared" si="10"/>
        <v>4</v>
      </c>
    </row>
    <row r="612" spans="1:56" x14ac:dyDescent="0.25">
      <c r="A612" s="19" t="s">
        <v>2195</v>
      </c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1"/>
      <c r="AV612" s="1"/>
      <c r="AW612" s="1"/>
      <c r="AZ612" s="21">
        <v>0</v>
      </c>
      <c r="BA612" s="21">
        <v>0</v>
      </c>
      <c r="BB612" s="21">
        <v>0</v>
      </c>
      <c r="BC612" s="21">
        <v>0</v>
      </c>
      <c r="BD612" s="20">
        <f t="shared" si="10"/>
        <v>0</v>
      </c>
    </row>
    <row r="613" spans="1:56" x14ac:dyDescent="0.25">
      <c r="A613" s="19" t="s">
        <v>2202</v>
      </c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1"/>
      <c r="AV613" s="1"/>
      <c r="AW613" s="1"/>
      <c r="BA613" s="21">
        <v>0</v>
      </c>
      <c r="BB613" s="21">
        <v>0</v>
      </c>
      <c r="BC613" s="21">
        <v>0</v>
      </c>
      <c r="BD613" s="20">
        <f t="shared" si="10"/>
        <v>0</v>
      </c>
    </row>
    <row r="614" spans="1:56" x14ac:dyDescent="0.25">
      <c r="A614" s="19" t="s">
        <v>2059</v>
      </c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1"/>
      <c r="AV614" s="1"/>
      <c r="AW614" s="1"/>
      <c r="BA614" s="21">
        <v>10</v>
      </c>
      <c r="BB614" s="21">
        <v>0</v>
      </c>
      <c r="BC614" s="21">
        <v>0</v>
      </c>
      <c r="BD614" s="20">
        <f t="shared" si="10"/>
        <v>10</v>
      </c>
    </row>
    <row r="615" spans="1:56" x14ac:dyDescent="0.25">
      <c r="A615" s="19" t="s">
        <v>2077</v>
      </c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1"/>
      <c r="AV615" s="1"/>
      <c r="AW615" s="1"/>
      <c r="BA615" s="21">
        <v>0</v>
      </c>
      <c r="BB615" s="21">
        <v>0</v>
      </c>
      <c r="BC615" s="21">
        <v>0</v>
      </c>
      <c r="BD615" s="20">
        <f t="shared" si="10"/>
        <v>0</v>
      </c>
    </row>
    <row r="616" spans="1:56" x14ac:dyDescent="0.25">
      <c r="A616" s="19" t="s">
        <v>2003</v>
      </c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1"/>
      <c r="AV616" s="1"/>
      <c r="AW616" s="1"/>
      <c r="BA616" s="21">
        <v>2</v>
      </c>
      <c r="BB616" s="21">
        <v>2</v>
      </c>
      <c r="BC616" s="21">
        <v>2</v>
      </c>
      <c r="BD616" s="20">
        <f t="shared" si="10"/>
        <v>6</v>
      </c>
    </row>
    <row r="617" spans="1:56" x14ac:dyDescent="0.25">
      <c r="A617" s="21" t="s">
        <v>2250</v>
      </c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1"/>
      <c r="AV617" s="1"/>
      <c r="AW617" s="1"/>
      <c r="BB617" s="22">
        <v>0</v>
      </c>
      <c r="BC617" s="22">
        <v>3</v>
      </c>
      <c r="BD617" s="20">
        <f t="shared" si="10"/>
        <v>3</v>
      </c>
    </row>
    <row r="618" spans="1:56" x14ac:dyDescent="0.25">
      <c r="A618" s="23" t="s">
        <v>2252</v>
      </c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1"/>
      <c r="AV618" s="1"/>
      <c r="AW618" s="1"/>
      <c r="BB618" s="22">
        <v>3</v>
      </c>
      <c r="BC618" s="22">
        <v>2</v>
      </c>
      <c r="BD618" s="20">
        <f t="shared" si="10"/>
        <v>5</v>
      </c>
    </row>
    <row r="619" spans="1:56" x14ac:dyDescent="0.25">
      <c r="A619" s="23" t="s">
        <v>2197</v>
      </c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1"/>
      <c r="AV619" s="1"/>
      <c r="AW619" s="1"/>
      <c r="BB619" s="22">
        <v>0</v>
      </c>
      <c r="BC619" s="22">
        <v>4</v>
      </c>
      <c r="BD619" s="20">
        <f t="shared" si="10"/>
        <v>4</v>
      </c>
    </row>
    <row r="620" spans="1:56" x14ac:dyDescent="0.25">
      <c r="A620" s="23" t="s">
        <v>2269</v>
      </c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1"/>
      <c r="AV620" s="1"/>
      <c r="AW620" s="1"/>
      <c r="BB620" s="22"/>
      <c r="BC620" s="22">
        <v>2</v>
      </c>
      <c r="BD620" s="20">
        <f t="shared" si="10"/>
        <v>2</v>
      </c>
    </row>
    <row r="621" spans="1:56" x14ac:dyDescent="0.25">
      <c r="A621" s="23" t="s">
        <v>2271</v>
      </c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1"/>
      <c r="AV621" s="1"/>
      <c r="AW621" s="1"/>
      <c r="BB621" s="22"/>
      <c r="BC621" s="22">
        <v>6</v>
      </c>
      <c r="BD621" s="20">
        <f t="shared" si="10"/>
        <v>6</v>
      </c>
    </row>
    <row r="622" spans="1:56" x14ac:dyDescent="0.25">
      <c r="A622" s="23" t="s">
        <v>2246</v>
      </c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1"/>
      <c r="AV622" s="1"/>
      <c r="AW622" s="1"/>
      <c r="BB622" s="22"/>
      <c r="BC622" s="22">
        <v>4</v>
      </c>
      <c r="BD622" s="20">
        <f t="shared" ref="BD622:BD631" si="11">SUM(B622:BC622)</f>
        <v>4</v>
      </c>
    </row>
    <row r="623" spans="1:56" x14ac:dyDescent="0.25">
      <c r="A623" s="23" t="s">
        <v>2274</v>
      </c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1"/>
      <c r="AV623" s="1"/>
      <c r="AW623" s="1"/>
      <c r="BB623" s="22"/>
      <c r="BC623" s="22">
        <v>2</v>
      </c>
      <c r="BD623" s="20">
        <f t="shared" si="11"/>
        <v>2</v>
      </c>
    </row>
    <row r="624" spans="1:56" x14ac:dyDescent="0.25">
      <c r="A624" s="23" t="s">
        <v>2277</v>
      </c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1"/>
      <c r="AV624" s="1"/>
      <c r="AW624" s="1"/>
      <c r="BB624" s="22"/>
      <c r="BC624" s="22">
        <v>9</v>
      </c>
      <c r="BD624" s="20">
        <f t="shared" si="11"/>
        <v>9</v>
      </c>
    </row>
    <row r="625" spans="1:56" x14ac:dyDescent="0.25">
      <c r="A625" s="23" t="s">
        <v>2279</v>
      </c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1"/>
      <c r="AV625" s="1"/>
      <c r="AW625" s="1"/>
      <c r="BB625" s="22"/>
      <c r="BC625" s="22">
        <v>12</v>
      </c>
      <c r="BD625" s="20">
        <f t="shared" si="11"/>
        <v>12</v>
      </c>
    </row>
    <row r="626" spans="1:56" x14ac:dyDescent="0.25">
      <c r="A626" s="23" t="s">
        <v>2281</v>
      </c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1"/>
      <c r="AV626" s="1"/>
      <c r="AW626" s="1"/>
      <c r="BB626" s="22"/>
      <c r="BC626" s="22">
        <v>12</v>
      </c>
      <c r="BD626" s="20">
        <f t="shared" si="11"/>
        <v>12</v>
      </c>
    </row>
    <row r="627" spans="1:56" x14ac:dyDescent="0.25">
      <c r="A627" s="23" t="s">
        <v>2283</v>
      </c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1"/>
      <c r="AV627" s="1"/>
      <c r="AW627" s="1"/>
      <c r="BB627" s="22"/>
      <c r="BC627" s="22">
        <v>11</v>
      </c>
      <c r="BD627" s="20">
        <f t="shared" si="11"/>
        <v>11</v>
      </c>
    </row>
    <row r="628" spans="1:56" x14ac:dyDescent="0.25">
      <c r="A628" s="23" t="s">
        <v>2351</v>
      </c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1"/>
      <c r="AV628" s="1"/>
      <c r="AW628" s="1"/>
      <c r="BB628" s="22"/>
      <c r="BC628" s="22">
        <v>3</v>
      </c>
      <c r="BD628" s="20">
        <f t="shared" si="11"/>
        <v>3</v>
      </c>
    </row>
    <row r="629" spans="1:56" x14ac:dyDescent="0.25">
      <c r="A629" s="23" t="s">
        <v>2226</v>
      </c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1"/>
      <c r="AV629" s="1"/>
      <c r="AW629" s="1"/>
      <c r="BB629" s="22"/>
      <c r="BC629" s="22">
        <v>3</v>
      </c>
      <c r="BD629" s="20">
        <f t="shared" si="11"/>
        <v>3</v>
      </c>
    </row>
    <row r="630" spans="1:56" x14ac:dyDescent="0.25">
      <c r="A630" s="23" t="s">
        <v>2358</v>
      </c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1"/>
      <c r="AV630" s="1"/>
      <c r="AW630" s="1"/>
      <c r="BB630" s="22"/>
      <c r="BC630" s="22">
        <v>5</v>
      </c>
      <c r="BD630" s="20">
        <f t="shared" si="11"/>
        <v>5</v>
      </c>
    </row>
    <row r="631" spans="1:56" x14ac:dyDescent="0.25">
      <c r="A631" s="23" t="s">
        <v>2361</v>
      </c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1"/>
      <c r="AV631" s="1"/>
      <c r="AW631" s="1"/>
      <c r="BB631" s="22"/>
      <c r="BC631" s="22">
        <v>0</v>
      </c>
      <c r="BD631" s="20">
        <f t="shared" si="11"/>
        <v>0</v>
      </c>
    </row>
    <row r="632" spans="1:56" x14ac:dyDescent="0.25">
      <c r="A632" s="23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1"/>
      <c r="AV632" s="1"/>
      <c r="AW632" s="1"/>
      <c r="BB632" s="22"/>
      <c r="BC632" s="22"/>
      <c r="BD632" s="20"/>
    </row>
    <row r="633" spans="1:56" x14ac:dyDescent="0.25">
      <c r="A633" s="23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1"/>
      <c r="AV633" s="1"/>
      <c r="AW633" s="1"/>
      <c r="BB633" s="22"/>
      <c r="BC633" s="22"/>
      <c r="BD633" s="20"/>
    </row>
    <row r="634" spans="1:56" x14ac:dyDescent="0.25">
      <c r="A634" s="23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1"/>
      <c r="AV634" s="1"/>
      <c r="AW634" s="1"/>
      <c r="BB634" s="22"/>
      <c r="BC634" s="22"/>
      <c r="BD634" s="20"/>
    </row>
    <row r="635" spans="1:56" x14ac:dyDescent="0.25">
      <c r="A635" s="23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1"/>
      <c r="AV635" s="1"/>
      <c r="AW635" s="1"/>
      <c r="BB635" s="22"/>
      <c r="BC635" s="22"/>
      <c r="BD635" s="20"/>
    </row>
    <row r="636" spans="1:56" x14ac:dyDescent="0.25"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1"/>
      <c r="AV636" s="1"/>
      <c r="AW636" s="1"/>
      <c r="BD636" s="20"/>
    </row>
    <row r="637" spans="1:56" x14ac:dyDescent="0.25"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1"/>
      <c r="AV637" s="1"/>
      <c r="AW637" s="1"/>
      <c r="BD637" s="20"/>
    </row>
    <row r="638" spans="1:56" x14ac:dyDescent="0.25"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1"/>
      <c r="AV638" s="1"/>
      <c r="AW638" s="1"/>
      <c r="BD638" s="20"/>
    </row>
    <row r="639" spans="1:56" x14ac:dyDescent="0.25"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1"/>
      <c r="AV639" s="1"/>
      <c r="AW639" s="1"/>
      <c r="BD639" s="20"/>
    </row>
    <row r="640" spans="1:56" x14ac:dyDescent="0.25"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1"/>
      <c r="AV640" s="1"/>
      <c r="AW640" s="1"/>
      <c r="BD640" s="20"/>
    </row>
    <row r="641" spans="1:56" x14ac:dyDescent="0.25"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1"/>
      <c r="AV641" s="1"/>
      <c r="AW641" s="1"/>
      <c r="BD641" s="20"/>
    </row>
    <row r="642" spans="1:56" x14ac:dyDescent="0.25"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1"/>
      <c r="AV642" s="1"/>
      <c r="AW642" s="1"/>
      <c r="BD642" s="20"/>
    </row>
    <row r="644" spans="1:56" ht="90" x14ac:dyDescent="0.25">
      <c r="A644" s="15" t="s">
        <v>2523</v>
      </c>
      <c r="B644" s="15"/>
      <c r="C644" s="15"/>
      <c r="D644" s="15"/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 t="s">
        <v>2524</v>
      </c>
    </row>
    <row r="645" spans="1:56" x14ac:dyDescent="0.25">
      <c r="A645" t="s">
        <v>15</v>
      </c>
      <c r="F645">
        <f t="shared" ref="F645:AK645" si="12">F2-F430</f>
        <v>3</v>
      </c>
      <c r="G645">
        <f t="shared" si="12"/>
        <v>16</v>
      </c>
      <c r="H645">
        <f t="shared" si="12"/>
        <v>24</v>
      </c>
      <c r="I645">
        <f t="shared" si="12"/>
        <v>18</v>
      </c>
      <c r="J645">
        <f t="shared" si="12"/>
        <v>3</v>
      </c>
      <c r="K645">
        <f t="shared" si="12"/>
        <v>8</v>
      </c>
      <c r="L645">
        <f t="shared" si="12"/>
        <v>3</v>
      </c>
      <c r="M645">
        <f t="shared" si="12"/>
        <v>9</v>
      </c>
      <c r="N645">
        <f t="shared" si="12"/>
        <v>3</v>
      </c>
      <c r="O645">
        <f t="shared" si="12"/>
        <v>3</v>
      </c>
      <c r="P645">
        <f t="shared" si="12"/>
        <v>24</v>
      </c>
      <c r="Q645">
        <f t="shared" si="12"/>
        <v>23</v>
      </c>
      <c r="R645">
        <f t="shared" si="12"/>
        <v>11</v>
      </c>
      <c r="S645">
        <f t="shared" si="12"/>
        <v>16</v>
      </c>
      <c r="T645">
        <f t="shared" si="12"/>
        <v>14</v>
      </c>
      <c r="U645">
        <f t="shared" si="12"/>
        <v>3</v>
      </c>
      <c r="V645">
        <f t="shared" si="12"/>
        <v>0</v>
      </c>
      <c r="W645">
        <f t="shared" si="12"/>
        <v>-10</v>
      </c>
      <c r="X645">
        <f t="shared" si="12"/>
        <v>8</v>
      </c>
      <c r="Y645">
        <f t="shared" si="12"/>
        <v>3</v>
      </c>
      <c r="Z645">
        <f t="shared" si="12"/>
        <v>13</v>
      </c>
      <c r="AA645">
        <f t="shared" si="12"/>
        <v>1</v>
      </c>
      <c r="AB645">
        <f t="shared" si="12"/>
        <v>16</v>
      </c>
      <c r="AC645">
        <f t="shared" si="12"/>
        <v>-16</v>
      </c>
      <c r="AD645">
        <f t="shared" si="12"/>
        <v>-6</v>
      </c>
      <c r="AE645">
        <f t="shared" si="12"/>
        <v>5</v>
      </c>
      <c r="AF645">
        <f t="shared" si="12"/>
        <v>-1</v>
      </c>
      <c r="AG645">
        <f t="shared" si="12"/>
        <v>15</v>
      </c>
      <c r="AH645">
        <f t="shared" si="12"/>
        <v>-6</v>
      </c>
      <c r="AI645">
        <f t="shared" si="12"/>
        <v>13</v>
      </c>
      <c r="AJ645">
        <f t="shared" si="12"/>
        <v>8</v>
      </c>
      <c r="AK645">
        <f t="shared" si="12"/>
        <v>13</v>
      </c>
      <c r="AL645">
        <f t="shared" ref="AL645:BC645" si="13">AL2-AL430</f>
        <v>5</v>
      </c>
      <c r="AM645">
        <f t="shared" si="13"/>
        <v>5</v>
      </c>
      <c r="AN645">
        <f t="shared" si="13"/>
        <v>6</v>
      </c>
      <c r="AO645">
        <f t="shared" si="13"/>
        <v>5</v>
      </c>
      <c r="AP645">
        <f t="shared" si="13"/>
        <v>5</v>
      </c>
      <c r="AQ645">
        <f t="shared" si="13"/>
        <v>8</v>
      </c>
      <c r="AR645">
        <f t="shared" si="13"/>
        <v>8</v>
      </c>
      <c r="AS645">
        <f t="shared" si="13"/>
        <v>8</v>
      </c>
      <c r="AT645">
        <f t="shared" si="13"/>
        <v>8</v>
      </c>
      <c r="AU645">
        <f t="shared" si="13"/>
        <v>8</v>
      </c>
      <c r="AV645">
        <f t="shared" si="13"/>
        <v>3</v>
      </c>
      <c r="AW645">
        <f t="shared" si="13"/>
        <v>3</v>
      </c>
      <c r="AX645">
        <f t="shared" si="13"/>
        <v>3</v>
      </c>
      <c r="AY645">
        <f t="shared" si="13"/>
        <v>19</v>
      </c>
      <c r="AZ645">
        <f t="shared" si="13"/>
        <v>16</v>
      </c>
      <c r="BA645">
        <f t="shared" si="13"/>
        <v>6</v>
      </c>
      <c r="BB645">
        <f t="shared" si="13"/>
        <v>-2</v>
      </c>
      <c r="BC645">
        <f t="shared" si="13"/>
        <v>-6</v>
      </c>
      <c r="BD645" s="4">
        <f t="shared" ref="BD645:BD708" si="14">SUM(B645:BC645)</f>
        <v>345</v>
      </c>
    </row>
    <row r="646" spans="1:56" x14ac:dyDescent="0.25">
      <c r="A646" t="s">
        <v>19</v>
      </c>
      <c r="F646">
        <f t="shared" ref="F646:AK646" si="15">F3-F431</f>
        <v>0</v>
      </c>
      <c r="G646">
        <f t="shared" si="15"/>
        <v>3</v>
      </c>
      <c r="H646">
        <f t="shared" si="15"/>
        <v>3</v>
      </c>
      <c r="I646">
        <f t="shared" si="15"/>
        <v>8</v>
      </c>
      <c r="J646">
        <f t="shared" si="15"/>
        <v>0</v>
      </c>
      <c r="K646">
        <f t="shared" si="15"/>
        <v>5</v>
      </c>
      <c r="L646">
        <f t="shared" si="15"/>
        <v>-3</v>
      </c>
      <c r="M646">
        <f t="shared" si="15"/>
        <v>5</v>
      </c>
      <c r="N646">
        <f t="shared" si="15"/>
        <v>0</v>
      </c>
      <c r="O646">
        <f t="shared" si="15"/>
        <v>0</v>
      </c>
      <c r="P646">
        <f t="shared" si="15"/>
        <v>21</v>
      </c>
      <c r="Q646">
        <f t="shared" si="15"/>
        <v>-4</v>
      </c>
      <c r="R646">
        <f t="shared" si="15"/>
        <v>1</v>
      </c>
      <c r="S646">
        <f t="shared" si="15"/>
        <v>5</v>
      </c>
      <c r="T646">
        <f t="shared" si="15"/>
        <v>8</v>
      </c>
      <c r="U646">
        <f t="shared" si="15"/>
        <v>0</v>
      </c>
      <c r="V646">
        <f t="shared" si="15"/>
        <v>0</v>
      </c>
      <c r="W646">
        <f t="shared" si="15"/>
        <v>0</v>
      </c>
      <c r="X646">
        <f t="shared" si="15"/>
        <v>0</v>
      </c>
      <c r="Y646">
        <f t="shared" si="15"/>
        <v>0</v>
      </c>
      <c r="Z646">
        <f t="shared" si="15"/>
        <v>0</v>
      </c>
      <c r="AA646">
        <f t="shared" si="15"/>
        <v>0</v>
      </c>
      <c r="AB646">
        <f t="shared" si="15"/>
        <v>0</v>
      </c>
      <c r="AC646">
        <f t="shared" si="15"/>
        <v>0</v>
      </c>
      <c r="AD646">
        <f t="shared" si="15"/>
        <v>0</v>
      </c>
      <c r="AE646">
        <f t="shared" si="15"/>
        <v>0</v>
      </c>
      <c r="AF646">
        <f t="shared" si="15"/>
        <v>0</v>
      </c>
      <c r="AG646">
        <f t="shared" si="15"/>
        <v>0</v>
      </c>
      <c r="AH646">
        <f t="shared" si="15"/>
        <v>0</v>
      </c>
      <c r="AI646">
        <f t="shared" si="15"/>
        <v>0</v>
      </c>
      <c r="AJ646">
        <f t="shared" si="15"/>
        <v>0</v>
      </c>
      <c r="AK646">
        <f t="shared" si="15"/>
        <v>0</v>
      </c>
      <c r="AL646">
        <f t="shared" ref="AL646:BC646" si="16">AL3-AL431</f>
        <v>0</v>
      </c>
      <c r="AM646">
        <f t="shared" si="16"/>
        <v>0</v>
      </c>
      <c r="AN646">
        <f t="shared" si="16"/>
        <v>0</v>
      </c>
      <c r="AO646">
        <f t="shared" si="16"/>
        <v>0</v>
      </c>
      <c r="AP646">
        <f t="shared" si="16"/>
        <v>0</v>
      </c>
      <c r="AQ646">
        <f t="shared" si="16"/>
        <v>0</v>
      </c>
      <c r="AR646">
        <f t="shared" si="16"/>
        <v>0</v>
      </c>
      <c r="AS646">
        <f t="shared" si="16"/>
        <v>0</v>
      </c>
      <c r="AT646">
        <f t="shared" si="16"/>
        <v>0</v>
      </c>
      <c r="AU646">
        <f t="shared" si="16"/>
        <v>0</v>
      </c>
      <c r="AV646">
        <f t="shared" si="16"/>
        <v>0</v>
      </c>
      <c r="AW646">
        <f t="shared" si="16"/>
        <v>0</v>
      </c>
      <c r="AX646">
        <f t="shared" si="16"/>
        <v>0</v>
      </c>
      <c r="AY646">
        <f t="shared" si="16"/>
        <v>0</v>
      </c>
      <c r="AZ646">
        <f t="shared" si="16"/>
        <v>0</v>
      </c>
      <c r="BA646">
        <f t="shared" si="16"/>
        <v>0</v>
      </c>
      <c r="BB646">
        <f t="shared" si="16"/>
        <v>0</v>
      </c>
      <c r="BC646">
        <f t="shared" si="16"/>
        <v>0</v>
      </c>
      <c r="BD646" s="4">
        <f t="shared" si="14"/>
        <v>52</v>
      </c>
    </row>
    <row r="647" spans="1:56" x14ac:dyDescent="0.25">
      <c r="A647" t="s">
        <v>44</v>
      </c>
      <c r="F647">
        <f t="shared" ref="F647:AK647" si="17">F4-F432</f>
        <v>0</v>
      </c>
      <c r="G647">
        <f t="shared" si="17"/>
        <v>9</v>
      </c>
      <c r="H647">
        <f t="shared" si="17"/>
        <v>3</v>
      </c>
      <c r="I647">
        <f t="shared" si="17"/>
        <v>8</v>
      </c>
      <c r="J647">
        <f t="shared" si="17"/>
        <v>0</v>
      </c>
      <c r="K647">
        <f t="shared" si="17"/>
        <v>0</v>
      </c>
      <c r="L647">
        <f t="shared" si="17"/>
        <v>0</v>
      </c>
      <c r="M647">
        <f t="shared" si="17"/>
        <v>0</v>
      </c>
      <c r="N647">
        <f t="shared" si="17"/>
        <v>0</v>
      </c>
      <c r="O647">
        <f t="shared" si="17"/>
        <v>0</v>
      </c>
      <c r="P647">
        <f t="shared" si="17"/>
        <v>0</v>
      </c>
      <c r="Q647">
        <f t="shared" si="17"/>
        <v>0</v>
      </c>
      <c r="R647">
        <f t="shared" si="17"/>
        <v>0</v>
      </c>
      <c r="S647">
        <f t="shared" si="17"/>
        <v>0</v>
      </c>
      <c r="T647">
        <f t="shared" si="17"/>
        <v>0</v>
      </c>
      <c r="U647">
        <f t="shared" si="17"/>
        <v>0</v>
      </c>
      <c r="V647">
        <f t="shared" si="17"/>
        <v>0</v>
      </c>
      <c r="W647">
        <f t="shared" si="17"/>
        <v>0</v>
      </c>
      <c r="X647">
        <f t="shared" si="17"/>
        <v>0</v>
      </c>
      <c r="Y647">
        <f t="shared" si="17"/>
        <v>0</v>
      </c>
      <c r="Z647">
        <f t="shared" si="17"/>
        <v>0</v>
      </c>
      <c r="AA647">
        <f t="shared" si="17"/>
        <v>0</v>
      </c>
      <c r="AB647">
        <f t="shared" si="17"/>
        <v>0</v>
      </c>
      <c r="AC647">
        <f t="shared" si="17"/>
        <v>0</v>
      </c>
      <c r="AD647">
        <f t="shared" si="17"/>
        <v>0</v>
      </c>
      <c r="AE647">
        <f t="shared" si="17"/>
        <v>0</v>
      </c>
      <c r="AF647">
        <f t="shared" si="17"/>
        <v>0</v>
      </c>
      <c r="AG647">
        <f t="shared" si="17"/>
        <v>0</v>
      </c>
      <c r="AH647">
        <f t="shared" si="17"/>
        <v>0</v>
      </c>
      <c r="AI647">
        <f t="shared" si="17"/>
        <v>0</v>
      </c>
      <c r="AJ647">
        <f t="shared" si="17"/>
        <v>0</v>
      </c>
      <c r="AK647">
        <f t="shared" si="17"/>
        <v>0</v>
      </c>
      <c r="AL647">
        <f t="shared" ref="AL647:BC647" si="18">AL4-AL432</f>
        <v>0</v>
      </c>
      <c r="AM647">
        <f t="shared" si="18"/>
        <v>0</v>
      </c>
      <c r="AN647">
        <f t="shared" si="18"/>
        <v>0</v>
      </c>
      <c r="AO647">
        <f t="shared" si="18"/>
        <v>0</v>
      </c>
      <c r="AP647">
        <f t="shared" si="18"/>
        <v>0</v>
      </c>
      <c r="AQ647">
        <f t="shared" si="18"/>
        <v>0</v>
      </c>
      <c r="AR647">
        <f t="shared" si="18"/>
        <v>0</v>
      </c>
      <c r="AS647">
        <f t="shared" si="18"/>
        <v>0</v>
      </c>
      <c r="AT647">
        <f t="shared" si="18"/>
        <v>0</v>
      </c>
      <c r="AU647">
        <f t="shared" si="18"/>
        <v>0</v>
      </c>
      <c r="AV647">
        <f t="shared" si="18"/>
        <v>0</v>
      </c>
      <c r="AW647">
        <f t="shared" si="18"/>
        <v>0</v>
      </c>
      <c r="AX647">
        <f t="shared" si="18"/>
        <v>0</v>
      </c>
      <c r="AY647">
        <f t="shared" si="18"/>
        <v>0</v>
      </c>
      <c r="AZ647">
        <f t="shared" si="18"/>
        <v>0</v>
      </c>
      <c r="BA647">
        <f t="shared" si="18"/>
        <v>0</v>
      </c>
      <c r="BB647">
        <f t="shared" si="18"/>
        <v>0</v>
      </c>
      <c r="BC647">
        <f t="shared" si="18"/>
        <v>0</v>
      </c>
      <c r="BD647" s="4">
        <f t="shared" si="14"/>
        <v>20</v>
      </c>
    </row>
    <row r="648" spans="1:56" x14ac:dyDescent="0.25">
      <c r="A648" t="s">
        <v>126</v>
      </c>
      <c r="F648">
        <f t="shared" ref="F648:AK648" si="19">F5-F433</f>
        <v>0</v>
      </c>
      <c r="G648">
        <f t="shared" si="19"/>
        <v>0</v>
      </c>
      <c r="H648">
        <f t="shared" si="19"/>
        <v>12</v>
      </c>
      <c r="I648">
        <f t="shared" si="19"/>
        <v>3</v>
      </c>
      <c r="J648">
        <f t="shared" si="19"/>
        <v>3</v>
      </c>
      <c r="K648">
        <f t="shared" si="19"/>
        <v>-8</v>
      </c>
      <c r="L648">
        <f t="shared" si="19"/>
        <v>5</v>
      </c>
      <c r="M648">
        <f t="shared" si="19"/>
        <v>0</v>
      </c>
      <c r="N648">
        <f t="shared" si="19"/>
        <v>0</v>
      </c>
      <c r="O648">
        <f t="shared" si="19"/>
        <v>0</v>
      </c>
      <c r="P648">
        <f t="shared" si="19"/>
        <v>0</v>
      </c>
      <c r="Q648">
        <f t="shared" si="19"/>
        <v>0</v>
      </c>
      <c r="R648">
        <f t="shared" si="19"/>
        <v>0</v>
      </c>
      <c r="S648">
        <f t="shared" si="19"/>
        <v>0</v>
      </c>
      <c r="T648">
        <f t="shared" si="19"/>
        <v>0</v>
      </c>
      <c r="U648">
        <f t="shared" si="19"/>
        <v>0</v>
      </c>
      <c r="V648">
        <f t="shared" si="19"/>
        <v>0</v>
      </c>
      <c r="W648">
        <f t="shared" si="19"/>
        <v>0</v>
      </c>
      <c r="X648">
        <f t="shared" si="19"/>
        <v>0</v>
      </c>
      <c r="Y648">
        <f t="shared" si="19"/>
        <v>0</v>
      </c>
      <c r="Z648">
        <f t="shared" si="19"/>
        <v>0</v>
      </c>
      <c r="AA648">
        <f t="shared" si="19"/>
        <v>0</v>
      </c>
      <c r="AB648">
        <f t="shared" si="19"/>
        <v>0</v>
      </c>
      <c r="AC648">
        <f t="shared" si="19"/>
        <v>0</v>
      </c>
      <c r="AD648">
        <f t="shared" si="19"/>
        <v>0</v>
      </c>
      <c r="AE648">
        <f t="shared" si="19"/>
        <v>0</v>
      </c>
      <c r="AF648">
        <f t="shared" si="19"/>
        <v>0</v>
      </c>
      <c r="AG648">
        <f t="shared" si="19"/>
        <v>0</v>
      </c>
      <c r="AH648">
        <f t="shared" si="19"/>
        <v>0</v>
      </c>
      <c r="AI648">
        <f t="shared" si="19"/>
        <v>0</v>
      </c>
      <c r="AJ648">
        <f t="shared" si="19"/>
        <v>0</v>
      </c>
      <c r="AK648">
        <f t="shared" si="19"/>
        <v>0</v>
      </c>
      <c r="AL648">
        <f t="shared" ref="AL648:BC648" si="20">AL5-AL433</f>
        <v>0</v>
      </c>
      <c r="AM648">
        <f t="shared" si="20"/>
        <v>0</v>
      </c>
      <c r="AN648">
        <f t="shared" si="20"/>
        <v>0</v>
      </c>
      <c r="AO648">
        <f t="shared" si="20"/>
        <v>0</v>
      </c>
      <c r="AP648">
        <f t="shared" si="20"/>
        <v>0</v>
      </c>
      <c r="AQ648">
        <f t="shared" si="20"/>
        <v>0</v>
      </c>
      <c r="AR648">
        <f t="shared" si="20"/>
        <v>0</v>
      </c>
      <c r="AS648">
        <f t="shared" si="20"/>
        <v>0</v>
      </c>
      <c r="AT648">
        <f t="shared" si="20"/>
        <v>0</v>
      </c>
      <c r="AU648">
        <f t="shared" si="20"/>
        <v>0</v>
      </c>
      <c r="AV648">
        <f t="shared" si="20"/>
        <v>0</v>
      </c>
      <c r="AW648">
        <f t="shared" si="20"/>
        <v>0</v>
      </c>
      <c r="AX648">
        <f t="shared" si="20"/>
        <v>0</v>
      </c>
      <c r="AY648">
        <f t="shared" si="20"/>
        <v>0</v>
      </c>
      <c r="AZ648">
        <f t="shared" si="20"/>
        <v>0</v>
      </c>
      <c r="BA648">
        <f t="shared" si="20"/>
        <v>0</v>
      </c>
      <c r="BB648">
        <f t="shared" si="20"/>
        <v>0</v>
      </c>
      <c r="BC648">
        <f t="shared" si="20"/>
        <v>0</v>
      </c>
      <c r="BD648" s="4">
        <f t="shared" si="14"/>
        <v>15</v>
      </c>
    </row>
    <row r="649" spans="1:56" x14ac:dyDescent="0.25">
      <c r="A649" t="s">
        <v>99</v>
      </c>
      <c r="F649">
        <f t="shared" ref="F649:AK649" si="21">F6-F434</f>
        <v>0</v>
      </c>
      <c r="G649">
        <f t="shared" si="21"/>
        <v>7</v>
      </c>
      <c r="H649">
        <f t="shared" si="21"/>
        <v>3</v>
      </c>
      <c r="I649">
        <f t="shared" si="21"/>
        <v>5</v>
      </c>
      <c r="J649">
        <f t="shared" si="21"/>
        <v>-3</v>
      </c>
      <c r="K649">
        <f t="shared" si="21"/>
        <v>5</v>
      </c>
      <c r="L649">
        <f t="shared" si="21"/>
        <v>6</v>
      </c>
      <c r="M649">
        <f t="shared" si="21"/>
        <v>3</v>
      </c>
      <c r="N649">
        <f t="shared" si="21"/>
        <v>5</v>
      </c>
      <c r="O649">
        <f t="shared" si="21"/>
        <v>0</v>
      </c>
      <c r="P649">
        <f t="shared" si="21"/>
        <v>11</v>
      </c>
      <c r="Q649">
        <f t="shared" si="21"/>
        <v>1</v>
      </c>
      <c r="R649">
        <f t="shared" si="21"/>
        <v>1</v>
      </c>
      <c r="S649">
        <f t="shared" si="21"/>
        <v>8</v>
      </c>
      <c r="T649">
        <f t="shared" si="21"/>
        <v>-8</v>
      </c>
      <c r="U649">
        <f t="shared" si="21"/>
        <v>-5</v>
      </c>
      <c r="V649">
        <f t="shared" si="21"/>
        <v>-8</v>
      </c>
      <c r="W649">
        <f t="shared" si="21"/>
        <v>-8</v>
      </c>
      <c r="X649">
        <f t="shared" si="21"/>
        <v>0</v>
      </c>
      <c r="Y649">
        <f t="shared" si="21"/>
        <v>0</v>
      </c>
      <c r="Z649">
        <f t="shared" si="21"/>
        <v>0</v>
      </c>
      <c r="AA649">
        <f t="shared" si="21"/>
        <v>0</v>
      </c>
      <c r="AB649">
        <f t="shared" si="21"/>
        <v>0</v>
      </c>
      <c r="AC649">
        <f t="shared" si="21"/>
        <v>0</v>
      </c>
      <c r="AD649">
        <f t="shared" si="21"/>
        <v>0</v>
      </c>
      <c r="AE649">
        <f t="shared" si="21"/>
        <v>0</v>
      </c>
      <c r="AF649">
        <f t="shared" si="21"/>
        <v>0</v>
      </c>
      <c r="AG649">
        <f t="shared" si="21"/>
        <v>0</v>
      </c>
      <c r="AH649">
        <f t="shared" si="21"/>
        <v>0</v>
      </c>
      <c r="AI649">
        <f t="shared" si="21"/>
        <v>0</v>
      </c>
      <c r="AJ649">
        <f t="shared" si="21"/>
        <v>0</v>
      </c>
      <c r="AK649">
        <f t="shared" si="21"/>
        <v>0</v>
      </c>
      <c r="AL649">
        <f t="shared" ref="AL649:BC649" si="22">AL6-AL434</f>
        <v>0</v>
      </c>
      <c r="AM649">
        <f t="shared" si="22"/>
        <v>0</v>
      </c>
      <c r="AN649">
        <f t="shared" si="22"/>
        <v>0</v>
      </c>
      <c r="AO649">
        <f t="shared" si="22"/>
        <v>0</v>
      </c>
      <c r="AP649">
        <f t="shared" si="22"/>
        <v>0</v>
      </c>
      <c r="AQ649">
        <f t="shared" si="22"/>
        <v>0</v>
      </c>
      <c r="AR649">
        <f t="shared" si="22"/>
        <v>0</v>
      </c>
      <c r="AS649">
        <f t="shared" si="22"/>
        <v>0</v>
      </c>
      <c r="AT649">
        <f t="shared" si="22"/>
        <v>0</v>
      </c>
      <c r="AU649">
        <f t="shared" si="22"/>
        <v>0</v>
      </c>
      <c r="AV649">
        <f t="shared" si="22"/>
        <v>0</v>
      </c>
      <c r="AW649">
        <f t="shared" si="22"/>
        <v>0</v>
      </c>
      <c r="AX649">
        <f t="shared" si="22"/>
        <v>0</v>
      </c>
      <c r="AY649">
        <f t="shared" si="22"/>
        <v>0</v>
      </c>
      <c r="AZ649">
        <f t="shared" si="22"/>
        <v>0</v>
      </c>
      <c r="BA649">
        <f t="shared" si="22"/>
        <v>0</v>
      </c>
      <c r="BB649">
        <f t="shared" si="22"/>
        <v>0</v>
      </c>
      <c r="BC649">
        <f t="shared" si="22"/>
        <v>0</v>
      </c>
      <c r="BD649" s="4">
        <f t="shared" si="14"/>
        <v>23</v>
      </c>
    </row>
    <row r="650" spans="1:56" x14ac:dyDescent="0.25">
      <c r="A650" t="s">
        <v>22</v>
      </c>
      <c r="F650">
        <f t="shared" ref="F650:AK650" si="23">F7-F435</f>
        <v>0</v>
      </c>
      <c r="G650">
        <f t="shared" si="23"/>
        <v>3</v>
      </c>
      <c r="H650">
        <f t="shared" si="23"/>
        <v>3</v>
      </c>
      <c r="I650">
        <f t="shared" si="23"/>
        <v>3</v>
      </c>
      <c r="J650">
        <f t="shared" si="23"/>
        <v>-3</v>
      </c>
      <c r="K650">
        <f t="shared" si="23"/>
        <v>3</v>
      </c>
      <c r="L650">
        <f t="shared" si="23"/>
        <v>-3</v>
      </c>
      <c r="M650">
        <f t="shared" si="23"/>
        <v>0</v>
      </c>
      <c r="N650">
        <f t="shared" si="23"/>
        <v>0</v>
      </c>
      <c r="O650">
        <f t="shared" si="23"/>
        <v>0</v>
      </c>
      <c r="P650">
        <f t="shared" si="23"/>
        <v>3</v>
      </c>
      <c r="Q650">
        <f t="shared" si="23"/>
        <v>0</v>
      </c>
      <c r="R650">
        <f t="shared" si="23"/>
        <v>0</v>
      </c>
      <c r="S650">
        <f t="shared" si="23"/>
        <v>-5</v>
      </c>
      <c r="T650">
        <f t="shared" si="23"/>
        <v>-5</v>
      </c>
      <c r="U650">
        <f t="shared" si="23"/>
        <v>-8</v>
      </c>
      <c r="V650">
        <f t="shared" si="23"/>
        <v>-11</v>
      </c>
      <c r="W650">
        <f t="shared" si="23"/>
        <v>5</v>
      </c>
      <c r="X650">
        <f t="shared" si="23"/>
        <v>0</v>
      </c>
      <c r="Y650">
        <f t="shared" si="23"/>
        <v>0</v>
      </c>
      <c r="Z650">
        <f t="shared" si="23"/>
        <v>0</v>
      </c>
      <c r="AA650">
        <f t="shared" si="23"/>
        <v>0</v>
      </c>
      <c r="AB650">
        <f t="shared" si="23"/>
        <v>0</v>
      </c>
      <c r="AC650">
        <f t="shared" si="23"/>
        <v>0</v>
      </c>
      <c r="AD650">
        <f t="shared" si="23"/>
        <v>0</v>
      </c>
      <c r="AE650">
        <f t="shared" si="23"/>
        <v>0</v>
      </c>
      <c r="AF650">
        <f t="shared" si="23"/>
        <v>0</v>
      </c>
      <c r="AG650">
        <f t="shared" si="23"/>
        <v>0</v>
      </c>
      <c r="AH650">
        <f t="shared" si="23"/>
        <v>0</v>
      </c>
      <c r="AI650">
        <f t="shared" si="23"/>
        <v>0</v>
      </c>
      <c r="AJ650">
        <f t="shared" si="23"/>
        <v>0</v>
      </c>
      <c r="AK650">
        <f t="shared" si="23"/>
        <v>0</v>
      </c>
      <c r="AL650">
        <f t="shared" ref="AL650:BC650" si="24">AL7-AL435</f>
        <v>0</v>
      </c>
      <c r="AM650">
        <f t="shared" si="24"/>
        <v>0</v>
      </c>
      <c r="AN650">
        <f t="shared" si="24"/>
        <v>0</v>
      </c>
      <c r="AO650">
        <f t="shared" si="24"/>
        <v>0</v>
      </c>
      <c r="AP650">
        <f t="shared" si="24"/>
        <v>0</v>
      </c>
      <c r="AQ650">
        <f t="shared" si="24"/>
        <v>0</v>
      </c>
      <c r="AR650">
        <f t="shared" si="24"/>
        <v>0</v>
      </c>
      <c r="AS650">
        <f t="shared" si="24"/>
        <v>0</v>
      </c>
      <c r="AT650">
        <f t="shared" si="24"/>
        <v>0</v>
      </c>
      <c r="AU650">
        <f t="shared" si="24"/>
        <v>0</v>
      </c>
      <c r="AV650">
        <f t="shared" si="24"/>
        <v>0</v>
      </c>
      <c r="AW650">
        <f t="shared" si="24"/>
        <v>0</v>
      </c>
      <c r="AX650">
        <f t="shared" si="24"/>
        <v>0</v>
      </c>
      <c r="AY650">
        <f t="shared" si="24"/>
        <v>0</v>
      </c>
      <c r="AZ650">
        <f t="shared" si="24"/>
        <v>0</v>
      </c>
      <c r="BA650">
        <f t="shared" si="24"/>
        <v>0</v>
      </c>
      <c r="BB650">
        <f t="shared" si="24"/>
        <v>0</v>
      </c>
      <c r="BC650">
        <f t="shared" si="24"/>
        <v>0</v>
      </c>
      <c r="BD650" s="4">
        <f t="shared" si="14"/>
        <v>-15</v>
      </c>
    </row>
    <row r="651" spans="1:56" x14ac:dyDescent="0.25">
      <c r="A651" t="s">
        <v>29</v>
      </c>
      <c r="F651">
        <f t="shared" ref="F651:AK651" si="25">F8-F436</f>
        <v>2</v>
      </c>
      <c r="G651">
        <f t="shared" si="25"/>
        <v>0</v>
      </c>
      <c r="H651">
        <f t="shared" si="25"/>
        <v>3</v>
      </c>
      <c r="I651">
        <f t="shared" si="25"/>
        <v>7</v>
      </c>
      <c r="J651">
        <f t="shared" si="25"/>
        <v>0</v>
      </c>
      <c r="K651">
        <f t="shared" si="25"/>
        <v>-3</v>
      </c>
      <c r="L651">
        <f t="shared" si="25"/>
        <v>0</v>
      </c>
      <c r="M651">
        <f t="shared" si="25"/>
        <v>0</v>
      </c>
      <c r="N651">
        <f t="shared" si="25"/>
        <v>0</v>
      </c>
      <c r="O651">
        <f t="shared" si="25"/>
        <v>0</v>
      </c>
      <c r="P651">
        <f t="shared" si="25"/>
        <v>0</v>
      </c>
      <c r="Q651">
        <f t="shared" si="25"/>
        <v>0</v>
      </c>
      <c r="R651">
        <f t="shared" si="25"/>
        <v>0</v>
      </c>
      <c r="S651">
        <f t="shared" si="25"/>
        <v>0</v>
      </c>
      <c r="T651">
        <f t="shared" si="25"/>
        <v>0</v>
      </c>
      <c r="U651">
        <f t="shared" si="25"/>
        <v>0</v>
      </c>
      <c r="V651">
        <f t="shared" si="25"/>
        <v>0</v>
      </c>
      <c r="W651">
        <f t="shared" si="25"/>
        <v>0</v>
      </c>
      <c r="X651">
        <f t="shared" si="25"/>
        <v>0</v>
      </c>
      <c r="Y651">
        <f t="shared" si="25"/>
        <v>0</v>
      </c>
      <c r="Z651">
        <f t="shared" si="25"/>
        <v>0</v>
      </c>
      <c r="AA651">
        <f t="shared" si="25"/>
        <v>0</v>
      </c>
      <c r="AB651">
        <f t="shared" si="25"/>
        <v>0</v>
      </c>
      <c r="AC651">
        <f t="shared" si="25"/>
        <v>0</v>
      </c>
      <c r="AD651">
        <f t="shared" si="25"/>
        <v>0</v>
      </c>
      <c r="AE651">
        <f t="shared" si="25"/>
        <v>0</v>
      </c>
      <c r="AF651">
        <f t="shared" si="25"/>
        <v>0</v>
      </c>
      <c r="AG651">
        <f t="shared" si="25"/>
        <v>0</v>
      </c>
      <c r="AH651">
        <f t="shared" si="25"/>
        <v>0</v>
      </c>
      <c r="AI651">
        <f t="shared" si="25"/>
        <v>0</v>
      </c>
      <c r="AJ651">
        <f t="shared" si="25"/>
        <v>0</v>
      </c>
      <c r="AK651">
        <f t="shared" si="25"/>
        <v>0</v>
      </c>
      <c r="AL651">
        <f t="shared" ref="AL651:BC651" si="26">AL8-AL436</f>
        <v>0</v>
      </c>
      <c r="AM651">
        <f t="shared" si="26"/>
        <v>0</v>
      </c>
      <c r="AN651">
        <f t="shared" si="26"/>
        <v>0</v>
      </c>
      <c r="AO651">
        <f t="shared" si="26"/>
        <v>0</v>
      </c>
      <c r="AP651">
        <f t="shared" si="26"/>
        <v>0</v>
      </c>
      <c r="AQ651">
        <f t="shared" si="26"/>
        <v>0</v>
      </c>
      <c r="AR651">
        <f t="shared" si="26"/>
        <v>0</v>
      </c>
      <c r="AS651">
        <f t="shared" si="26"/>
        <v>0</v>
      </c>
      <c r="AT651">
        <f t="shared" si="26"/>
        <v>0</v>
      </c>
      <c r="AU651">
        <f t="shared" si="26"/>
        <v>0</v>
      </c>
      <c r="AV651">
        <f t="shared" si="26"/>
        <v>0</v>
      </c>
      <c r="AW651">
        <f t="shared" si="26"/>
        <v>0</v>
      </c>
      <c r="AX651">
        <f t="shared" si="26"/>
        <v>0</v>
      </c>
      <c r="AY651">
        <f t="shared" si="26"/>
        <v>0</v>
      </c>
      <c r="AZ651">
        <f t="shared" si="26"/>
        <v>0</v>
      </c>
      <c r="BA651">
        <f t="shared" si="26"/>
        <v>0</v>
      </c>
      <c r="BB651">
        <f t="shared" si="26"/>
        <v>0</v>
      </c>
      <c r="BC651">
        <f t="shared" si="26"/>
        <v>0</v>
      </c>
      <c r="BD651" s="4">
        <f t="shared" si="14"/>
        <v>9</v>
      </c>
    </row>
    <row r="652" spans="1:56" x14ac:dyDescent="0.25">
      <c r="A652" t="s">
        <v>42</v>
      </c>
      <c r="F652">
        <f t="shared" ref="F652:AK652" si="27">F9-F437</f>
        <v>0</v>
      </c>
      <c r="G652">
        <f t="shared" si="27"/>
        <v>0</v>
      </c>
      <c r="H652">
        <f t="shared" si="27"/>
        <v>0</v>
      </c>
      <c r="I652">
        <f t="shared" si="27"/>
        <v>8</v>
      </c>
      <c r="J652">
        <f t="shared" si="27"/>
        <v>8</v>
      </c>
      <c r="K652">
        <f t="shared" si="27"/>
        <v>0</v>
      </c>
      <c r="L652">
        <f t="shared" si="27"/>
        <v>0</v>
      </c>
      <c r="M652">
        <f t="shared" si="27"/>
        <v>0</v>
      </c>
      <c r="N652">
        <f t="shared" si="27"/>
        <v>0</v>
      </c>
      <c r="O652">
        <f t="shared" si="27"/>
        <v>0</v>
      </c>
      <c r="P652">
        <f t="shared" si="27"/>
        <v>0</v>
      </c>
      <c r="Q652">
        <f t="shared" si="27"/>
        <v>0</v>
      </c>
      <c r="R652">
        <f t="shared" si="27"/>
        <v>0</v>
      </c>
      <c r="S652">
        <f t="shared" si="27"/>
        <v>0</v>
      </c>
      <c r="T652">
        <f t="shared" si="27"/>
        <v>0</v>
      </c>
      <c r="U652">
        <f t="shared" si="27"/>
        <v>0</v>
      </c>
      <c r="V652">
        <f t="shared" si="27"/>
        <v>0</v>
      </c>
      <c r="W652">
        <f t="shared" si="27"/>
        <v>0</v>
      </c>
      <c r="X652">
        <f t="shared" si="27"/>
        <v>0</v>
      </c>
      <c r="Y652">
        <f t="shared" si="27"/>
        <v>0</v>
      </c>
      <c r="Z652">
        <f t="shared" si="27"/>
        <v>0</v>
      </c>
      <c r="AA652">
        <f t="shared" si="27"/>
        <v>0</v>
      </c>
      <c r="AB652">
        <f t="shared" si="27"/>
        <v>0</v>
      </c>
      <c r="AC652">
        <f t="shared" si="27"/>
        <v>0</v>
      </c>
      <c r="AD652">
        <f t="shared" si="27"/>
        <v>0</v>
      </c>
      <c r="AE652">
        <f t="shared" si="27"/>
        <v>0</v>
      </c>
      <c r="AF652">
        <f t="shared" si="27"/>
        <v>0</v>
      </c>
      <c r="AG652">
        <f t="shared" si="27"/>
        <v>0</v>
      </c>
      <c r="AH652">
        <f t="shared" si="27"/>
        <v>0</v>
      </c>
      <c r="AI652">
        <f t="shared" si="27"/>
        <v>0</v>
      </c>
      <c r="AJ652">
        <f t="shared" si="27"/>
        <v>0</v>
      </c>
      <c r="AK652">
        <f t="shared" si="27"/>
        <v>0</v>
      </c>
      <c r="AL652">
        <f t="shared" ref="AL652:BC652" si="28">AL9-AL437</f>
        <v>0</v>
      </c>
      <c r="AM652">
        <f t="shared" si="28"/>
        <v>0</v>
      </c>
      <c r="AN652">
        <f t="shared" si="28"/>
        <v>0</v>
      </c>
      <c r="AO652">
        <f t="shared" si="28"/>
        <v>0</v>
      </c>
      <c r="AP652">
        <f t="shared" si="28"/>
        <v>0</v>
      </c>
      <c r="AQ652">
        <f t="shared" si="28"/>
        <v>0</v>
      </c>
      <c r="AR652">
        <f t="shared" si="28"/>
        <v>0</v>
      </c>
      <c r="AS652">
        <f t="shared" si="28"/>
        <v>0</v>
      </c>
      <c r="AT652">
        <f t="shared" si="28"/>
        <v>0</v>
      </c>
      <c r="AU652">
        <f t="shared" si="28"/>
        <v>0</v>
      </c>
      <c r="AV652">
        <f t="shared" si="28"/>
        <v>0</v>
      </c>
      <c r="AW652">
        <f t="shared" si="28"/>
        <v>0</v>
      </c>
      <c r="AX652">
        <f t="shared" si="28"/>
        <v>0</v>
      </c>
      <c r="AY652">
        <f t="shared" si="28"/>
        <v>0</v>
      </c>
      <c r="AZ652">
        <f t="shared" si="28"/>
        <v>0</v>
      </c>
      <c r="BA652">
        <f t="shared" si="28"/>
        <v>0</v>
      </c>
      <c r="BB652">
        <f t="shared" si="28"/>
        <v>0</v>
      </c>
      <c r="BC652">
        <f t="shared" si="28"/>
        <v>0</v>
      </c>
      <c r="BD652" s="4">
        <f t="shared" si="14"/>
        <v>16</v>
      </c>
    </row>
    <row r="653" spans="1:56" x14ac:dyDescent="0.25">
      <c r="A653" t="s">
        <v>51</v>
      </c>
      <c r="F653">
        <f t="shared" ref="F653:AK653" si="29">F10-F438</f>
        <v>7</v>
      </c>
      <c r="G653">
        <f t="shared" si="29"/>
        <v>3</v>
      </c>
      <c r="H653">
        <f t="shared" si="29"/>
        <v>2</v>
      </c>
      <c r="I653">
        <f t="shared" si="29"/>
        <v>0</v>
      </c>
      <c r="J653">
        <f t="shared" si="29"/>
        <v>-1</v>
      </c>
      <c r="K653">
        <f t="shared" si="29"/>
        <v>5</v>
      </c>
      <c r="L653">
        <f t="shared" si="29"/>
        <v>5</v>
      </c>
      <c r="M653">
        <f t="shared" si="29"/>
        <v>0</v>
      </c>
      <c r="N653">
        <f t="shared" si="29"/>
        <v>0</v>
      </c>
      <c r="O653">
        <f t="shared" si="29"/>
        <v>0</v>
      </c>
      <c r="P653">
        <f t="shared" si="29"/>
        <v>3</v>
      </c>
      <c r="Q653">
        <f t="shared" si="29"/>
        <v>-5</v>
      </c>
      <c r="R653">
        <f t="shared" si="29"/>
        <v>0</v>
      </c>
      <c r="S653">
        <f t="shared" si="29"/>
        <v>5</v>
      </c>
      <c r="T653">
        <f t="shared" si="29"/>
        <v>0</v>
      </c>
      <c r="U653">
        <f t="shared" si="29"/>
        <v>-5</v>
      </c>
      <c r="V653">
        <f t="shared" si="29"/>
        <v>3</v>
      </c>
      <c r="W653">
        <f t="shared" si="29"/>
        <v>-3</v>
      </c>
      <c r="X653">
        <f t="shared" si="29"/>
        <v>0</v>
      </c>
      <c r="Y653">
        <f t="shared" si="29"/>
        <v>0</v>
      </c>
      <c r="Z653">
        <f t="shared" si="29"/>
        <v>-1</v>
      </c>
      <c r="AA653">
        <f t="shared" si="29"/>
        <v>-8</v>
      </c>
      <c r="AB653">
        <f t="shared" si="29"/>
        <v>5</v>
      </c>
      <c r="AC653">
        <f t="shared" si="29"/>
        <v>-10</v>
      </c>
      <c r="AD653">
        <f t="shared" si="29"/>
        <v>0</v>
      </c>
      <c r="AE653">
        <f t="shared" si="29"/>
        <v>11</v>
      </c>
      <c r="AF653">
        <f t="shared" si="29"/>
        <v>8</v>
      </c>
      <c r="AG653">
        <f t="shared" si="29"/>
        <v>0</v>
      </c>
      <c r="AH653">
        <f t="shared" si="29"/>
        <v>0</v>
      </c>
      <c r="AI653">
        <f t="shared" si="29"/>
        <v>0</v>
      </c>
      <c r="AJ653">
        <f t="shared" si="29"/>
        <v>0</v>
      </c>
      <c r="AK653">
        <f t="shared" si="29"/>
        <v>0</v>
      </c>
      <c r="AL653">
        <f t="shared" ref="AL653:BC653" si="30">AL10-AL438</f>
        <v>0</v>
      </c>
      <c r="AM653">
        <f t="shared" si="30"/>
        <v>0</v>
      </c>
      <c r="AN653">
        <f t="shared" si="30"/>
        <v>0</v>
      </c>
      <c r="AO653">
        <f t="shared" si="30"/>
        <v>0</v>
      </c>
      <c r="AP653">
        <f t="shared" si="30"/>
        <v>0</v>
      </c>
      <c r="AQ653">
        <f t="shared" si="30"/>
        <v>0</v>
      </c>
      <c r="AR653">
        <f t="shared" si="30"/>
        <v>0</v>
      </c>
      <c r="AS653">
        <f t="shared" si="30"/>
        <v>0</v>
      </c>
      <c r="AT653">
        <f t="shared" si="30"/>
        <v>0</v>
      </c>
      <c r="AU653">
        <f t="shared" si="30"/>
        <v>0</v>
      </c>
      <c r="AV653">
        <f t="shared" si="30"/>
        <v>0</v>
      </c>
      <c r="AW653">
        <f t="shared" si="30"/>
        <v>0</v>
      </c>
      <c r="AX653">
        <f t="shared" si="30"/>
        <v>0</v>
      </c>
      <c r="AY653">
        <f t="shared" si="30"/>
        <v>0</v>
      </c>
      <c r="AZ653">
        <f t="shared" si="30"/>
        <v>0</v>
      </c>
      <c r="BA653">
        <f t="shared" si="30"/>
        <v>0</v>
      </c>
      <c r="BB653">
        <f t="shared" si="30"/>
        <v>0</v>
      </c>
      <c r="BC653">
        <f t="shared" si="30"/>
        <v>0</v>
      </c>
      <c r="BD653" s="4">
        <f t="shared" si="14"/>
        <v>24</v>
      </c>
    </row>
    <row r="654" spans="1:56" x14ac:dyDescent="0.25">
      <c r="A654" t="s">
        <v>134</v>
      </c>
      <c r="F654">
        <f t="shared" ref="F654:AK654" si="31">F11-F439</f>
        <v>0</v>
      </c>
      <c r="G654">
        <f t="shared" si="31"/>
        <v>2</v>
      </c>
      <c r="H654">
        <f t="shared" si="31"/>
        <v>5</v>
      </c>
      <c r="I654">
        <f t="shared" si="31"/>
        <v>3</v>
      </c>
      <c r="J654">
        <f t="shared" si="31"/>
        <v>-3</v>
      </c>
      <c r="K654">
        <f t="shared" si="31"/>
        <v>5</v>
      </c>
      <c r="L654">
        <f t="shared" si="31"/>
        <v>5</v>
      </c>
      <c r="M654">
        <f t="shared" si="31"/>
        <v>0</v>
      </c>
      <c r="N654">
        <f t="shared" si="31"/>
        <v>0</v>
      </c>
      <c r="O654">
        <f t="shared" si="31"/>
        <v>0</v>
      </c>
      <c r="P654">
        <f t="shared" si="31"/>
        <v>3</v>
      </c>
      <c r="Q654">
        <f t="shared" si="31"/>
        <v>-3</v>
      </c>
      <c r="R654">
        <f t="shared" si="31"/>
        <v>0</v>
      </c>
      <c r="S654">
        <f t="shared" si="31"/>
        <v>-3</v>
      </c>
      <c r="T654">
        <f t="shared" si="31"/>
        <v>-3</v>
      </c>
      <c r="U654">
        <f t="shared" si="31"/>
        <v>0</v>
      </c>
      <c r="V654">
        <f t="shared" si="31"/>
        <v>0</v>
      </c>
      <c r="W654">
        <f t="shared" si="31"/>
        <v>0</v>
      </c>
      <c r="X654">
        <f t="shared" si="31"/>
        <v>0</v>
      </c>
      <c r="Y654">
        <f t="shared" si="31"/>
        <v>0</v>
      </c>
      <c r="Z654">
        <f t="shared" si="31"/>
        <v>0</v>
      </c>
      <c r="AA654">
        <f t="shared" si="31"/>
        <v>0</v>
      </c>
      <c r="AB654">
        <f t="shared" si="31"/>
        <v>0</v>
      </c>
      <c r="AC654">
        <f t="shared" si="31"/>
        <v>0</v>
      </c>
      <c r="AD654">
        <f t="shared" si="31"/>
        <v>0</v>
      </c>
      <c r="AE654">
        <f t="shared" si="31"/>
        <v>0</v>
      </c>
      <c r="AF654">
        <f t="shared" si="31"/>
        <v>0</v>
      </c>
      <c r="AG654">
        <f t="shared" si="31"/>
        <v>0</v>
      </c>
      <c r="AH654">
        <f t="shared" si="31"/>
        <v>0</v>
      </c>
      <c r="AI654">
        <f t="shared" si="31"/>
        <v>0</v>
      </c>
      <c r="AJ654">
        <f t="shared" si="31"/>
        <v>0</v>
      </c>
      <c r="AK654">
        <f t="shared" si="31"/>
        <v>0</v>
      </c>
      <c r="AL654">
        <f t="shared" ref="AL654:BC654" si="32">AL11-AL439</f>
        <v>0</v>
      </c>
      <c r="AM654">
        <f t="shared" si="32"/>
        <v>0</v>
      </c>
      <c r="AN654">
        <f t="shared" si="32"/>
        <v>0</v>
      </c>
      <c r="AO654">
        <f t="shared" si="32"/>
        <v>0</v>
      </c>
      <c r="AP654">
        <f t="shared" si="32"/>
        <v>0</v>
      </c>
      <c r="AQ654">
        <f t="shared" si="32"/>
        <v>0</v>
      </c>
      <c r="AR654">
        <f t="shared" si="32"/>
        <v>0</v>
      </c>
      <c r="AS654">
        <f t="shared" si="32"/>
        <v>0</v>
      </c>
      <c r="AT654">
        <f t="shared" si="32"/>
        <v>0</v>
      </c>
      <c r="AU654">
        <f t="shared" si="32"/>
        <v>0</v>
      </c>
      <c r="AV654">
        <f t="shared" si="32"/>
        <v>0</v>
      </c>
      <c r="AW654">
        <f t="shared" si="32"/>
        <v>0</v>
      </c>
      <c r="AX654">
        <f t="shared" si="32"/>
        <v>0</v>
      </c>
      <c r="AY654">
        <f t="shared" si="32"/>
        <v>0</v>
      </c>
      <c r="AZ654">
        <f t="shared" si="32"/>
        <v>0</v>
      </c>
      <c r="BA654">
        <f t="shared" si="32"/>
        <v>0</v>
      </c>
      <c r="BB654">
        <f t="shared" si="32"/>
        <v>0</v>
      </c>
      <c r="BC654">
        <f t="shared" si="32"/>
        <v>0</v>
      </c>
      <c r="BD654" s="4">
        <f t="shared" si="14"/>
        <v>11</v>
      </c>
    </row>
    <row r="655" spans="1:56" x14ac:dyDescent="0.25">
      <c r="A655" t="s">
        <v>229</v>
      </c>
      <c r="F655">
        <f t="shared" ref="F655:AK655" si="33">F12-F440</f>
        <v>0</v>
      </c>
      <c r="G655">
        <f t="shared" si="33"/>
        <v>8</v>
      </c>
      <c r="H655">
        <f t="shared" si="33"/>
        <v>6</v>
      </c>
      <c r="I655">
        <f t="shared" si="33"/>
        <v>8</v>
      </c>
      <c r="J655">
        <f t="shared" si="33"/>
        <v>0</v>
      </c>
      <c r="K655">
        <f t="shared" si="33"/>
        <v>3</v>
      </c>
      <c r="L655">
        <f t="shared" si="33"/>
        <v>6</v>
      </c>
      <c r="M655">
        <f t="shared" si="33"/>
        <v>0</v>
      </c>
      <c r="N655">
        <f t="shared" si="33"/>
        <v>0</v>
      </c>
      <c r="O655">
        <f t="shared" si="33"/>
        <v>0</v>
      </c>
      <c r="P655">
        <f t="shared" si="33"/>
        <v>0</v>
      </c>
      <c r="Q655">
        <f t="shared" si="33"/>
        <v>0</v>
      </c>
      <c r="R655">
        <f t="shared" si="33"/>
        <v>0</v>
      </c>
      <c r="S655">
        <f t="shared" si="33"/>
        <v>0</v>
      </c>
      <c r="T655">
        <f t="shared" si="33"/>
        <v>0</v>
      </c>
      <c r="U655">
        <f t="shared" si="33"/>
        <v>0</v>
      </c>
      <c r="V655">
        <f t="shared" si="33"/>
        <v>0</v>
      </c>
      <c r="W655">
        <f t="shared" si="33"/>
        <v>0</v>
      </c>
      <c r="X655">
        <f t="shared" si="33"/>
        <v>0</v>
      </c>
      <c r="Y655">
        <f t="shared" si="33"/>
        <v>0</v>
      </c>
      <c r="Z655">
        <f t="shared" si="33"/>
        <v>0</v>
      </c>
      <c r="AA655">
        <f t="shared" si="33"/>
        <v>0</v>
      </c>
      <c r="AB655">
        <f t="shared" si="33"/>
        <v>0</v>
      </c>
      <c r="AC655">
        <f t="shared" si="33"/>
        <v>0</v>
      </c>
      <c r="AD655">
        <f t="shared" si="33"/>
        <v>0</v>
      </c>
      <c r="AE655">
        <f t="shared" si="33"/>
        <v>0</v>
      </c>
      <c r="AF655">
        <f t="shared" si="33"/>
        <v>0</v>
      </c>
      <c r="AG655">
        <f t="shared" si="33"/>
        <v>0</v>
      </c>
      <c r="AH655">
        <f t="shared" si="33"/>
        <v>0</v>
      </c>
      <c r="AI655">
        <f t="shared" si="33"/>
        <v>0</v>
      </c>
      <c r="AJ655">
        <f t="shared" si="33"/>
        <v>0</v>
      </c>
      <c r="AK655">
        <f t="shared" si="33"/>
        <v>0</v>
      </c>
      <c r="AL655">
        <f t="shared" ref="AL655:BC655" si="34">AL12-AL440</f>
        <v>0</v>
      </c>
      <c r="AM655">
        <f t="shared" si="34"/>
        <v>0</v>
      </c>
      <c r="AN655">
        <f t="shared" si="34"/>
        <v>0</v>
      </c>
      <c r="AO655">
        <f t="shared" si="34"/>
        <v>0</v>
      </c>
      <c r="AP655">
        <f t="shared" si="34"/>
        <v>0</v>
      </c>
      <c r="AQ655">
        <f t="shared" si="34"/>
        <v>0</v>
      </c>
      <c r="AR655">
        <f t="shared" si="34"/>
        <v>0</v>
      </c>
      <c r="AS655">
        <f t="shared" si="34"/>
        <v>0</v>
      </c>
      <c r="AT655">
        <f t="shared" si="34"/>
        <v>0</v>
      </c>
      <c r="AU655">
        <f t="shared" si="34"/>
        <v>0</v>
      </c>
      <c r="AV655">
        <f t="shared" si="34"/>
        <v>0</v>
      </c>
      <c r="AW655">
        <f t="shared" si="34"/>
        <v>0</v>
      </c>
      <c r="AX655">
        <f t="shared" si="34"/>
        <v>0</v>
      </c>
      <c r="AY655">
        <f t="shared" si="34"/>
        <v>0</v>
      </c>
      <c r="AZ655">
        <f t="shared" si="34"/>
        <v>0</v>
      </c>
      <c r="BA655">
        <f t="shared" si="34"/>
        <v>0</v>
      </c>
      <c r="BB655">
        <f t="shared" si="34"/>
        <v>0</v>
      </c>
      <c r="BC655">
        <f t="shared" si="34"/>
        <v>0</v>
      </c>
      <c r="BD655" s="4">
        <f t="shared" si="14"/>
        <v>31</v>
      </c>
    </row>
    <row r="656" spans="1:56" x14ac:dyDescent="0.25">
      <c r="A656" t="s">
        <v>49</v>
      </c>
      <c r="F656">
        <f t="shared" ref="F656:AK656" si="35">F13-F441</f>
        <v>2</v>
      </c>
      <c r="G656">
        <f t="shared" si="35"/>
        <v>3</v>
      </c>
      <c r="H656">
        <f t="shared" si="35"/>
        <v>6</v>
      </c>
      <c r="I656">
        <f t="shared" si="35"/>
        <v>0</v>
      </c>
      <c r="J656">
        <f t="shared" si="35"/>
        <v>-3</v>
      </c>
      <c r="K656">
        <f t="shared" si="35"/>
        <v>-3</v>
      </c>
      <c r="L656">
        <f t="shared" si="35"/>
        <v>0</v>
      </c>
      <c r="M656">
        <f t="shared" si="35"/>
        <v>0</v>
      </c>
      <c r="N656">
        <f t="shared" si="35"/>
        <v>0</v>
      </c>
      <c r="O656">
        <f t="shared" si="35"/>
        <v>0</v>
      </c>
      <c r="P656">
        <f t="shared" si="35"/>
        <v>0</v>
      </c>
      <c r="Q656">
        <f t="shared" si="35"/>
        <v>-3</v>
      </c>
      <c r="R656">
        <f t="shared" si="35"/>
        <v>0</v>
      </c>
      <c r="S656">
        <f t="shared" si="35"/>
        <v>3</v>
      </c>
      <c r="T656">
        <f t="shared" si="35"/>
        <v>-8</v>
      </c>
      <c r="U656">
        <f t="shared" si="35"/>
        <v>-8</v>
      </c>
      <c r="V656">
        <f t="shared" si="35"/>
        <v>-2</v>
      </c>
      <c r="W656">
        <f t="shared" si="35"/>
        <v>5</v>
      </c>
      <c r="X656">
        <f t="shared" si="35"/>
        <v>0</v>
      </c>
      <c r="Y656">
        <f t="shared" si="35"/>
        <v>0</v>
      </c>
      <c r="Z656">
        <f t="shared" si="35"/>
        <v>0</v>
      </c>
      <c r="AA656">
        <f t="shared" si="35"/>
        <v>0</v>
      </c>
      <c r="AB656">
        <f t="shared" si="35"/>
        <v>0</v>
      </c>
      <c r="AC656">
        <f t="shared" si="35"/>
        <v>0</v>
      </c>
      <c r="AD656">
        <f t="shared" si="35"/>
        <v>0</v>
      </c>
      <c r="AE656">
        <f t="shared" si="35"/>
        <v>0</v>
      </c>
      <c r="AF656">
        <f t="shared" si="35"/>
        <v>0</v>
      </c>
      <c r="AG656">
        <f t="shared" si="35"/>
        <v>0</v>
      </c>
      <c r="AH656">
        <f t="shared" si="35"/>
        <v>0</v>
      </c>
      <c r="AI656">
        <f t="shared" si="35"/>
        <v>0</v>
      </c>
      <c r="AJ656">
        <f t="shared" si="35"/>
        <v>0</v>
      </c>
      <c r="AK656">
        <f t="shared" si="35"/>
        <v>0</v>
      </c>
      <c r="AL656">
        <f t="shared" ref="AL656:BC656" si="36">AL13-AL441</f>
        <v>0</v>
      </c>
      <c r="AM656">
        <f t="shared" si="36"/>
        <v>0</v>
      </c>
      <c r="AN656">
        <f t="shared" si="36"/>
        <v>0</v>
      </c>
      <c r="AO656">
        <f t="shared" si="36"/>
        <v>0</v>
      </c>
      <c r="AP656">
        <f t="shared" si="36"/>
        <v>0</v>
      </c>
      <c r="AQ656">
        <f t="shared" si="36"/>
        <v>0</v>
      </c>
      <c r="AR656">
        <f t="shared" si="36"/>
        <v>0</v>
      </c>
      <c r="AS656">
        <f t="shared" si="36"/>
        <v>0</v>
      </c>
      <c r="AT656">
        <f t="shared" si="36"/>
        <v>0</v>
      </c>
      <c r="AU656">
        <f t="shared" si="36"/>
        <v>0</v>
      </c>
      <c r="AV656">
        <f t="shared" si="36"/>
        <v>0</v>
      </c>
      <c r="AW656">
        <f t="shared" si="36"/>
        <v>0</v>
      </c>
      <c r="AX656">
        <f t="shared" si="36"/>
        <v>0</v>
      </c>
      <c r="AY656">
        <f t="shared" si="36"/>
        <v>0</v>
      </c>
      <c r="AZ656">
        <f t="shared" si="36"/>
        <v>0</v>
      </c>
      <c r="BA656">
        <f t="shared" si="36"/>
        <v>0</v>
      </c>
      <c r="BB656">
        <f t="shared" si="36"/>
        <v>0</v>
      </c>
      <c r="BC656">
        <f t="shared" si="36"/>
        <v>0</v>
      </c>
      <c r="BD656" s="4">
        <f t="shared" si="14"/>
        <v>-8</v>
      </c>
    </row>
    <row r="657" spans="1:56" x14ac:dyDescent="0.25">
      <c r="A657" t="s">
        <v>58</v>
      </c>
      <c r="F657">
        <f t="shared" ref="F657:AK657" si="37">F14-F442</f>
        <v>8</v>
      </c>
      <c r="G657">
        <f t="shared" si="37"/>
        <v>6</v>
      </c>
      <c r="H657">
        <f t="shared" si="37"/>
        <v>0</v>
      </c>
      <c r="I657">
        <f t="shared" si="37"/>
        <v>0</v>
      </c>
      <c r="J657">
        <f t="shared" si="37"/>
        <v>0</v>
      </c>
      <c r="K657">
        <f t="shared" si="37"/>
        <v>0</v>
      </c>
      <c r="L657">
        <f t="shared" si="37"/>
        <v>0</v>
      </c>
      <c r="M657">
        <f t="shared" si="37"/>
        <v>0</v>
      </c>
      <c r="N657">
        <f t="shared" si="37"/>
        <v>0</v>
      </c>
      <c r="O657">
        <f t="shared" si="37"/>
        <v>0</v>
      </c>
      <c r="P657">
        <f t="shared" si="37"/>
        <v>0</v>
      </c>
      <c r="Q657">
        <f t="shared" si="37"/>
        <v>0</v>
      </c>
      <c r="R657">
        <f t="shared" si="37"/>
        <v>0</v>
      </c>
      <c r="S657">
        <f t="shared" si="37"/>
        <v>0</v>
      </c>
      <c r="T657">
        <f t="shared" si="37"/>
        <v>0</v>
      </c>
      <c r="U657">
        <f t="shared" si="37"/>
        <v>0</v>
      </c>
      <c r="V657">
        <f t="shared" si="37"/>
        <v>0</v>
      </c>
      <c r="W657">
        <f t="shared" si="37"/>
        <v>0</v>
      </c>
      <c r="X657">
        <f t="shared" si="37"/>
        <v>0</v>
      </c>
      <c r="Y657">
        <f t="shared" si="37"/>
        <v>0</v>
      </c>
      <c r="Z657">
        <f t="shared" si="37"/>
        <v>0</v>
      </c>
      <c r="AA657">
        <f t="shared" si="37"/>
        <v>0</v>
      </c>
      <c r="AB657">
        <f t="shared" si="37"/>
        <v>0</v>
      </c>
      <c r="AC657">
        <f t="shared" si="37"/>
        <v>0</v>
      </c>
      <c r="AD657">
        <f t="shared" si="37"/>
        <v>0</v>
      </c>
      <c r="AE657">
        <f t="shared" si="37"/>
        <v>0</v>
      </c>
      <c r="AF657">
        <f t="shared" si="37"/>
        <v>0</v>
      </c>
      <c r="AG657">
        <f t="shared" si="37"/>
        <v>0</v>
      </c>
      <c r="AH657">
        <f t="shared" si="37"/>
        <v>0</v>
      </c>
      <c r="AI657">
        <f t="shared" si="37"/>
        <v>0</v>
      </c>
      <c r="AJ657">
        <f t="shared" si="37"/>
        <v>0</v>
      </c>
      <c r="AK657">
        <f t="shared" si="37"/>
        <v>0</v>
      </c>
      <c r="AL657">
        <f t="shared" ref="AL657:BC657" si="38">AL14-AL442</f>
        <v>0</v>
      </c>
      <c r="AM657">
        <f t="shared" si="38"/>
        <v>0</v>
      </c>
      <c r="AN657">
        <f t="shared" si="38"/>
        <v>0</v>
      </c>
      <c r="AO657">
        <f t="shared" si="38"/>
        <v>0</v>
      </c>
      <c r="AP657">
        <f t="shared" si="38"/>
        <v>0</v>
      </c>
      <c r="AQ657">
        <f t="shared" si="38"/>
        <v>0</v>
      </c>
      <c r="AR657">
        <f t="shared" si="38"/>
        <v>0</v>
      </c>
      <c r="AS657">
        <f t="shared" si="38"/>
        <v>0</v>
      </c>
      <c r="AT657">
        <f t="shared" si="38"/>
        <v>0</v>
      </c>
      <c r="AU657">
        <f t="shared" si="38"/>
        <v>0</v>
      </c>
      <c r="AV657">
        <f t="shared" si="38"/>
        <v>0</v>
      </c>
      <c r="AW657">
        <f t="shared" si="38"/>
        <v>0</v>
      </c>
      <c r="AX657">
        <f t="shared" si="38"/>
        <v>0</v>
      </c>
      <c r="AY657">
        <f t="shared" si="38"/>
        <v>0</v>
      </c>
      <c r="AZ657">
        <f t="shared" si="38"/>
        <v>0</v>
      </c>
      <c r="BA657">
        <f t="shared" si="38"/>
        <v>0</v>
      </c>
      <c r="BB657">
        <f t="shared" si="38"/>
        <v>0</v>
      </c>
      <c r="BC657">
        <f t="shared" si="38"/>
        <v>0</v>
      </c>
      <c r="BD657" s="4">
        <f t="shared" si="14"/>
        <v>14</v>
      </c>
    </row>
    <row r="658" spans="1:56" x14ac:dyDescent="0.25">
      <c r="A658" t="s">
        <v>70</v>
      </c>
      <c r="F658">
        <f t="shared" ref="F658:AK658" si="39">F15-F443</f>
        <v>5</v>
      </c>
      <c r="G658">
        <f t="shared" si="39"/>
        <v>0</v>
      </c>
      <c r="H658">
        <f t="shared" si="39"/>
        <v>2</v>
      </c>
      <c r="I658">
        <f t="shared" si="39"/>
        <v>5</v>
      </c>
      <c r="J658">
        <f t="shared" si="39"/>
        <v>-5</v>
      </c>
      <c r="K658">
        <f t="shared" si="39"/>
        <v>-5</v>
      </c>
      <c r="L658">
        <f t="shared" si="39"/>
        <v>0</v>
      </c>
      <c r="M658">
        <f t="shared" si="39"/>
        <v>3</v>
      </c>
      <c r="N658">
        <f t="shared" si="39"/>
        <v>0</v>
      </c>
      <c r="O658">
        <f t="shared" si="39"/>
        <v>0</v>
      </c>
      <c r="P658">
        <f t="shared" si="39"/>
        <v>0</v>
      </c>
      <c r="Q658">
        <f t="shared" si="39"/>
        <v>0</v>
      </c>
      <c r="R658">
        <f t="shared" si="39"/>
        <v>0</v>
      </c>
      <c r="S658">
        <f t="shared" si="39"/>
        <v>-5</v>
      </c>
      <c r="T658">
        <f t="shared" si="39"/>
        <v>-5</v>
      </c>
      <c r="U658">
        <f t="shared" si="39"/>
        <v>-5</v>
      </c>
      <c r="V658">
        <f t="shared" si="39"/>
        <v>5</v>
      </c>
      <c r="W658">
        <f t="shared" si="39"/>
        <v>5</v>
      </c>
      <c r="X658">
        <f t="shared" si="39"/>
        <v>0</v>
      </c>
      <c r="Y658">
        <f t="shared" si="39"/>
        <v>0</v>
      </c>
      <c r="Z658">
        <f t="shared" si="39"/>
        <v>0</v>
      </c>
      <c r="AA658">
        <f t="shared" si="39"/>
        <v>0</v>
      </c>
      <c r="AB658">
        <f t="shared" si="39"/>
        <v>0</v>
      </c>
      <c r="AC658">
        <f t="shared" si="39"/>
        <v>0</v>
      </c>
      <c r="AD658">
        <f t="shared" si="39"/>
        <v>0</v>
      </c>
      <c r="AE658">
        <f t="shared" si="39"/>
        <v>0</v>
      </c>
      <c r="AF658">
        <f t="shared" si="39"/>
        <v>0</v>
      </c>
      <c r="AG658">
        <f t="shared" si="39"/>
        <v>0</v>
      </c>
      <c r="AH658">
        <f t="shared" si="39"/>
        <v>0</v>
      </c>
      <c r="AI658">
        <f t="shared" si="39"/>
        <v>0</v>
      </c>
      <c r="AJ658">
        <f t="shared" si="39"/>
        <v>0</v>
      </c>
      <c r="AK658">
        <f t="shared" si="39"/>
        <v>0</v>
      </c>
      <c r="AL658">
        <f t="shared" ref="AL658:BC658" si="40">AL15-AL443</f>
        <v>0</v>
      </c>
      <c r="AM658">
        <f t="shared" si="40"/>
        <v>0</v>
      </c>
      <c r="AN658">
        <f t="shared" si="40"/>
        <v>0</v>
      </c>
      <c r="AO658">
        <f t="shared" si="40"/>
        <v>0</v>
      </c>
      <c r="AP658">
        <f t="shared" si="40"/>
        <v>0</v>
      </c>
      <c r="AQ658">
        <f t="shared" si="40"/>
        <v>0</v>
      </c>
      <c r="AR658">
        <f t="shared" si="40"/>
        <v>0</v>
      </c>
      <c r="AS658">
        <f t="shared" si="40"/>
        <v>0</v>
      </c>
      <c r="AT658">
        <f t="shared" si="40"/>
        <v>0</v>
      </c>
      <c r="AU658">
        <f t="shared" si="40"/>
        <v>0</v>
      </c>
      <c r="AV658">
        <f t="shared" si="40"/>
        <v>0</v>
      </c>
      <c r="AW658">
        <f t="shared" si="40"/>
        <v>0</v>
      </c>
      <c r="AX658">
        <f t="shared" si="40"/>
        <v>0</v>
      </c>
      <c r="AY658">
        <f t="shared" si="40"/>
        <v>0</v>
      </c>
      <c r="AZ658">
        <f t="shared" si="40"/>
        <v>0</v>
      </c>
      <c r="BA658">
        <f t="shared" si="40"/>
        <v>0</v>
      </c>
      <c r="BB658">
        <f t="shared" si="40"/>
        <v>0</v>
      </c>
      <c r="BC658">
        <f t="shared" si="40"/>
        <v>0</v>
      </c>
      <c r="BD658" s="4">
        <f t="shared" si="14"/>
        <v>0</v>
      </c>
    </row>
    <row r="659" spans="1:56" x14ac:dyDescent="0.25">
      <c r="A659" t="s">
        <v>101</v>
      </c>
      <c r="F659">
        <f t="shared" ref="F659:AK659" si="41">F16-F444</f>
        <v>0</v>
      </c>
      <c r="G659">
        <f t="shared" si="41"/>
        <v>3</v>
      </c>
      <c r="H659">
        <f t="shared" si="41"/>
        <v>6</v>
      </c>
      <c r="I659">
        <f t="shared" si="41"/>
        <v>4</v>
      </c>
      <c r="J659">
        <f t="shared" si="41"/>
        <v>-5</v>
      </c>
      <c r="K659">
        <f t="shared" si="41"/>
        <v>-5</v>
      </c>
      <c r="L659">
        <f t="shared" si="41"/>
        <v>3</v>
      </c>
      <c r="M659">
        <f t="shared" si="41"/>
        <v>0</v>
      </c>
      <c r="N659">
        <f t="shared" si="41"/>
        <v>5</v>
      </c>
      <c r="O659">
        <f t="shared" si="41"/>
        <v>0</v>
      </c>
      <c r="P659">
        <f t="shared" si="41"/>
        <v>0</v>
      </c>
      <c r="Q659">
        <f t="shared" si="41"/>
        <v>-10</v>
      </c>
      <c r="R659">
        <f t="shared" si="41"/>
        <v>0</v>
      </c>
      <c r="S659">
        <f t="shared" si="41"/>
        <v>0</v>
      </c>
      <c r="T659">
        <f t="shared" si="41"/>
        <v>0</v>
      </c>
      <c r="U659">
        <f t="shared" si="41"/>
        <v>-5</v>
      </c>
      <c r="V659">
        <f t="shared" si="41"/>
        <v>-5</v>
      </c>
      <c r="W659">
        <f t="shared" si="41"/>
        <v>-5</v>
      </c>
      <c r="X659">
        <f t="shared" si="41"/>
        <v>0</v>
      </c>
      <c r="Y659">
        <f t="shared" si="41"/>
        <v>10</v>
      </c>
      <c r="Z659">
        <f t="shared" si="41"/>
        <v>-8</v>
      </c>
      <c r="AA659">
        <f t="shared" si="41"/>
        <v>16</v>
      </c>
      <c r="AB659">
        <f t="shared" si="41"/>
        <v>0</v>
      </c>
      <c r="AC659">
        <f t="shared" si="41"/>
        <v>0</v>
      </c>
      <c r="AD659">
        <f t="shared" si="41"/>
        <v>0</v>
      </c>
      <c r="AE659">
        <f t="shared" si="41"/>
        <v>0</v>
      </c>
      <c r="AF659">
        <f t="shared" si="41"/>
        <v>0</v>
      </c>
      <c r="AG659">
        <f t="shared" si="41"/>
        <v>0</v>
      </c>
      <c r="AH659">
        <f t="shared" si="41"/>
        <v>0</v>
      </c>
      <c r="AI659">
        <f t="shared" si="41"/>
        <v>0</v>
      </c>
      <c r="AJ659">
        <f t="shared" si="41"/>
        <v>0</v>
      </c>
      <c r="AK659">
        <f t="shared" si="41"/>
        <v>0</v>
      </c>
      <c r="AL659">
        <f t="shared" ref="AL659:BC659" si="42">AL16-AL444</f>
        <v>0</v>
      </c>
      <c r="AM659">
        <f t="shared" si="42"/>
        <v>0</v>
      </c>
      <c r="AN659">
        <f t="shared" si="42"/>
        <v>0</v>
      </c>
      <c r="AO659">
        <f t="shared" si="42"/>
        <v>0</v>
      </c>
      <c r="AP659">
        <f t="shared" si="42"/>
        <v>0</v>
      </c>
      <c r="AQ659">
        <f t="shared" si="42"/>
        <v>0</v>
      </c>
      <c r="AR659">
        <f t="shared" si="42"/>
        <v>0</v>
      </c>
      <c r="AS659">
        <f t="shared" si="42"/>
        <v>0</v>
      </c>
      <c r="AT659">
        <f t="shared" si="42"/>
        <v>0</v>
      </c>
      <c r="AU659">
        <f t="shared" si="42"/>
        <v>0</v>
      </c>
      <c r="AV659">
        <f t="shared" si="42"/>
        <v>0</v>
      </c>
      <c r="AW659">
        <f t="shared" si="42"/>
        <v>0</v>
      </c>
      <c r="AX659">
        <f t="shared" si="42"/>
        <v>0</v>
      </c>
      <c r="AY659">
        <f t="shared" si="42"/>
        <v>0</v>
      </c>
      <c r="AZ659">
        <f t="shared" si="42"/>
        <v>0</v>
      </c>
      <c r="BA659">
        <f t="shared" si="42"/>
        <v>0</v>
      </c>
      <c r="BB659">
        <f t="shared" si="42"/>
        <v>0</v>
      </c>
      <c r="BC659">
        <f t="shared" si="42"/>
        <v>0</v>
      </c>
      <c r="BD659" s="4">
        <f t="shared" si="14"/>
        <v>4</v>
      </c>
    </row>
    <row r="660" spans="1:56" x14ac:dyDescent="0.25">
      <c r="A660" t="s">
        <v>175</v>
      </c>
      <c r="F660">
        <f t="shared" ref="F660:AK660" si="43">F17-F445</f>
        <v>5</v>
      </c>
      <c r="G660">
        <f t="shared" si="43"/>
        <v>0</v>
      </c>
      <c r="H660">
        <f t="shared" si="43"/>
        <v>9</v>
      </c>
      <c r="I660">
        <f t="shared" si="43"/>
        <v>5</v>
      </c>
      <c r="J660">
        <f t="shared" si="43"/>
        <v>3</v>
      </c>
      <c r="K660">
        <f t="shared" si="43"/>
        <v>-1</v>
      </c>
      <c r="L660">
        <f t="shared" si="43"/>
        <v>0</v>
      </c>
      <c r="M660">
        <f t="shared" si="43"/>
        <v>0</v>
      </c>
      <c r="N660">
        <f t="shared" si="43"/>
        <v>0</v>
      </c>
      <c r="O660">
        <f t="shared" si="43"/>
        <v>0</v>
      </c>
      <c r="P660">
        <f t="shared" si="43"/>
        <v>0</v>
      </c>
      <c r="Q660">
        <f t="shared" si="43"/>
        <v>0</v>
      </c>
      <c r="R660">
        <f t="shared" si="43"/>
        <v>0</v>
      </c>
      <c r="S660">
        <f t="shared" si="43"/>
        <v>0</v>
      </c>
      <c r="T660">
        <f t="shared" si="43"/>
        <v>0</v>
      </c>
      <c r="U660">
        <f t="shared" si="43"/>
        <v>0</v>
      </c>
      <c r="V660">
        <f t="shared" si="43"/>
        <v>0</v>
      </c>
      <c r="W660">
        <f t="shared" si="43"/>
        <v>0</v>
      </c>
      <c r="X660">
        <f t="shared" si="43"/>
        <v>0</v>
      </c>
      <c r="Y660">
        <f t="shared" si="43"/>
        <v>0</v>
      </c>
      <c r="Z660">
        <f t="shared" si="43"/>
        <v>0</v>
      </c>
      <c r="AA660">
        <f t="shared" si="43"/>
        <v>0</v>
      </c>
      <c r="AB660">
        <f t="shared" si="43"/>
        <v>0</v>
      </c>
      <c r="AC660">
        <f t="shared" si="43"/>
        <v>0</v>
      </c>
      <c r="AD660">
        <f t="shared" si="43"/>
        <v>0</v>
      </c>
      <c r="AE660">
        <f t="shared" si="43"/>
        <v>0</v>
      </c>
      <c r="AF660">
        <f t="shared" si="43"/>
        <v>0</v>
      </c>
      <c r="AG660">
        <f t="shared" si="43"/>
        <v>0</v>
      </c>
      <c r="AH660">
        <f t="shared" si="43"/>
        <v>0</v>
      </c>
      <c r="AI660">
        <f t="shared" si="43"/>
        <v>0</v>
      </c>
      <c r="AJ660">
        <f t="shared" si="43"/>
        <v>0</v>
      </c>
      <c r="AK660">
        <f t="shared" si="43"/>
        <v>0</v>
      </c>
      <c r="AL660">
        <f t="shared" ref="AL660:BC660" si="44">AL17-AL445</f>
        <v>0</v>
      </c>
      <c r="AM660">
        <f t="shared" si="44"/>
        <v>0</v>
      </c>
      <c r="AN660">
        <f t="shared" si="44"/>
        <v>0</v>
      </c>
      <c r="AO660">
        <f t="shared" si="44"/>
        <v>0</v>
      </c>
      <c r="AP660">
        <f t="shared" si="44"/>
        <v>0</v>
      </c>
      <c r="AQ660">
        <f t="shared" si="44"/>
        <v>0</v>
      </c>
      <c r="AR660">
        <f t="shared" si="44"/>
        <v>0</v>
      </c>
      <c r="AS660">
        <f t="shared" si="44"/>
        <v>0</v>
      </c>
      <c r="AT660">
        <f t="shared" si="44"/>
        <v>0</v>
      </c>
      <c r="AU660">
        <f t="shared" si="44"/>
        <v>0</v>
      </c>
      <c r="AV660">
        <f t="shared" si="44"/>
        <v>0</v>
      </c>
      <c r="AW660">
        <f t="shared" si="44"/>
        <v>0</v>
      </c>
      <c r="AX660">
        <f t="shared" si="44"/>
        <v>0</v>
      </c>
      <c r="AY660">
        <f t="shared" si="44"/>
        <v>0</v>
      </c>
      <c r="AZ660">
        <f t="shared" si="44"/>
        <v>0</v>
      </c>
      <c r="BA660">
        <f t="shared" si="44"/>
        <v>0</v>
      </c>
      <c r="BB660">
        <f t="shared" si="44"/>
        <v>0</v>
      </c>
      <c r="BC660">
        <f t="shared" si="44"/>
        <v>0</v>
      </c>
      <c r="BD660" s="4">
        <f t="shared" si="14"/>
        <v>21</v>
      </c>
    </row>
    <row r="661" spans="1:56" x14ac:dyDescent="0.25">
      <c r="A661" t="s">
        <v>82</v>
      </c>
      <c r="F661">
        <f t="shared" ref="F661:AK661" si="45">F18-F446</f>
        <v>0</v>
      </c>
      <c r="G661">
        <f t="shared" si="45"/>
        <v>5</v>
      </c>
      <c r="H661">
        <f t="shared" si="45"/>
        <v>0</v>
      </c>
      <c r="I661">
        <f t="shared" si="45"/>
        <v>5</v>
      </c>
      <c r="J661">
        <f t="shared" si="45"/>
        <v>-2</v>
      </c>
      <c r="K661">
        <f t="shared" si="45"/>
        <v>0</v>
      </c>
      <c r="L661">
        <f t="shared" si="45"/>
        <v>0</v>
      </c>
      <c r="M661">
        <f t="shared" si="45"/>
        <v>0</v>
      </c>
      <c r="N661">
        <f t="shared" si="45"/>
        <v>0</v>
      </c>
      <c r="O661">
        <f t="shared" si="45"/>
        <v>0</v>
      </c>
      <c r="P661">
        <f t="shared" si="45"/>
        <v>0</v>
      </c>
      <c r="Q661">
        <f t="shared" si="45"/>
        <v>0</v>
      </c>
      <c r="R661">
        <f t="shared" si="45"/>
        <v>0</v>
      </c>
      <c r="S661">
        <f t="shared" si="45"/>
        <v>0</v>
      </c>
      <c r="T661">
        <f t="shared" si="45"/>
        <v>0</v>
      </c>
      <c r="U661">
        <f t="shared" si="45"/>
        <v>0</v>
      </c>
      <c r="V661">
        <f t="shared" si="45"/>
        <v>0</v>
      </c>
      <c r="W661">
        <f t="shared" si="45"/>
        <v>0</v>
      </c>
      <c r="X661">
        <f t="shared" si="45"/>
        <v>0</v>
      </c>
      <c r="Y661">
        <f t="shared" si="45"/>
        <v>0</v>
      </c>
      <c r="Z661">
        <f t="shared" si="45"/>
        <v>0</v>
      </c>
      <c r="AA661">
        <f t="shared" si="45"/>
        <v>0</v>
      </c>
      <c r="AB661">
        <f t="shared" si="45"/>
        <v>0</v>
      </c>
      <c r="AC661">
        <f t="shared" si="45"/>
        <v>0</v>
      </c>
      <c r="AD661">
        <f t="shared" si="45"/>
        <v>0</v>
      </c>
      <c r="AE661">
        <f t="shared" si="45"/>
        <v>0</v>
      </c>
      <c r="AF661">
        <f t="shared" si="45"/>
        <v>0</v>
      </c>
      <c r="AG661">
        <f t="shared" si="45"/>
        <v>0</v>
      </c>
      <c r="AH661">
        <f t="shared" si="45"/>
        <v>0</v>
      </c>
      <c r="AI661">
        <f t="shared" si="45"/>
        <v>0</v>
      </c>
      <c r="AJ661">
        <f t="shared" si="45"/>
        <v>0</v>
      </c>
      <c r="AK661">
        <f t="shared" si="45"/>
        <v>0</v>
      </c>
      <c r="AL661">
        <f t="shared" ref="AL661:BC661" si="46">AL18-AL446</f>
        <v>0</v>
      </c>
      <c r="AM661">
        <f t="shared" si="46"/>
        <v>0</v>
      </c>
      <c r="AN661">
        <f t="shared" si="46"/>
        <v>0</v>
      </c>
      <c r="AO661">
        <f t="shared" si="46"/>
        <v>0</v>
      </c>
      <c r="AP661">
        <f t="shared" si="46"/>
        <v>0</v>
      </c>
      <c r="AQ661">
        <f t="shared" si="46"/>
        <v>0</v>
      </c>
      <c r="AR661">
        <f t="shared" si="46"/>
        <v>0</v>
      </c>
      <c r="AS661">
        <f t="shared" si="46"/>
        <v>0</v>
      </c>
      <c r="AT661">
        <f t="shared" si="46"/>
        <v>0</v>
      </c>
      <c r="AU661">
        <f t="shared" si="46"/>
        <v>0</v>
      </c>
      <c r="AV661">
        <f t="shared" si="46"/>
        <v>0</v>
      </c>
      <c r="AW661">
        <f t="shared" si="46"/>
        <v>0</v>
      </c>
      <c r="AX661">
        <f t="shared" si="46"/>
        <v>0</v>
      </c>
      <c r="AY661">
        <f t="shared" si="46"/>
        <v>0</v>
      </c>
      <c r="AZ661">
        <f t="shared" si="46"/>
        <v>0</v>
      </c>
      <c r="BA661">
        <f t="shared" si="46"/>
        <v>0</v>
      </c>
      <c r="BB661">
        <f t="shared" si="46"/>
        <v>0</v>
      </c>
      <c r="BC661">
        <f t="shared" si="46"/>
        <v>0</v>
      </c>
      <c r="BD661" s="4">
        <f t="shared" si="14"/>
        <v>8</v>
      </c>
    </row>
    <row r="662" spans="1:56" x14ac:dyDescent="0.25">
      <c r="A662" t="s">
        <v>272</v>
      </c>
      <c r="F662">
        <f t="shared" ref="F662:AK662" si="47">F19-F447</f>
        <v>0</v>
      </c>
      <c r="G662">
        <f t="shared" si="47"/>
        <v>0</v>
      </c>
      <c r="H662">
        <f t="shared" si="47"/>
        <v>0</v>
      </c>
      <c r="I662">
        <f t="shared" si="47"/>
        <v>0</v>
      </c>
      <c r="J662">
        <f t="shared" si="47"/>
        <v>8</v>
      </c>
      <c r="K662">
        <f t="shared" si="47"/>
        <v>6</v>
      </c>
      <c r="L662">
        <f t="shared" si="47"/>
        <v>3</v>
      </c>
      <c r="M662">
        <f t="shared" si="47"/>
        <v>0</v>
      </c>
      <c r="N662">
        <f t="shared" si="47"/>
        <v>0</v>
      </c>
      <c r="O662">
        <f t="shared" si="47"/>
        <v>0</v>
      </c>
      <c r="P662">
        <f t="shared" si="47"/>
        <v>3</v>
      </c>
      <c r="Q662">
        <f t="shared" si="47"/>
        <v>-5</v>
      </c>
      <c r="R662">
        <f t="shared" si="47"/>
        <v>0</v>
      </c>
      <c r="S662">
        <f t="shared" si="47"/>
        <v>2</v>
      </c>
      <c r="T662">
        <f t="shared" si="47"/>
        <v>-8</v>
      </c>
      <c r="U662">
        <f t="shared" si="47"/>
        <v>-8</v>
      </c>
      <c r="V662">
        <f t="shared" si="47"/>
        <v>3</v>
      </c>
      <c r="W662">
        <f t="shared" si="47"/>
        <v>-3</v>
      </c>
      <c r="X662">
        <f t="shared" si="47"/>
        <v>0</v>
      </c>
      <c r="Y662">
        <f t="shared" si="47"/>
        <v>-8</v>
      </c>
      <c r="Z662">
        <f t="shared" si="47"/>
        <v>7</v>
      </c>
      <c r="AA662">
        <f t="shared" si="47"/>
        <v>-8</v>
      </c>
      <c r="AB662">
        <f t="shared" si="47"/>
        <v>6</v>
      </c>
      <c r="AC662">
        <f t="shared" si="47"/>
        <v>-10</v>
      </c>
      <c r="AD662">
        <f t="shared" si="47"/>
        <v>5</v>
      </c>
      <c r="AE662">
        <f t="shared" si="47"/>
        <v>14</v>
      </c>
      <c r="AF662">
        <f t="shared" si="47"/>
        <v>8</v>
      </c>
      <c r="AG662">
        <f t="shared" si="47"/>
        <v>0</v>
      </c>
      <c r="AH662">
        <f t="shared" si="47"/>
        <v>0</v>
      </c>
      <c r="AI662">
        <f t="shared" si="47"/>
        <v>0</v>
      </c>
      <c r="AJ662">
        <f t="shared" si="47"/>
        <v>0</v>
      </c>
      <c r="AK662">
        <f t="shared" si="47"/>
        <v>0</v>
      </c>
      <c r="AL662">
        <f t="shared" ref="AL662:BC662" si="48">AL19-AL447</f>
        <v>0</v>
      </c>
      <c r="AM662">
        <f t="shared" si="48"/>
        <v>0</v>
      </c>
      <c r="AN662">
        <f t="shared" si="48"/>
        <v>0</v>
      </c>
      <c r="AO662">
        <f t="shared" si="48"/>
        <v>0</v>
      </c>
      <c r="AP662">
        <f t="shared" si="48"/>
        <v>0</v>
      </c>
      <c r="AQ662">
        <f t="shared" si="48"/>
        <v>0</v>
      </c>
      <c r="AR662">
        <f t="shared" si="48"/>
        <v>0</v>
      </c>
      <c r="AS662">
        <f t="shared" si="48"/>
        <v>0</v>
      </c>
      <c r="AT662">
        <f t="shared" si="48"/>
        <v>0</v>
      </c>
      <c r="AU662">
        <f t="shared" si="48"/>
        <v>0</v>
      </c>
      <c r="AV662">
        <f t="shared" si="48"/>
        <v>0</v>
      </c>
      <c r="AW662">
        <f t="shared" si="48"/>
        <v>0</v>
      </c>
      <c r="AX662">
        <f t="shared" si="48"/>
        <v>0</v>
      </c>
      <c r="AY662">
        <f t="shared" si="48"/>
        <v>0</v>
      </c>
      <c r="AZ662">
        <f t="shared" si="48"/>
        <v>0</v>
      </c>
      <c r="BA662">
        <f t="shared" si="48"/>
        <v>0</v>
      </c>
      <c r="BB662">
        <f t="shared" si="48"/>
        <v>0</v>
      </c>
      <c r="BC662">
        <f t="shared" si="48"/>
        <v>0</v>
      </c>
      <c r="BD662" s="4">
        <f t="shared" si="14"/>
        <v>15</v>
      </c>
    </row>
    <row r="663" spans="1:56" x14ac:dyDescent="0.25">
      <c r="A663" t="s">
        <v>199</v>
      </c>
      <c r="F663">
        <f t="shared" ref="F663:AK663" si="49">F20-F448</f>
        <v>0</v>
      </c>
      <c r="G663">
        <f t="shared" si="49"/>
        <v>0</v>
      </c>
      <c r="H663">
        <f t="shared" si="49"/>
        <v>0</v>
      </c>
      <c r="I663">
        <f t="shared" si="49"/>
        <v>0</v>
      </c>
      <c r="J663">
        <f t="shared" si="49"/>
        <v>7</v>
      </c>
      <c r="K663">
        <f t="shared" si="49"/>
        <v>4</v>
      </c>
      <c r="L663">
        <f t="shared" si="49"/>
        <v>5</v>
      </c>
      <c r="M663">
        <f t="shared" si="49"/>
        <v>5</v>
      </c>
      <c r="N663">
        <f t="shared" si="49"/>
        <v>3</v>
      </c>
      <c r="O663">
        <f t="shared" si="49"/>
        <v>5</v>
      </c>
      <c r="P663">
        <f t="shared" si="49"/>
        <v>6</v>
      </c>
      <c r="Q663">
        <f t="shared" si="49"/>
        <v>-1</v>
      </c>
      <c r="R663">
        <f t="shared" si="49"/>
        <v>0</v>
      </c>
      <c r="S663">
        <f t="shared" si="49"/>
        <v>0</v>
      </c>
      <c r="T663">
        <f t="shared" si="49"/>
        <v>-13</v>
      </c>
      <c r="U663">
        <f t="shared" si="49"/>
        <v>-16</v>
      </c>
      <c r="V663">
        <f t="shared" si="49"/>
        <v>8</v>
      </c>
      <c r="W663">
        <f t="shared" si="49"/>
        <v>-5</v>
      </c>
      <c r="X663">
        <f t="shared" si="49"/>
        <v>0</v>
      </c>
      <c r="Y663">
        <f t="shared" si="49"/>
        <v>0</v>
      </c>
      <c r="Z663">
        <f t="shared" si="49"/>
        <v>0</v>
      </c>
      <c r="AA663">
        <f t="shared" si="49"/>
        <v>0</v>
      </c>
      <c r="AB663">
        <f t="shared" si="49"/>
        <v>0</v>
      </c>
      <c r="AC663">
        <f t="shared" si="49"/>
        <v>0</v>
      </c>
      <c r="AD663">
        <f t="shared" si="49"/>
        <v>0</v>
      </c>
      <c r="AE663">
        <f t="shared" si="49"/>
        <v>0</v>
      </c>
      <c r="AF663">
        <f t="shared" si="49"/>
        <v>0</v>
      </c>
      <c r="AG663">
        <f t="shared" si="49"/>
        <v>0</v>
      </c>
      <c r="AH663">
        <f t="shared" si="49"/>
        <v>0</v>
      </c>
      <c r="AI663">
        <f t="shared" si="49"/>
        <v>0</v>
      </c>
      <c r="AJ663">
        <f t="shared" si="49"/>
        <v>0</v>
      </c>
      <c r="AK663">
        <f t="shared" si="49"/>
        <v>0</v>
      </c>
      <c r="AL663">
        <f t="shared" ref="AL663:BC663" si="50">AL20-AL448</f>
        <v>0</v>
      </c>
      <c r="AM663">
        <f t="shared" si="50"/>
        <v>0</v>
      </c>
      <c r="AN663">
        <f t="shared" si="50"/>
        <v>0</v>
      </c>
      <c r="AO663">
        <f t="shared" si="50"/>
        <v>0</v>
      </c>
      <c r="AP663">
        <f t="shared" si="50"/>
        <v>0</v>
      </c>
      <c r="AQ663">
        <f t="shared" si="50"/>
        <v>0</v>
      </c>
      <c r="AR663">
        <f t="shared" si="50"/>
        <v>0</v>
      </c>
      <c r="AS663">
        <f t="shared" si="50"/>
        <v>0</v>
      </c>
      <c r="AT663">
        <f t="shared" si="50"/>
        <v>0</v>
      </c>
      <c r="AU663">
        <f t="shared" si="50"/>
        <v>0</v>
      </c>
      <c r="AV663">
        <f t="shared" si="50"/>
        <v>0</v>
      </c>
      <c r="AW663">
        <f t="shared" si="50"/>
        <v>0</v>
      </c>
      <c r="AX663">
        <f t="shared" si="50"/>
        <v>0</v>
      </c>
      <c r="AY663">
        <f t="shared" si="50"/>
        <v>0</v>
      </c>
      <c r="AZ663">
        <f t="shared" si="50"/>
        <v>0</v>
      </c>
      <c r="BA663">
        <f t="shared" si="50"/>
        <v>0</v>
      </c>
      <c r="BB663">
        <f t="shared" si="50"/>
        <v>0</v>
      </c>
      <c r="BC663">
        <f t="shared" si="50"/>
        <v>0</v>
      </c>
      <c r="BD663" s="4">
        <f t="shared" si="14"/>
        <v>8</v>
      </c>
    </row>
    <row r="664" spans="1:56" x14ac:dyDescent="0.25">
      <c r="A664" t="s">
        <v>252</v>
      </c>
      <c r="F664">
        <f t="shared" ref="F664:AK664" si="51">F21-F449</f>
        <v>0</v>
      </c>
      <c r="G664">
        <f t="shared" si="51"/>
        <v>0</v>
      </c>
      <c r="H664">
        <f t="shared" si="51"/>
        <v>2</v>
      </c>
      <c r="I664">
        <f t="shared" si="51"/>
        <v>3</v>
      </c>
      <c r="J664">
        <f t="shared" si="51"/>
        <v>5</v>
      </c>
      <c r="K664">
        <f t="shared" si="51"/>
        <v>2</v>
      </c>
      <c r="L664">
        <f t="shared" si="51"/>
        <v>3</v>
      </c>
      <c r="M664">
        <f t="shared" si="51"/>
        <v>0</v>
      </c>
      <c r="N664">
        <f t="shared" si="51"/>
        <v>0</v>
      </c>
      <c r="O664">
        <f t="shared" si="51"/>
        <v>0</v>
      </c>
      <c r="P664">
        <f t="shared" si="51"/>
        <v>3</v>
      </c>
      <c r="Q664">
        <f t="shared" si="51"/>
        <v>-2</v>
      </c>
      <c r="R664">
        <f t="shared" si="51"/>
        <v>1</v>
      </c>
      <c r="S664">
        <f t="shared" si="51"/>
        <v>-2</v>
      </c>
      <c r="T664">
        <f t="shared" si="51"/>
        <v>-4</v>
      </c>
      <c r="U664">
        <f t="shared" si="51"/>
        <v>0</v>
      </c>
      <c r="V664">
        <f t="shared" si="51"/>
        <v>0</v>
      </c>
      <c r="W664">
        <f t="shared" si="51"/>
        <v>0</v>
      </c>
      <c r="X664">
        <f t="shared" si="51"/>
        <v>0</v>
      </c>
      <c r="Y664">
        <f t="shared" si="51"/>
        <v>0</v>
      </c>
      <c r="Z664">
        <f t="shared" si="51"/>
        <v>0</v>
      </c>
      <c r="AA664">
        <f t="shared" si="51"/>
        <v>0</v>
      </c>
      <c r="AB664">
        <f t="shared" si="51"/>
        <v>0</v>
      </c>
      <c r="AC664">
        <f t="shared" si="51"/>
        <v>0</v>
      </c>
      <c r="AD664">
        <f t="shared" si="51"/>
        <v>0</v>
      </c>
      <c r="AE664">
        <f t="shared" si="51"/>
        <v>0</v>
      </c>
      <c r="AF664">
        <f t="shared" si="51"/>
        <v>0</v>
      </c>
      <c r="AG664">
        <f t="shared" si="51"/>
        <v>0</v>
      </c>
      <c r="AH664">
        <f t="shared" si="51"/>
        <v>0</v>
      </c>
      <c r="AI664">
        <f t="shared" si="51"/>
        <v>0</v>
      </c>
      <c r="AJ664">
        <f t="shared" si="51"/>
        <v>0</v>
      </c>
      <c r="AK664">
        <f t="shared" si="51"/>
        <v>0</v>
      </c>
      <c r="AL664">
        <f t="shared" ref="AL664:BC664" si="52">AL21-AL449</f>
        <v>0</v>
      </c>
      <c r="AM664">
        <f t="shared" si="52"/>
        <v>0</v>
      </c>
      <c r="AN664">
        <f t="shared" si="52"/>
        <v>0</v>
      </c>
      <c r="AO664">
        <f t="shared" si="52"/>
        <v>0</v>
      </c>
      <c r="AP664">
        <f t="shared" si="52"/>
        <v>0</v>
      </c>
      <c r="AQ664">
        <f t="shared" si="52"/>
        <v>0</v>
      </c>
      <c r="AR664">
        <f t="shared" si="52"/>
        <v>0</v>
      </c>
      <c r="AS664">
        <f t="shared" si="52"/>
        <v>0</v>
      </c>
      <c r="AT664">
        <f t="shared" si="52"/>
        <v>0</v>
      </c>
      <c r="AU664">
        <f t="shared" si="52"/>
        <v>0</v>
      </c>
      <c r="AV664">
        <f t="shared" si="52"/>
        <v>0</v>
      </c>
      <c r="AW664">
        <f t="shared" si="52"/>
        <v>0</v>
      </c>
      <c r="AX664">
        <f t="shared" si="52"/>
        <v>0</v>
      </c>
      <c r="AY664">
        <f t="shared" si="52"/>
        <v>0</v>
      </c>
      <c r="AZ664">
        <f t="shared" si="52"/>
        <v>0</v>
      </c>
      <c r="BA664">
        <f t="shared" si="52"/>
        <v>0</v>
      </c>
      <c r="BB664">
        <f t="shared" si="52"/>
        <v>0</v>
      </c>
      <c r="BC664">
        <f t="shared" si="52"/>
        <v>0</v>
      </c>
      <c r="BD664" s="4">
        <f t="shared" si="14"/>
        <v>11</v>
      </c>
    </row>
    <row r="665" spans="1:56" x14ac:dyDescent="0.25">
      <c r="A665" t="s">
        <v>97</v>
      </c>
      <c r="F665">
        <f t="shared" ref="F665:AK665" si="53">F22-F450</f>
        <v>0</v>
      </c>
      <c r="G665">
        <f t="shared" si="53"/>
        <v>0</v>
      </c>
      <c r="H665">
        <f t="shared" si="53"/>
        <v>5</v>
      </c>
      <c r="I665">
        <f t="shared" si="53"/>
        <v>3</v>
      </c>
      <c r="J665">
        <f t="shared" si="53"/>
        <v>-6</v>
      </c>
      <c r="K665">
        <f t="shared" si="53"/>
        <v>-2</v>
      </c>
      <c r="L665">
        <f t="shared" si="53"/>
        <v>-5</v>
      </c>
      <c r="M665">
        <f t="shared" si="53"/>
        <v>0</v>
      </c>
      <c r="N665">
        <f t="shared" si="53"/>
        <v>0</v>
      </c>
      <c r="O665">
        <f t="shared" si="53"/>
        <v>0</v>
      </c>
      <c r="P665">
        <f t="shared" si="53"/>
        <v>0</v>
      </c>
      <c r="Q665">
        <f t="shared" si="53"/>
        <v>0</v>
      </c>
      <c r="R665">
        <f t="shared" si="53"/>
        <v>0</v>
      </c>
      <c r="S665">
        <f t="shared" si="53"/>
        <v>0</v>
      </c>
      <c r="T665">
        <f t="shared" si="53"/>
        <v>0</v>
      </c>
      <c r="U665">
        <f t="shared" si="53"/>
        <v>0</v>
      </c>
      <c r="V665">
        <f t="shared" si="53"/>
        <v>0</v>
      </c>
      <c r="W665">
        <f t="shared" si="53"/>
        <v>0</v>
      </c>
      <c r="X665">
        <f t="shared" si="53"/>
        <v>0</v>
      </c>
      <c r="Y665">
        <f t="shared" si="53"/>
        <v>0</v>
      </c>
      <c r="Z665">
        <f t="shared" si="53"/>
        <v>0</v>
      </c>
      <c r="AA665">
        <f t="shared" si="53"/>
        <v>0</v>
      </c>
      <c r="AB665">
        <f t="shared" si="53"/>
        <v>0</v>
      </c>
      <c r="AC665">
        <f t="shared" si="53"/>
        <v>0</v>
      </c>
      <c r="AD665">
        <f t="shared" si="53"/>
        <v>0</v>
      </c>
      <c r="AE665">
        <f t="shared" si="53"/>
        <v>0</v>
      </c>
      <c r="AF665">
        <f t="shared" si="53"/>
        <v>0</v>
      </c>
      <c r="AG665">
        <f t="shared" si="53"/>
        <v>0</v>
      </c>
      <c r="AH665">
        <f t="shared" si="53"/>
        <v>0</v>
      </c>
      <c r="AI665">
        <f t="shared" si="53"/>
        <v>0</v>
      </c>
      <c r="AJ665">
        <f t="shared" si="53"/>
        <v>0</v>
      </c>
      <c r="AK665">
        <f t="shared" si="53"/>
        <v>0</v>
      </c>
      <c r="AL665">
        <f t="shared" ref="AL665:BC665" si="54">AL22-AL450</f>
        <v>0</v>
      </c>
      <c r="AM665">
        <f t="shared" si="54"/>
        <v>0</v>
      </c>
      <c r="AN665">
        <f t="shared" si="54"/>
        <v>0</v>
      </c>
      <c r="AO665">
        <f t="shared" si="54"/>
        <v>0</v>
      </c>
      <c r="AP665">
        <f t="shared" si="54"/>
        <v>0</v>
      </c>
      <c r="AQ665">
        <f t="shared" si="54"/>
        <v>0</v>
      </c>
      <c r="AR665">
        <f t="shared" si="54"/>
        <v>0</v>
      </c>
      <c r="AS665">
        <f t="shared" si="54"/>
        <v>0</v>
      </c>
      <c r="AT665">
        <f t="shared" si="54"/>
        <v>0</v>
      </c>
      <c r="AU665">
        <f t="shared" si="54"/>
        <v>0</v>
      </c>
      <c r="AV665">
        <f t="shared" si="54"/>
        <v>0</v>
      </c>
      <c r="AW665">
        <f t="shared" si="54"/>
        <v>0</v>
      </c>
      <c r="AX665">
        <f t="shared" si="54"/>
        <v>0</v>
      </c>
      <c r="AY665">
        <f t="shared" si="54"/>
        <v>0</v>
      </c>
      <c r="AZ665">
        <f t="shared" si="54"/>
        <v>0</v>
      </c>
      <c r="BA665">
        <f t="shared" si="54"/>
        <v>0</v>
      </c>
      <c r="BB665">
        <f t="shared" si="54"/>
        <v>0</v>
      </c>
      <c r="BC665">
        <f t="shared" si="54"/>
        <v>0</v>
      </c>
      <c r="BD665" s="4">
        <f t="shared" si="14"/>
        <v>-5</v>
      </c>
    </row>
    <row r="666" spans="1:56" x14ac:dyDescent="0.25">
      <c r="A666" t="s">
        <v>47</v>
      </c>
      <c r="F666">
        <f t="shared" ref="F666:AK666" si="55">F23-F451</f>
        <v>0</v>
      </c>
      <c r="G666">
        <f t="shared" si="55"/>
        <v>0</v>
      </c>
      <c r="H666">
        <f t="shared" si="55"/>
        <v>0</v>
      </c>
      <c r="I666">
        <f t="shared" si="55"/>
        <v>0</v>
      </c>
      <c r="J666">
        <f t="shared" si="55"/>
        <v>0</v>
      </c>
      <c r="K666">
        <f t="shared" si="55"/>
        <v>0</v>
      </c>
      <c r="L666">
        <f t="shared" si="55"/>
        <v>0</v>
      </c>
      <c r="M666">
        <f t="shared" si="55"/>
        <v>0</v>
      </c>
      <c r="N666">
        <f t="shared" si="55"/>
        <v>0</v>
      </c>
      <c r="O666">
        <f t="shared" si="55"/>
        <v>0</v>
      </c>
      <c r="P666">
        <f t="shared" si="55"/>
        <v>0</v>
      </c>
      <c r="Q666">
        <f t="shared" si="55"/>
        <v>0</v>
      </c>
      <c r="R666">
        <f t="shared" si="55"/>
        <v>0</v>
      </c>
      <c r="S666">
        <f t="shared" si="55"/>
        <v>0</v>
      </c>
      <c r="T666">
        <f t="shared" si="55"/>
        <v>0</v>
      </c>
      <c r="U666">
        <f t="shared" si="55"/>
        <v>0</v>
      </c>
      <c r="V666">
        <f t="shared" si="55"/>
        <v>0</v>
      </c>
      <c r="W666">
        <f t="shared" si="55"/>
        <v>0</v>
      </c>
      <c r="X666">
        <f t="shared" si="55"/>
        <v>0</v>
      </c>
      <c r="Y666">
        <f t="shared" si="55"/>
        <v>0</v>
      </c>
      <c r="Z666">
        <f t="shared" si="55"/>
        <v>0</v>
      </c>
      <c r="AA666">
        <f t="shared" si="55"/>
        <v>0</v>
      </c>
      <c r="AB666">
        <f t="shared" si="55"/>
        <v>0</v>
      </c>
      <c r="AC666">
        <f t="shared" si="55"/>
        <v>0</v>
      </c>
      <c r="AD666">
        <f t="shared" si="55"/>
        <v>0</v>
      </c>
      <c r="AE666">
        <f t="shared" si="55"/>
        <v>0</v>
      </c>
      <c r="AF666">
        <f t="shared" si="55"/>
        <v>0</v>
      </c>
      <c r="AG666">
        <f t="shared" si="55"/>
        <v>0</v>
      </c>
      <c r="AH666">
        <f t="shared" si="55"/>
        <v>0</v>
      </c>
      <c r="AI666">
        <f t="shared" si="55"/>
        <v>0</v>
      </c>
      <c r="AJ666">
        <f t="shared" si="55"/>
        <v>0</v>
      </c>
      <c r="AK666">
        <f t="shared" si="55"/>
        <v>0</v>
      </c>
      <c r="AL666">
        <f t="shared" ref="AL666:BC666" si="56">AL23-AL451</f>
        <v>0</v>
      </c>
      <c r="AM666">
        <f t="shared" si="56"/>
        <v>0</v>
      </c>
      <c r="AN666">
        <f t="shared" si="56"/>
        <v>0</v>
      </c>
      <c r="AO666">
        <f t="shared" si="56"/>
        <v>0</v>
      </c>
      <c r="AP666">
        <f t="shared" si="56"/>
        <v>0</v>
      </c>
      <c r="AQ666">
        <f t="shared" si="56"/>
        <v>0</v>
      </c>
      <c r="AR666">
        <f t="shared" si="56"/>
        <v>0</v>
      </c>
      <c r="AS666">
        <f t="shared" si="56"/>
        <v>0</v>
      </c>
      <c r="AT666">
        <f t="shared" si="56"/>
        <v>0</v>
      </c>
      <c r="AU666">
        <f t="shared" si="56"/>
        <v>0</v>
      </c>
      <c r="AV666">
        <f t="shared" si="56"/>
        <v>0</v>
      </c>
      <c r="AW666">
        <f t="shared" si="56"/>
        <v>0</v>
      </c>
      <c r="AX666">
        <f t="shared" si="56"/>
        <v>0</v>
      </c>
      <c r="AY666">
        <f t="shared" si="56"/>
        <v>0</v>
      </c>
      <c r="AZ666">
        <f t="shared" si="56"/>
        <v>0</v>
      </c>
      <c r="BA666">
        <f t="shared" si="56"/>
        <v>0</v>
      </c>
      <c r="BB666">
        <f t="shared" si="56"/>
        <v>0</v>
      </c>
      <c r="BC666">
        <f t="shared" si="56"/>
        <v>0</v>
      </c>
      <c r="BD666" s="4">
        <f t="shared" si="14"/>
        <v>0</v>
      </c>
    </row>
    <row r="667" spans="1:56" x14ac:dyDescent="0.25">
      <c r="A667" t="s">
        <v>268</v>
      </c>
      <c r="F667">
        <f t="shared" ref="F667:AK667" si="57">F24-F452</f>
        <v>0</v>
      </c>
      <c r="G667">
        <f t="shared" si="57"/>
        <v>0</v>
      </c>
      <c r="H667">
        <f t="shared" si="57"/>
        <v>0</v>
      </c>
      <c r="I667">
        <f t="shared" si="57"/>
        <v>0</v>
      </c>
      <c r="J667">
        <f t="shared" si="57"/>
        <v>0</v>
      </c>
      <c r="K667">
        <f t="shared" si="57"/>
        <v>0</v>
      </c>
      <c r="L667">
        <f t="shared" si="57"/>
        <v>0</v>
      </c>
      <c r="M667">
        <f t="shared" si="57"/>
        <v>0</v>
      </c>
      <c r="N667">
        <f t="shared" si="57"/>
        <v>0</v>
      </c>
      <c r="O667">
        <f t="shared" si="57"/>
        <v>0</v>
      </c>
      <c r="P667">
        <f t="shared" si="57"/>
        <v>9</v>
      </c>
      <c r="Q667">
        <f t="shared" si="57"/>
        <v>-2</v>
      </c>
      <c r="R667">
        <f t="shared" si="57"/>
        <v>1</v>
      </c>
      <c r="S667">
        <f t="shared" si="57"/>
        <v>2</v>
      </c>
      <c r="T667">
        <f t="shared" si="57"/>
        <v>5</v>
      </c>
      <c r="U667">
        <f t="shared" si="57"/>
        <v>0</v>
      </c>
      <c r="V667">
        <f t="shared" si="57"/>
        <v>-8</v>
      </c>
      <c r="W667">
        <f t="shared" si="57"/>
        <v>-11</v>
      </c>
      <c r="X667">
        <f t="shared" si="57"/>
        <v>0</v>
      </c>
      <c r="Y667">
        <f t="shared" si="57"/>
        <v>0</v>
      </c>
      <c r="Z667">
        <f t="shared" si="57"/>
        <v>7</v>
      </c>
      <c r="AA667">
        <f t="shared" si="57"/>
        <v>12</v>
      </c>
      <c r="AB667">
        <f t="shared" si="57"/>
        <v>5</v>
      </c>
      <c r="AC667">
        <f t="shared" si="57"/>
        <v>6</v>
      </c>
      <c r="AD667">
        <f t="shared" si="57"/>
        <v>-8</v>
      </c>
      <c r="AE667">
        <f t="shared" si="57"/>
        <v>9</v>
      </c>
      <c r="AF667">
        <f t="shared" si="57"/>
        <v>4</v>
      </c>
      <c r="AG667">
        <f t="shared" si="57"/>
        <v>8</v>
      </c>
      <c r="AH667">
        <f t="shared" si="57"/>
        <v>17</v>
      </c>
      <c r="AI667">
        <f t="shared" si="57"/>
        <v>22</v>
      </c>
      <c r="AJ667">
        <f t="shared" si="57"/>
        <v>13</v>
      </c>
      <c r="AK667">
        <f t="shared" si="57"/>
        <v>0</v>
      </c>
      <c r="AL667">
        <f t="shared" ref="AL667:BC667" si="58">AL24-AL452</f>
        <v>0</v>
      </c>
      <c r="AM667">
        <f t="shared" si="58"/>
        <v>0</v>
      </c>
      <c r="AN667">
        <f t="shared" si="58"/>
        <v>0</v>
      </c>
      <c r="AO667">
        <f t="shared" si="58"/>
        <v>0</v>
      </c>
      <c r="AP667">
        <f t="shared" si="58"/>
        <v>0</v>
      </c>
      <c r="AQ667">
        <f t="shared" si="58"/>
        <v>0</v>
      </c>
      <c r="AR667">
        <f t="shared" si="58"/>
        <v>0</v>
      </c>
      <c r="AS667">
        <f t="shared" si="58"/>
        <v>0</v>
      </c>
      <c r="AT667">
        <f t="shared" si="58"/>
        <v>0</v>
      </c>
      <c r="AU667">
        <f t="shared" si="58"/>
        <v>0</v>
      </c>
      <c r="AV667">
        <f t="shared" si="58"/>
        <v>0</v>
      </c>
      <c r="AW667">
        <f t="shared" si="58"/>
        <v>0</v>
      </c>
      <c r="AX667">
        <f t="shared" si="58"/>
        <v>0</v>
      </c>
      <c r="AY667">
        <f t="shared" si="58"/>
        <v>0</v>
      </c>
      <c r="AZ667">
        <f t="shared" si="58"/>
        <v>0</v>
      </c>
      <c r="BA667">
        <f t="shared" si="58"/>
        <v>0</v>
      </c>
      <c r="BB667">
        <f t="shared" si="58"/>
        <v>0</v>
      </c>
      <c r="BC667">
        <f t="shared" si="58"/>
        <v>0</v>
      </c>
      <c r="BD667" s="4">
        <f t="shared" si="14"/>
        <v>91</v>
      </c>
    </row>
    <row r="668" spans="1:56" x14ac:dyDescent="0.25">
      <c r="A668" t="s">
        <v>439</v>
      </c>
      <c r="F668">
        <f t="shared" ref="F668:AK668" si="59">F25-F453</f>
        <v>0</v>
      </c>
      <c r="G668">
        <f t="shared" si="59"/>
        <v>0</v>
      </c>
      <c r="H668">
        <f t="shared" si="59"/>
        <v>0</v>
      </c>
      <c r="I668">
        <f t="shared" si="59"/>
        <v>0</v>
      </c>
      <c r="J668">
        <f t="shared" si="59"/>
        <v>0</v>
      </c>
      <c r="K668">
        <f t="shared" si="59"/>
        <v>0</v>
      </c>
      <c r="L668">
        <f t="shared" si="59"/>
        <v>0</v>
      </c>
      <c r="M668">
        <f t="shared" si="59"/>
        <v>0</v>
      </c>
      <c r="N668">
        <f t="shared" si="59"/>
        <v>0</v>
      </c>
      <c r="O668">
        <f t="shared" si="59"/>
        <v>19</v>
      </c>
      <c r="P668">
        <f t="shared" si="59"/>
        <v>0</v>
      </c>
      <c r="Q668">
        <f t="shared" si="59"/>
        <v>0</v>
      </c>
      <c r="R668">
        <f t="shared" si="59"/>
        <v>0</v>
      </c>
      <c r="S668">
        <f t="shared" si="59"/>
        <v>3</v>
      </c>
      <c r="T668">
        <f t="shared" si="59"/>
        <v>-8</v>
      </c>
      <c r="U668">
        <f t="shared" si="59"/>
        <v>8</v>
      </c>
      <c r="V668">
        <f t="shared" si="59"/>
        <v>0</v>
      </c>
      <c r="W668">
        <f t="shared" si="59"/>
        <v>0</v>
      </c>
      <c r="X668">
        <f t="shared" si="59"/>
        <v>0</v>
      </c>
      <c r="Y668">
        <f t="shared" si="59"/>
        <v>3</v>
      </c>
      <c r="Z668">
        <f t="shared" si="59"/>
        <v>8</v>
      </c>
      <c r="AA668">
        <f t="shared" si="59"/>
        <v>0</v>
      </c>
      <c r="AB668">
        <f t="shared" si="59"/>
        <v>0</v>
      </c>
      <c r="AC668">
        <f t="shared" si="59"/>
        <v>0</v>
      </c>
      <c r="AD668">
        <f t="shared" si="59"/>
        <v>0</v>
      </c>
      <c r="AE668">
        <f t="shared" si="59"/>
        <v>0</v>
      </c>
      <c r="AF668">
        <f t="shared" si="59"/>
        <v>0</v>
      </c>
      <c r="AG668">
        <f t="shared" si="59"/>
        <v>0</v>
      </c>
      <c r="AH668">
        <f t="shared" si="59"/>
        <v>0</v>
      </c>
      <c r="AI668">
        <f t="shared" si="59"/>
        <v>0</v>
      </c>
      <c r="AJ668">
        <f t="shared" si="59"/>
        <v>0</v>
      </c>
      <c r="AK668">
        <f t="shared" si="59"/>
        <v>0</v>
      </c>
      <c r="AL668">
        <f t="shared" ref="AL668:BC668" si="60">AL25-AL453</f>
        <v>0</v>
      </c>
      <c r="AM668">
        <f t="shared" si="60"/>
        <v>0</v>
      </c>
      <c r="AN668">
        <f t="shared" si="60"/>
        <v>0</v>
      </c>
      <c r="AO668">
        <f t="shared" si="60"/>
        <v>0</v>
      </c>
      <c r="AP668">
        <f t="shared" si="60"/>
        <v>0</v>
      </c>
      <c r="AQ668">
        <f t="shared" si="60"/>
        <v>0</v>
      </c>
      <c r="AR668">
        <f t="shared" si="60"/>
        <v>0</v>
      </c>
      <c r="AS668">
        <f t="shared" si="60"/>
        <v>0</v>
      </c>
      <c r="AT668">
        <f t="shared" si="60"/>
        <v>0</v>
      </c>
      <c r="AU668">
        <f t="shared" si="60"/>
        <v>0</v>
      </c>
      <c r="AV668">
        <f t="shared" si="60"/>
        <v>0</v>
      </c>
      <c r="AW668">
        <f t="shared" si="60"/>
        <v>0</v>
      </c>
      <c r="AX668">
        <f t="shared" si="60"/>
        <v>0</v>
      </c>
      <c r="AY668">
        <f t="shared" si="60"/>
        <v>0</v>
      </c>
      <c r="AZ668">
        <f t="shared" si="60"/>
        <v>0</v>
      </c>
      <c r="BA668">
        <f t="shared" si="60"/>
        <v>0</v>
      </c>
      <c r="BB668">
        <f t="shared" si="60"/>
        <v>0</v>
      </c>
      <c r="BC668">
        <f t="shared" si="60"/>
        <v>0</v>
      </c>
      <c r="BD668" s="4">
        <f t="shared" si="14"/>
        <v>33</v>
      </c>
    </row>
    <row r="669" spans="1:56" x14ac:dyDescent="0.25">
      <c r="A669" t="s">
        <v>359</v>
      </c>
      <c r="F669">
        <f t="shared" ref="F669:AK669" si="61">F26-F454</f>
        <v>0</v>
      </c>
      <c r="G669">
        <f t="shared" si="61"/>
        <v>0</v>
      </c>
      <c r="H669">
        <f t="shared" si="61"/>
        <v>0</v>
      </c>
      <c r="I669">
        <f t="shared" si="61"/>
        <v>0</v>
      </c>
      <c r="J669">
        <f t="shared" si="61"/>
        <v>0</v>
      </c>
      <c r="K669">
        <f t="shared" si="61"/>
        <v>0</v>
      </c>
      <c r="L669">
        <f t="shared" si="61"/>
        <v>0</v>
      </c>
      <c r="M669">
        <f t="shared" si="61"/>
        <v>5</v>
      </c>
      <c r="N669">
        <f t="shared" si="61"/>
        <v>3</v>
      </c>
      <c r="O669">
        <f t="shared" si="61"/>
        <v>19</v>
      </c>
      <c r="P669">
        <f t="shared" si="61"/>
        <v>3</v>
      </c>
      <c r="Q669">
        <f t="shared" si="61"/>
        <v>-1</v>
      </c>
      <c r="R669">
        <f t="shared" si="61"/>
        <v>0</v>
      </c>
      <c r="S669">
        <f t="shared" si="61"/>
        <v>3</v>
      </c>
      <c r="T669">
        <f t="shared" si="61"/>
        <v>-8</v>
      </c>
      <c r="U669">
        <f t="shared" si="61"/>
        <v>8</v>
      </c>
      <c r="V669">
        <f t="shared" si="61"/>
        <v>0</v>
      </c>
      <c r="W669">
        <f t="shared" si="61"/>
        <v>0</v>
      </c>
      <c r="X669">
        <f t="shared" si="61"/>
        <v>0</v>
      </c>
      <c r="Y669">
        <f t="shared" si="61"/>
        <v>3</v>
      </c>
      <c r="Z669">
        <f t="shared" si="61"/>
        <v>0</v>
      </c>
      <c r="AA669">
        <f t="shared" si="61"/>
        <v>0</v>
      </c>
      <c r="AB669">
        <f t="shared" si="61"/>
        <v>0</v>
      </c>
      <c r="AC669">
        <f t="shared" si="61"/>
        <v>0</v>
      </c>
      <c r="AD669">
        <f t="shared" si="61"/>
        <v>0</v>
      </c>
      <c r="AE669">
        <f t="shared" si="61"/>
        <v>0</v>
      </c>
      <c r="AF669">
        <f t="shared" si="61"/>
        <v>0</v>
      </c>
      <c r="AG669">
        <f t="shared" si="61"/>
        <v>0</v>
      </c>
      <c r="AH669">
        <f t="shared" si="61"/>
        <v>0</v>
      </c>
      <c r="AI669">
        <f t="shared" si="61"/>
        <v>0</v>
      </c>
      <c r="AJ669">
        <f t="shared" si="61"/>
        <v>0</v>
      </c>
      <c r="AK669">
        <f t="shared" si="61"/>
        <v>0</v>
      </c>
      <c r="AL669">
        <f t="shared" ref="AL669:BC669" si="62">AL26-AL454</f>
        <v>0</v>
      </c>
      <c r="AM669">
        <f t="shared" si="62"/>
        <v>0</v>
      </c>
      <c r="AN669">
        <f t="shared" si="62"/>
        <v>0</v>
      </c>
      <c r="AO669">
        <f t="shared" si="62"/>
        <v>0</v>
      </c>
      <c r="AP669">
        <f t="shared" si="62"/>
        <v>0</v>
      </c>
      <c r="AQ669">
        <f t="shared" si="62"/>
        <v>0</v>
      </c>
      <c r="AR669">
        <f t="shared" si="62"/>
        <v>0</v>
      </c>
      <c r="AS669">
        <f t="shared" si="62"/>
        <v>0</v>
      </c>
      <c r="AT669">
        <f t="shared" si="62"/>
        <v>0</v>
      </c>
      <c r="AU669">
        <f t="shared" si="62"/>
        <v>0</v>
      </c>
      <c r="AV669">
        <f t="shared" si="62"/>
        <v>0</v>
      </c>
      <c r="AW669">
        <f t="shared" si="62"/>
        <v>0</v>
      </c>
      <c r="AX669">
        <f t="shared" si="62"/>
        <v>0</v>
      </c>
      <c r="AY669">
        <f t="shared" si="62"/>
        <v>0</v>
      </c>
      <c r="AZ669">
        <f t="shared" si="62"/>
        <v>0</v>
      </c>
      <c r="BA669">
        <f t="shared" si="62"/>
        <v>0</v>
      </c>
      <c r="BB669">
        <f t="shared" si="62"/>
        <v>0</v>
      </c>
      <c r="BC669">
        <f t="shared" si="62"/>
        <v>0</v>
      </c>
      <c r="BD669" s="4">
        <f t="shared" si="14"/>
        <v>35</v>
      </c>
    </row>
    <row r="670" spans="1:56" x14ac:dyDescent="0.25">
      <c r="A670" t="s">
        <v>410</v>
      </c>
      <c r="F670">
        <f t="shared" ref="F670:AK670" si="63">F27-F455</f>
        <v>0</v>
      </c>
      <c r="G670">
        <f t="shared" si="63"/>
        <v>0</v>
      </c>
      <c r="H670">
        <f t="shared" si="63"/>
        <v>0</v>
      </c>
      <c r="I670">
        <f t="shared" si="63"/>
        <v>0</v>
      </c>
      <c r="J670">
        <f t="shared" si="63"/>
        <v>0</v>
      </c>
      <c r="K670">
        <f t="shared" si="63"/>
        <v>0</v>
      </c>
      <c r="L670">
        <f t="shared" si="63"/>
        <v>0</v>
      </c>
      <c r="M670">
        <f t="shared" si="63"/>
        <v>0</v>
      </c>
      <c r="N670">
        <f t="shared" si="63"/>
        <v>0</v>
      </c>
      <c r="O670">
        <f t="shared" si="63"/>
        <v>19</v>
      </c>
      <c r="P670">
        <f t="shared" si="63"/>
        <v>1</v>
      </c>
      <c r="Q670">
        <f t="shared" si="63"/>
        <v>-3</v>
      </c>
      <c r="R670">
        <f t="shared" si="63"/>
        <v>0</v>
      </c>
      <c r="S670">
        <f t="shared" si="63"/>
        <v>5</v>
      </c>
      <c r="T670">
        <f t="shared" si="63"/>
        <v>-8</v>
      </c>
      <c r="U670">
        <f t="shared" si="63"/>
        <v>8</v>
      </c>
      <c r="V670">
        <f t="shared" si="63"/>
        <v>0</v>
      </c>
      <c r="W670">
        <f t="shared" si="63"/>
        <v>0</v>
      </c>
      <c r="X670">
        <f t="shared" si="63"/>
        <v>0</v>
      </c>
      <c r="Y670">
        <f t="shared" si="63"/>
        <v>3</v>
      </c>
      <c r="Z670">
        <f t="shared" si="63"/>
        <v>0</v>
      </c>
      <c r="AA670">
        <f t="shared" si="63"/>
        <v>0</v>
      </c>
      <c r="AB670">
        <f t="shared" si="63"/>
        <v>0</v>
      </c>
      <c r="AC670">
        <f t="shared" si="63"/>
        <v>0</v>
      </c>
      <c r="AD670">
        <f t="shared" si="63"/>
        <v>0</v>
      </c>
      <c r="AE670">
        <f t="shared" si="63"/>
        <v>2</v>
      </c>
      <c r="AF670">
        <f t="shared" si="63"/>
        <v>0</v>
      </c>
      <c r="AG670">
        <f t="shared" si="63"/>
        <v>8</v>
      </c>
      <c r="AH670">
        <f t="shared" si="63"/>
        <v>5</v>
      </c>
      <c r="AI670">
        <f t="shared" si="63"/>
        <v>2</v>
      </c>
      <c r="AJ670">
        <f t="shared" si="63"/>
        <v>24</v>
      </c>
      <c r="AK670">
        <f t="shared" si="63"/>
        <v>0</v>
      </c>
      <c r="AL670">
        <f t="shared" ref="AL670:BC670" si="64">AL27-AL455</f>
        <v>0</v>
      </c>
      <c r="AM670">
        <f t="shared" si="64"/>
        <v>0</v>
      </c>
      <c r="AN670">
        <f t="shared" si="64"/>
        <v>0</v>
      </c>
      <c r="AO670">
        <f t="shared" si="64"/>
        <v>0</v>
      </c>
      <c r="AP670">
        <f t="shared" si="64"/>
        <v>0</v>
      </c>
      <c r="AQ670">
        <f t="shared" si="64"/>
        <v>0</v>
      </c>
      <c r="AR670">
        <f t="shared" si="64"/>
        <v>0</v>
      </c>
      <c r="AS670">
        <f t="shared" si="64"/>
        <v>0</v>
      </c>
      <c r="AT670">
        <f t="shared" si="64"/>
        <v>0</v>
      </c>
      <c r="AU670">
        <f t="shared" si="64"/>
        <v>0</v>
      </c>
      <c r="AV670">
        <f t="shared" si="64"/>
        <v>0</v>
      </c>
      <c r="AW670">
        <f t="shared" si="64"/>
        <v>0</v>
      </c>
      <c r="AX670">
        <f t="shared" si="64"/>
        <v>0</v>
      </c>
      <c r="AY670">
        <f t="shared" si="64"/>
        <v>0</v>
      </c>
      <c r="AZ670">
        <f t="shared" si="64"/>
        <v>0</v>
      </c>
      <c r="BA670">
        <f t="shared" si="64"/>
        <v>0</v>
      </c>
      <c r="BB670">
        <f t="shared" si="64"/>
        <v>0</v>
      </c>
      <c r="BC670">
        <f t="shared" si="64"/>
        <v>0</v>
      </c>
      <c r="BD670" s="4">
        <f t="shared" si="14"/>
        <v>66</v>
      </c>
    </row>
    <row r="671" spans="1:56" x14ac:dyDescent="0.25">
      <c r="A671" t="s">
        <v>515</v>
      </c>
      <c r="F671">
        <f t="shared" ref="F671:AK671" si="65">F28-F456</f>
        <v>0</v>
      </c>
      <c r="G671">
        <f t="shared" si="65"/>
        <v>0</v>
      </c>
      <c r="H671">
        <f t="shared" si="65"/>
        <v>0</v>
      </c>
      <c r="I671">
        <f t="shared" si="65"/>
        <v>0</v>
      </c>
      <c r="J671">
        <f t="shared" si="65"/>
        <v>0</v>
      </c>
      <c r="K671">
        <f t="shared" si="65"/>
        <v>0</v>
      </c>
      <c r="L671">
        <f t="shared" si="65"/>
        <v>0</v>
      </c>
      <c r="M671">
        <f t="shared" si="65"/>
        <v>0</v>
      </c>
      <c r="N671">
        <f t="shared" si="65"/>
        <v>0</v>
      </c>
      <c r="O671">
        <f t="shared" si="65"/>
        <v>0</v>
      </c>
      <c r="P671">
        <f t="shared" si="65"/>
        <v>4</v>
      </c>
      <c r="Q671">
        <f t="shared" si="65"/>
        <v>-2</v>
      </c>
      <c r="R671">
        <f t="shared" si="65"/>
        <v>0</v>
      </c>
      <c r="S671">
        <f t="shared" si="65"/>
        <v>0</v>
      </c>
      <c r="T671">
        <f t="shared" si="65"/>
        <v>0</v>
      </c>
      <c r="U671">
        <f t="shared" si="65"/>
        <v>0</v>
      </c>
      <c r="V671">
        <f t="shared" si="65"/>
        <v>0</v>
      </c>
      <c r="W671">
        <f t="shared" si="65"/>
        <v>0</v>
      </c>
      <c r="X671">
        <f t="shared" si="65"/>
        <v>0</v>
      </c>
      <c r="Y671">
        <f t="shared" si="65"/>
        <v>0</v>
      </c>
      <c r="Z671">
        <f t="shared" si="65"/>
        <v>0</v>
      </c>
      <c r="AA671">
        <f t="shared" si="65"/>
        <v>0</v>
      </c>
      <c r="AB671">
        <f t="shared" si="65"/>
        <v>0</v>
      </c>
      <c r="AC671">
        <f t="shared" si="65"/>
        <v>0</v>
      </c>
      <c r="AD671">
        <f t="shared" si="65"/>
        <v>0</v>
      </c>
      <c r="AE671">
        <f t="shared" si="65"/>
        <v>0</v>
      </c>
      <c r="AF671">
        <f t="shared" si="65"/>
        <v>0</v>
      </c>
      <c r="AG671">
        <f t="shared" si="65"/>
        <v>0</v>
      </c>
      <c r="AH671">
        <f t="shared" si="65"/>
        <v>0</v>
      </c>
      <c r="AI671">
        <f t="shared" si="65"/>
        <v>0</v>
      </c>
      <c r="AJ671">
        <f t="shared" si="65"/>
        <v>0</v>
      </c>
      <c r="AK671">
        <f t="shared" si="65"/>
        <v>0</v>
      </c>
      <c r="AL671">
        <f t="shared" ref="AL671:BC671" si="66">AL28-AL456</f>
        <v>0</v>
      </c>
      <c r="AM671">
        <f t="shared" si="66"/>
        <v>0</v>
      </c>
      <c r="AN671">
        <f t="shared" si="66"/>
        <v>0</v>
      </c>
      <c r="AO671">
        <f t="shared" si="66"/>
        <v>0</v>
      </c>
      <c r="AP671">
        <f t="shared" si="66"/>
        <v>0</v>
      </c>
      <c r="AQ671">
        <f t="shared" si="66"/>
        <v>0</v>
      </c>
      <c r="AR671">
        <f t="shared" si="66"/>
        <v>0</v>
      </c>
      <c r="AS671">
        <f t="shared" si="66"/>
        <v>0</v>
      </c>
      <c r="AT671">
        <f t="shared" si="66"/>
        <v>0</v>
      </c>
      <c r="AU671">
        <f t="shared" si="66"/>
        <v>0</v>
      </c>
      <c r="AV671">
        <f t="shared" si="66"/>
        <v>0</v>
      </c>
      <c r="AW671">
        <f t="shared" si="66"/>
        <v>0</v>
      </c>
      <c r="AX671">
        <f t="shared" si="66"/>
        <v>0</v>
      </c>
      <c r="AY671">
        <f t="shared" si="66"/>
        <v>0</v>
      </c>
      <c r="AZ671">
        <f t="shared" si="66"/>
        <v>0</v>
      </c>
      <c r="BA671">
        <f t="shared" si="66"/>
        <v>0</v>
      </c>
      <c r="BB671">
        <f t="shared" si="66"/>
        <v>0</v>
      </c>
      <c r="BC671">
        <f t="shared" si="66"/>
        <v>0</v>
      </c>
      <c r="BD671" s="4">
        <f t="shared" si="14"/>
        <v>2</v>
      </c>
    </row>
    <row r="672" spans="1:56" x14ac:dyDescent="0.25">
      <c r="A672" t="s">
        <v>395</v>
      </c>
      <c r="F672">
        <f t="shared" ref="F672:AK672" si="67">F29-F457</f>
        <v>0</v>
      </c>
      <c r="G672">
        <f t="shared" si="67"/>
        <v>0</v>
      </c>
      <c r="H672">
        <f t="shared" si="67"/>
        <v>0</v>
      </c>
      <c r="I672">
        <f t="shared" si="67"/>
        <v>0</v>
      </c>
      <c r="J672">
        <f t="shared" si="67"/>
        <v>0</v>
      </c>
      <c r="K672">
        <f t="shared" si="67"/>
        <v>0</v>
      </c>
      <c r="L672">
        <f t="shared" si="67"/>
        <v>0</v>
      </c>
      <c r="M672">
        <f t="shared" si="67"/>
        <v>0</v>
      </c>
      <c r="N672">
        <f t="shared" si="67"/>
        <v>0</v>
      </c>
      <c r="O672">
        <f t="shared" si="67"/>
        <v>0</v>
      </c>
      <c r="P672">
        <f t="shared" si="67"/>
        <v>1</v>
      </c>
      <c r="Q672">
        <f t="shared" si="67"/>
        <v>-2</v>
      </c>
      <c r="R672">
        <f t="shared" si="67"/>
        <v>0</v>
      </c>
      <c r="S672">
        <f t="shared" si="67"/>
        <v>-3</v>
      </c>
      <c r="T672">
        <f t="shared" si="67"/>
        <v>10</v>
      </c>
      <c r="U672">
        <f t="shared" si="67"/>
        <v>0</v>
      </c>
      <c r="V672">
        <f t="shared" si="67"/>
        <v>-5</v>
      </c>
      <c r="W672">
        <f t="shared" si="67"/>
        <v>0</v>
      </c>
      <c r="X672">
        <f t="shared" si="67"/>
        <v>0</v>
      </c>
      <c r="Y672">
        <f t="shared" si="67"/>
        <v>0</v>
      </c>
      <c r="Z672">
        <f t="shared" si="67"/>
        <v>0</v>
      </c>
      <c r="AA672">
        <f t="shared" si="67"/>
        <v>0</v>
      </c>
      <c r="AB672">
        <f t="shared" si="67"/>
        <v>0</v>
      </c>
      <c r="AC672">
        <f t="shared" si="67"/>
        <v>0</v>
      </c>
      <c r="AD672">
        <f t="shared" si="67"/>
        <v>0</v>
      </c>
      <c r="AE672">
        <f t="shared" si="67"/>
        <v>0</v>
      </c>
      <c r="AF672">
        <f t="shared" si="67"/>
        <v>0</v>
      </c>
      <c r="AG672">
        <f t="shared" si="67"/>
        <v>0</v>
      </c>
      <c r="AH672">
        <f t="shared" si="67"/>
        <v>0</v>
      </c>
      <c r="AI672">
        <f t="shared" si="67"/>
        <v>0</v>
      </c>
      <c r="AJ672">
        <f t="shared" si="67"/>
        <v>0</v>
      </c>
      <c r="AK672">
        <f t="shared" si="67"/>
        <v>0</v>
      </c>
      <c r="AL672">
        <f t="shared" ref="AL672:BC672" si="68">AL29-AL457</f>
        <v>0</v>
      </c>
      <c r="AM672">
        <f t="shared" si="68"/>
        <v>0</v>
      </c>
      <c r="AN672">
        <f t="shared" si="68"/>
        <v>0</v>
      </c>
      <c r="AO672">
        <f t="shared" si="68"/>
        <v>0</v>
      </c>
      <c r="AP672">
        <f t="shared" si="68"/>
        <v>0</v>
      </c>
      <c r="AQ672">
        <f t="shared" si="68"/>
        <v>0</v>
      </c>
      <c r="AR672">
        <f t="shared" si="68"/>
        <v>0</v>
      </c>
      <c r="AS672">
        <f t="shared" si="68"/>
        <v>0</v>
      </c>
      <c r="AT672">
        <f t="shared" si="68"/>
        <v>0</v>
      </c>
      <c r="AU672">
        <f t="shared" si="68"/>
        <v>0</v>
      </c>
      <c r="AV672">
        <f t="shared" si="68"/>
        <v>0</v>
      </c>
      <c r="AW672">
        <f t="shared" si="68"/>
        <v>0</v>
      </c>
      <c r="AX672">
        <f t="shared" si="68"/>
        <v>0</v>
      </c>
      <c r="AY672">
        <f t="shared" si="68"/>
        <v>0</v>
      </c>
      <c r="AZ672">
        <f t="shared" si="68"/>
        <v>0</v>
      </c>
      <c r="BA672">
        <f t="shared" si="68"/>
        <v>0</v>
      </c>
      <c r="BB672">
        <f t="shared" si="68"/>
        <v>0</v>
      </c>
      <c r="BC672">
        <f t="shared" si="68"/>
        <v>0</v>
      </c>
      <c r="BD672" s="4">
        <f t="shared" si="14"/>
        <v>1</v>
      </c>
    </row>
    <row r="673" spans="1:56" x14ac:dyDescent="0.25">
      <c r="A673" t="s">
        <v>470</v>
      </c>
      <c r="F673">
        <f t="shared" ref="F673:AK673" si="69">F30-F458</f>
        <v>0</v>
      </c>
      <c r="G673">
        <f t="shared" si="69"/>
        <v>0</v>
      </c>
      <c r="H673">
        <f t="shared" si="69"/>
        <v>0</v>
      </c>
      <c r="I673">
        <f t="shared" si="69"/>
        <v>0</v>
      </c>
      <c r="J673">
        <f t="shared" si="69"/>
        <v>0</v>
      </c>
      <c r="K673">
        <f t="shared" si="69"/>
        <v>0</v>
      </c>
      <c r="L673">
        <f t="shared" si="69"/>
        <v>0</v>
      </c>
      <c r="M673">
        <f t="shared" si="69"/>
        <v>0</v>
      </c>
      <c r="N673">
        <f t="shared" si="69"/>
        <v>0</v>
      </c>
      <c r="O673">
        <f t="shared" si="69"/>
        <v>0</v>
      </c>
      <c r="P673">
        <f t="shared" si="69"/>
        <v>1</v>
      </c>
      <c r="Q673">
        <f t="shared" si="69"/>
        <v>-5</v>
      </c>
      <c r="R673">
        <f t="shared" si="69"/>
        <v>0</v>
      </c>
      <c r="S673">
        <f t="shared" si="69"/>
        <v>3</v>
      </c>
      <c r="T673">
        <f t="shared" si="69"/>
        <v>-10</v>
      </c>
      <c r="U673">
        <f t="shared" si="69"/>
        <v>-5</v>
      </c>
      <c r="V673">
        <f t="shared" si="69"/>
        <v>-13</v>
      </c>
      <c r="W673">
        <f t="shared" si="69"/>
        <v>-3</v>
      </c>
      <c r="X673">
        <f t="shared" si="69"/>
        <v>0</v>
      </c>
      <c r="Y673">
        <f t="shared" si="69"/>
        <v>0</v>
      </c>
      <c r="Z673">
        <f t="shared" si="69"/>
        <v>0</v>
      </c>
      <c r="AA673">
        <f t="shared" si="69"/>
        <v>0</v>
      </c>
      <c r="AB673">
        <f t="shared" si="69"/>
        <v>0</v>
      </c>
      <c r="AC673">
        <f t="shared" si="69"/>
        <v>0</v>
      </c>
      <c r="AD673">
        <f t="shared" si="69"/>
        <v>0</v>
      </c>
      <c r="AE673">
        <f t="shared" si="69"/>
        <v>0</v>
      </c>
      <c r="AF673">
        <f t="shared" si="69"/>
        <v>0</v>
      </c>
      <c r="AG673">
        <f t="shared" si="69"/>
        <v>0</v>
      </c>
      <c r="AH673">
        <f t="shared" si="69"/>
        <v>0</v>
      </c>
      <c r="AI673">
        <f t="shared" si="69"/>
        <v>0</v>
      </c>
      <c r="AJ673">
        <f t="shared" si="69"/>
        <v>0</v>
      </c>
      <c r="AK673">
        <f t="shared" si="69"/>
        <v>0</v>
      </c>
      <c r="AL673">
        <f t="shared" ref="AL673:BC673" si="70">AL30-AL458</f>
        <v>0</v>
      </c>
      <c r="AM673">
        <f t="shared" si="70"/>
        <v>0</v>
      </c>
      <c r="AN673">
        <f t="shared" si="70"/>
        <v>0</v>
      </c>
      <c r="AO673">
        <f t="shared" si="70"/>
        <v>0</v>
      </c>
      <c r="AP673">
        <f t="shared" si="70"/>
        <v>0</v>
      </c>
      <c r="AQ673">
        <f t="shared" si="70"/>
        <v>0</v>
      </c>
      <c r="AR673">
        <f t="shared" si="70"/>
        <v>0</v>
      </c>
      <c r="AS673">
        <f t="shared" si="70"/>
        <v>0</v>
      </c>
      <c r="AT673">
        <f t="shared" si="70"/>
        <v>0</v>
      </c>
      <c r="AU673">
        <f t="shared" si="70"/>
        <v>0</v>
      </c>
      <c r="AV673">
        <f t="shared" si="70"/>
        <v>0</v>
      </c>
      <c r="AW673">
        <f t="shared" si="70"/>
        <v>0</v>
      </c>
      <c r="AX673">
        <f t="shared" si="70"/>
        <v>0</v>
      </c>
      <c r="AY673">
        <f t="shared" si="70"/>
        <v>0</v>
      </c>
      <c r="AZ673">
        <f t="shared" si="70"/>
        <v>0</v>
      </c>
      <c r="BA673">
        <f t="shared" si="70"/>
        <v>0</v>
      </c>
      <c r="BB673">
        <f t="shared" si="70"/>
        <v>0</v>
      </c>
      <c r="BC673">
        <f t="shared" si="70"/>
        <v>0</v>
      </c>
      <c r="BD673" s="4">
        <f t="shared" si="14"/>
        <v>-32</v>
      </c>
    </row>
    <row r="674" spans="1:56" x14ac:dyDescent="0.25">
      <c r="A674" t="s">
        <v>492</v>
      </c>
      <c r="F674">
        <f t="shared" ref="F674:AK674" si="71">F31-F459</f>
        <v>0</v>
      </c>
      <c r="G674">
        <f t="shared" si="71"/>
        <v>0</v>
      </c>
      <c r="H674">
        <f t="shared" si="71"/>
        <v>0</v>
      </c>
      <c r="I674">
        <f t="shared" si="71"/>
        <v>0</v>
      </c>
      <c r="J674">
        <f t="shared" si="71"/>
        <v>0</v>
      </c>
      <c r="K674">
        <f t="shared" si="71"/>
        <v>0</v>
      </c>
      <c r="L674">
        <f t="shared" si="71"/>
        <v>0</v>
      </c>
      <c r="M674">
        <f t="shared" si="71"/>
        <v>0</v>
      </c>
      <c r="N674">
        <f t="shared" si="71"/>
        <v>0</v>
      </c>
      <c r="O674">
        <f t="shared" si="71"/>
        <v>0</v>
      </c>
      <c r="P674">
        <f t="shared" si="71"/>
        <v>3</v>
      </c>
      <c r="Q674">
        <f t="shared" si="71"/>
        <v>-3</v>
      </c>
      <c r="R674">
        <f t="shared" si="71"/>
        <v>0</v>
      </c>
      <c r="S674">
        <f t="shared" si="71"/>
        <v>0</v>
      </c>
      <c r="T674">
        <f t="shared" si="71"/>
        <v>0</v>
      </c>
      <c r="U674">
        <f t="shared" si="71"/>
        <v>0</v>
      </c>
      <c r="V674">
        <f t="shared" si="71"/>
        <v>0</v>
      </c>
      <c r="W674">
        <f t="shared" si="71"/>
        <v>0</v>
      </c>
      <c r="X674">
        <f t="shared" si="71"/>
        <v>0</v>
      </c>
      <c r="Y674">
        <f t="shared" si="71"/>
        <v>0</v>
      </c>
      <c r="Z674">
        <f t="shared" si="71"/>
        <v>0</v>
      </c>
      <c r="AA674">
        <f t="shared" si="71"/>
        <v>0</v>
      </c>
      <c r="AB674">
        <f t="shared" si="71"/>
        <v>0</v>
      </c>
      <c r="AC674">
        <f t="shared" si="71"/>
        <v>0</v>
      </c>
      <c r="AD674">
        <f t="shared" si="71"/>
        <v>0</v>
      </c>
      <c r="AE674">
        <f t="shared" si="71"/>
        <v>0</v>
      </c>
      <c r="AF674">
        <f t="shared" si="71"/>
        <v>0</v>
      </c>
      <c r="AG674">
        <f t="shared" si="71"/>
        <v>0</v>
      </c>
      <c r="AH674">
        <f t="shared" si="71"/>
        <v>0</v>
      </c>
      <c r="AI674">
        <f t="shared" si="71"/>
        <v>0</v>
      </c>
      <c r="AJ674">
        <f t="shared" si="71"/>
        <v>0</v>
      </c>
      <c r="AK674">
        <f t="shared" si="71"/>
        <v>0</v>
      </c>
      <c r="AL674">
        <f t="shared" ref="AL674:BC674" si="72">AL31-AL459</f>
        <v>0</v>
      </c>
      <c r="AM674">
        <f t="shared" si="72"/>
        <v>0</v>
      </c>
      <c r="AN674">
        <f t="shared" si="72"/>
        <v>0</v>
      </c>
      <c r="AO674">
        <f t="shared" si="72"/>
        <v>0</v>
      </c>
      <c r="AP674">
        <f t="shared" si="72"/>
        <v>0</v>
      </c>
      <c r="AQ674">
        <f t="shared" si="72"/>
        <v>0</v>
      </c>
      <c r="AR674">
        <f t="shared" si="72"/>
        <v>0</v>
      </c>
      <c r="AS674">
        <f t="shared" si="72"/>
        <v>0</v>
      </c>
      <c r="AT674">
        <f t="shared" si="72"/>
        <v>0</v>
      </c>
      <c r="AU674">
        <f t="shared" si="72"/>
        <v>0</v>
      </c>
      <c r="AV674">
        <f t="shared" si="72"/>
        <v>0</v>
      </c>
      <c r="AW674">
        <f t="shared" si="72"/>
        <v>0</v>
      </c>
      <c r="AX674">
        <f t="shared" si="72"/>
        <v>0</v>
      </c>
      <c r="AY674">
        <f t="shared" si="72"/>
        <v>0</v>
      </c>
      <c r="AZ674">
        <f t="shared" si="72"/>
        <v>0</v>
      </c>
      <c r="BA674">
        <f t="shared" si="72"/>
        <v>0</v>
      </c>
      <c r="BB674">
        <f t="shared" si="72"/>
        <v>0</v>
      </c>
      <c r="BC674">
        <f t="shared" si="72"/>
        <v>0</v>
      </c>
      <c r="BD674" s="4">
        <f t="shared" si="14"/>
        <v>0</v>
      </c>
    </row>
    <row r="675" spans="1:56" x14ac:dyDescent="0.25">
      <c r="A675" t="s">
        <v>459</v>
      </c>
      <c r="F675">
        <f t="shared" ref="F675:AK675" si="73">F32-F460</f>
        <v>0</v>
      </c>
      <c r="G675">
        <f t="shared" si="73"/>
        <v>0</v>
      </c>
      <c r="H675">
        <f t="shared" si="73"/>
        <v>0</v>
      </c>
      <c r="I675">
        <f t="shared" si="73"/>
        <v>0</v>
      </c>
      <c r="J675">
        <f t="shared" si="73"/>
        <v>0</v>
      </c>
      <c r="K675">
        <f t="shared" si="73"/>
        <v>0</v>
      </c>
      <c r="L675">
        <f t="shared" si="73"/>
        <v>0</v>
      </c>
      <c r="M675">
        <f t="shared" si="73"/>
        <v>0</v>
      </c>
      <c r="N675">
        <f t="shared" si="73"/>
        <v>0</v>
      </c>
      <c r="O675">
        <f t="shared" si="73"/>
        <v>0</v>
      </c>
      <c r="P675">
        <f t="shared" si="73"/>
        <v>1</v>
      </c>
      <c r="Q675">
        <f t="shared" si="73"/>
        <v>3</v>
      </c>
      <c r="R675">
        <f t="shared" si="73"/>
        <v>1</v>
      </c>
      <c r="S675">
        <f t="shared" si="73"/>
        <v>0</v>
      </c>
      <c r="T675">
        <f t="shared" si="73"/>
        <v>0</v>
      </c>
      <c r="U675">
        <f t="shared" si="73"/>
        <v>0</v>
      </c>
      <c r="V675">
        <f t="shared" si="73"/>
        <v>0</v>
      </c>
      <c r="W675">
        <f t="shared" si="73"/>
        <v>0</v>
      </c>
      <c r="X675">
        <f t="shared" si="73"/>
        <v>0</v>
      </c>
      <c r="Y675">
        <f t="shared" si="73"/>
        <v>0</v>
      </c>
      <c r="Z675">
        <f t="shared" si="73"/>
        <v>0</v>
      </c>
      <c r="AA675">
        <f t="shared" si="73"/>
        <v>0</v>
      </c>
      <c r="AB675">
        <f t="shared" si="73"/>
        <v>0</v>
      </c>
      <c r="AC675">
        <f t="shared" si="73"/>
        <v>0</v>
      </c>
      <c r="AD675">
        <f t="shared" si="73"/>
        <v>0</v>
      </c>
      <c r="AE675">
        <f t="shared" si="73"/>
        <v>0</v>
      </c>
      <c r="AF675">
        <f t="shared" si="73"/>
        <v>0</v>
      </c>
      <c r="AG675">
        <f t="shared" si="73"/>
        <v>0</v>
      </c>
      <c r="AH675">
        <f t="shared" si="73"/>
        <v>0</v>
      </c>
      <c r="AI675">
        <f t="shared" si="73"/>
        <v>0</v>
      </c>
      <c r="AJ675">
        <f t="shared" si="73"/>
        <v>0</v>
      </c>
      <c r="AK675">
        <f t="shared" si="73"/>
        <v>0</v>
      </c>
      <c r="AL675">
        <f t="shared" ref="AL675:BC675" si="74">AL32-AL460</f>
        <v>0</v>
      </c>
      <c r="AM675">
        <f t="shared" si="74"/>
        <v>0</v>
      </c>
      <c r="AN675">
        <f t="shared" si="74"/>
        <v>0</v>
      </c>
      <c r="AO675">
        <f t="shared" si="74"/>
        <v>0</v>
      </c>
      <c r="AP675">
        <f t="shared" si="74"/>
        <v>0</v>
      </c>
      <c r="AQ675">
        <f t="shared" si="74"/>
        <v>0</v>
      </c>
      <c r="AR675">
        <f t="shared" si="74"/>
        <v>0</v>
      </c>
      <c r="AS675">
        <f t="shared" si="74"/>
        <v>0</v>
      </c>
      <c r="AT675">
        <f t="shared" si="74"/>
        <v>0</v>
      </c>
      <c r="AU675">
        <f t="shared" si="74"/>
        <v>0</v>
      </c>
      <c r="AV675">
        <f t="shared" si="74"/>
        <v>0</v>
      </c>
      <c r="AW675">
        <f t="shared" si="74"/>
        <v>0</v>
      </c>
      <c r="AX675">
        <f t="shared" si="74"/>
        <v>0</v>
      </c>
      <c r="AY675">
        <f t="shared" si="74"/>
        <v>0</v>
      </c>
      <c r="AZ675">
        <f t="shared" si="74"/>
        <v>0</v>
      </c>
      <c r="BA675">
        <f t="shared" si="74"/>
        <v>0</v>
      </c>
      <c r="BB675">
        <f t="shared" si="74"/>
        <v>0</v>
      </c>
      <c r="BC675">
        <f t="shared" si="74"/>
        <v>0</v>
      </c>
      <c r="BD675" s="4">
        <f t="shared" si="14"/>
        <v>5</v>
      </c>
    </row>
    <row r="676" spans="1:56" x14ac:dyDescent="0.25">
      <c r="A676" t="s">
        <v>481</v>
      </c>
      <c r="F676">
        <f t="shared" ref="F676:AK676" si="75">F33-F461</f>
        <v>0</v>
      </c>
      <c r="G676">
        <f t="shared" si="75"/>
        <v>0</v>
      </c>
      <c r="H676">
        <f t="shared" si="75"/>
        <v>0</v>
      </c>
      <c r="I676">
        <f t="shared" si="75"/>
        <v>0</v>
      </c>
      <c r="J676">
        <f t="shared" si="75"/>
        <v>0</v>
      </c>
      <c r="K676">
        <f t="shared" si="75"/>
        <v>0</v>
      </c>
      <c r="L676">
        <f t="shared" si="75"/>
        <v>0</v>
      </c>
      <c r="M676">
        <f t="shared" si="75"/>
        <v>0</v>
      </c>
      <c r="N676">
        <f t="shared" si="75"/>
        <v>0</v>
      </c>
      <c r="O676">
        <f t="shared" si="75"/>
        <v>0</v>
      </c>
      <c r="P676">
        <f t="shared" si="75"/>
        <v>2</v>
      </c>
      <c r="Q676">
        <f t="shared" si="75"/>
        <v>-8</v>
      </c>
      <c r="R676">
        <f t="shared" si="75"/>
        <v>0</v>
      </c>
      <c r="S676">
        <f t="shared" si="75"/>
        <v>-13</v>
      </c>
      <c r="T676">
        <f t="shared" si="75"/>
        <v>-8</v>
      </c>
      <c r="U676">
        <f t="shared" si="75"/>
        <v>8</v>
      </c>
      <c r="V676">
        <f t="shared" si="75"/>
        <v>0</v>
      </c>
      <c r="W676">
        <f t="shared" si="75"/>
        <v>0</v>
      </c>
      <c r="X676">
        <f t="shared" si="75"/>
        <v>0</v>
      </c>
      <c r="Y676">
        <f t="shared" si="75"/>
        <v>0</v>
      </c>
      <c r="Z676">
        <f t="shared" si="75"/>
        <v>0</v>
      </c>
      <c r="AA676">
        <f t="shared" si="75"/>
        <v>0</v>
      </c>
      <c r="AB676">
        <f t="shared" si="75"/>
        <v>0</v>
      </c>
      <c r="AC676">
        <f t="shared" si="75"/>
        <v>0</v>
      </c>
      <c r="AD676">
        <f t="shared" si="75"/>
        <v>0</v>
      </c>
      <c r="AE676">
        <f t="shared" si="75"/>
        <v>0</v>
      </c>
      <c r="AF676">
        <f t="shared" si="75"/>
        <v>0</v>
      </c>
      <c r="AG676">
        <f t="shared" si="75"/>
        <v>0</v>
      </c>
      <c r="AH676">
        <f t="shared" si="75"/>
        <v>0</v>
      </c>
      <c r="AI676">
        <f t="shared" si="75"/>
        <v>0</v>
      </c>
      <c r="AJ676">
        <f t="shared" si="75"/>
        <v>0</v>
      </c>
      <c r="AK676">
        <f t="shared" si="75"/>
        <v>0</v>
      </c>
      <c r="AL676">
        <f t="shared" ref="AL676:BC676" si="76">AL33-AL461</f>
        <v>0</v>
      </c>
      <c r="AM676">
        <f t="shared" si="76"/>
        <v>0</v>
      </c>
      <c r="AN676">
        <f t="shared" si="76"/>
        <v>0</v>
      </c>
      <c r="AO676">
        <f t="shared" si="76"/>
        <v>0</v>
      </c>
      <c r="AP676">
        <f t="shared" si="76"/>
        <v>0</v>
      </c>
      <c r="AQ676">
        <f t="shared" si="76"/>
        <v>0</v>
      </c>
      <c r="AR676">
        <f t="shared" si="76"/>
        <v>0</v>
      </c>
      <c r="AS676">
        <f t="shared" si="76"/>
        <v>0</v>
      </c>
      <c r="AT676">
        <f t="shared" si="76"/>
        <v>0</v>
      </c>
      <c r="AU676">
        <f t="shared" si="76"/>
        <v>0</v>
      </c>
      <c r="AV676">
        <f t="shared" si="76"/>
        <v>0</v>
      </c>
      <c r="AW676">
        <f t="shared" si="76"/>
        <v>0</v>
      </c>
      <c r="AX676">
        <f t="shared" si="76"/>
        <v>0</v>
      </c>
      <c r="AY676">
        <f t="shared" si="76"/>
        <v>0</v>
      </c>
      <c r="AZ676">
        <f t="shared" si="76"/>
        <v>0</v>
      </c>
      <c r="BA676">
        <f t="shared" si="76"/>
        <v>0</v>
      </c>
      <c r="BB676">
        <f t="shared" si="76"/>
        <v>0</v>
      </c>
      <c r="BC676">
        <f t="shared" si="76"/>
        <v>0</v>
      </c>
      <c r="BD676" s="4">
        <f t="shared" si="14"/>
        <v>-19</v>
      </c>
    </row>
    <row r="677" spans="1:56" x14ac:dyDescent="0.25">
      <c r="A677" t="s">
        <v>2505</v>
      </c>
      <c r="F677">
        <f t="shared" ref="F677:AK677" si="77">F34-F462</f>
        <v>0</v>
      </c>
      <c r="G677">
        <f t="shared" si="77"/>
        <v>0</v>
      </c>
      <c r="H677">
        <f t="shared" si="77"/>
        <v>0</v>
      </c>
      <c r="I677">
        <f t="shared" si="77"/>
        <v>0</v>
      </c>
      <c r="J677">
        <f t="shared" si="77"/>
        <v>0</v>
      </c>
      <c r="K677">
        <f t="shared" si="77"/>
        <v>0</v>
      </c>
      <c r="L677">
        <f t="shared" si="77"/>
        <v>0</v>
      </c>
      <c r="M677">
        <f t="shared" si="77"/>
        <v>0</v>
      </c>
      <c r="N677">
        <f t="shared" si="77"/>
        <v>0</v>
      </c>
      <c r="O677">
        <f t="shared" si="77"/>
        <v>0</v>
      </c>
      <c r="P677">
        <f t="shared" si="77"/>
        <v>0</v>
      </c>
      <c r="Q677">
        <f t="shared" si="77"/>
        <v>-3</v>
      </c>
      <c r="R677">
        <f t="shared" si="77"/>
        <v>0</v>
      </c>
      <c r="S677">
        <f t="shared" si="77"/>
        <v>0</v>
      </c>
      <c r="T677">
        <f t="shared" si="77"/>
        <v>0</v>
      </c>
      <c r="U677">
        <f t="shared" si="77"/>
        <v>0</v>
      </c>
      <c r="V677">
        <f t="shared" si="77"/>
        <v>0</v>
      </c>
      <c r="W677">
        <f t="shared" si="77"/>
        <v>0</v>
      </c>
      <c r="X677">
        <f t="shared" si="77"/>
        <v>0</v>
      </c>
      <c r="Y677">
        <f t="shared" si="77"/>
        <v>0</v>
      </c>
      <c r="Z677">
        <f t="shared" si="77"/>
        <v>0</v>
      </c>
      <c r="AA677">
        <f t="shared" si="77"/>
        <v>0</v>
      </c>
      <c r="AB677">
        <f t="shared" si="77"/>
        <v>0</v>
      </c>
      <c r="AC677">
        <f t="shared" si="77"/>
        <v>0</v>
      </c>
      <c r="AD677">
        <f t="shared" si="77"/>
        <v>0</v>
      </c>
      <c r="AE677">
        <f t="shared" si="77"/>
        <v>0</v>
      </c>
      <c r="AF677">
        <f t="shared" si="77"/>
        <v>0</v>
      </c>
      <c r="AG677">
        <f t="shared" si="77"/>
        <v>0</v>
      </c>
      <c r="AH677">
        <f t="shared" si="77"/>
        <v>0</v>
      </c>
      <c r="AI677">
        <f t="shared" si="77"/>
        <v>0</v>
      </c>
      <c r="AJ677">
        <f t="shared" si="77"/>
        <v>0</v>
      </c>
      <c r="AK677">
        <f t="shared" si="77"/>
        <v>0</v>
      </c>
      <c r="AL677">
        <f t="shared" ref="AL677:BC677" si="78">AL34-AL462</f>
        <v>0</v>
      </c>
      <c r="AM677">
        <f t="shared" si="78"/>
        <v>0</v>
      </c>
      <c r="AN677">
        <f t="shared" si="78"/>
        <v>0</v>
      </c>
      <c r="AO677">
        <f t="shared" si="78"/>
        <v>0</v>
      </c>
      <c r="AP677">
        <f t="shared" si="78"/>
        <v>0</v>
      </c>
      <c r="AQ677">
        <f t="shared" si="78"/>
        <v>0</v>
      </c>
      <c r="AR677">
        <f t="shared" si="78"/>
        <v>0</v>
      </c>
      <c r="AS677">
        <f t="shared" si="78"/>
        <v>0</v>
      </c>
      <c r="AT677">
        <f t="shared" si="78"/>
        <v>0</v>
      </c>
      <c r="AU677">
        <f t="shared" si="78"/>
        <v>0</v>
      </c>
      <c r="AV677">
        <f t="shared" si="78"/>
        <v>0</v>
      </c>
      <c r="AW677">
        <f t="shared" si="78"/>
        <v>0</v>
      </c>
      <c r="AX677">
        <f t="shared" si="78"/>
        <v>0</v>
      </c>
      <c r="AY677">
        <f t="shared" si="78"/>
        <v>0</v>
      </c>
      <c r="AZ677">
        <f t="shared" si="78"/>
        <v>0</v>
      </c>
      <c r="BA677">
        <f t="shared" si="78"/>
        <v>0</v>
      </c>
      <c r="BB677">
        <f t="shared" si="78"/>
        <v>0</v>
      </c>
      <c r="BC677">
        <f t="shared" si="78"/>
        <v>0</v>
      </c>
      <c r="BD677" s="4">
        <f t="shared" si="14"/>
        <v>-3</v>
      </c>
    </row>
    <row r="678" spans="1:56" x14ac:dyDescent="0.25">
      <c r="A678" t="s">
        <v>496</v>
      </c>
      <c r="F678">
        <f t="shared" ref="F678:AK678" si="79">F35-F463</f>
        <v>0</v>
      </c>
      <c r="G678">
        <f t="shared" si="79"/>
        <v>0</v>
      </c>
      <c r="H678">
        <f t="shared" si="79"/>
        <v>0</v>
      </c>
      <c r="I678">
        <f t="shared" si="79"/>
        <v>0</v>
      </c>
      <c r="J678">
        <f t="shared" si="79"/>
        <v>0</v>
      </c>
      <c r="K678">
        <f t="shared" si="79"/>
        <v>0</v>
      </c>
      <c r="L678">
        <f t="shared" si="79"/>
        <v>0</v>
      </c>
      <c r="M678">
        <f t="shared" si="79"/>
        <v>0</v>
      </c>
      <c r="N678">
        <f t="shared" si="79"/>
        <v>0</v>
      </c>
      <c r="O678">
        <f t="shared" si="79"/>
        <v>0</v>
      </c>
      <c r="P678">
        <f t="shared" si="79"/>
        <v>0</v>
      </c>
      <c r="Q678">
        <f t="shared" si="79"/>
        <v>-8</v>
      </c>
      <c r="R678">
        <f t="shared" si="79"/>
        <v>0</v>
      </c>
      <c r="S678">
        <f t="shared" si="79"/>
        <v>3</v>
      </c>
      <c r="T678">
        <f t="shared" si="79"/>
        <v>-8</v>
      </c>
      <c r="U678">
        <f t="shared" si="79"/>
        <v>-3</v>
      </c>
      <c r="V678">
        <f t="shared" si="79"/>
        <v>-3</v>
      </c>
      <c r="W678">
        <f t="shared" si="79"/>
        <v>6</v>
      </c>
      <c r="X678">
        <f t="shared" si="79"/>
        <v>0</v>
      </c>
      <c r="Y678">
        <f t="shared" si="79"/>
        <v>0</v>
      </c>
      <c r="Z678">
        <f t="shared" si="79"/>
        <v>0</v>
      </c>
      <c r="AA678">
        <f t="shared" si="79"/>
        <v>0</v>
      </c>
      <c r="AB678">
        <f t="shared" si="79"/>
        <v>0</v>
      </c>
      <c r="AC678">
        <f t="shared" si="79"/>
        <v>0</v>
      </c>
      <c r="AD678">
        <f t="shared" si="79"/>
        <v>0</v>
      </c>
      <c r="AE678">
        <f t="shared" si="79"/>
        <v>0</v>
      </c>
      <c r="AF678">
        <f t="shared" si="79"/>
        <v>0</v>
      </c>
      <c r="AG678">
        <f t="shared" si="79"/>
        <v>0</v>
      </c>
      <c r="AH678">
        <f t="shared" si="79"/>
        <v>0</v>
      </c>
      <c r="AI678">
        <f t="shared" si="79"/>
        <v>0</v>
      </c>
      <c r="AJ678">
        <f t="shared" si="79"/>
        <v>0</v>
      </c>
      <c r="AK678">
        <f t="shared" si="79"/>
        <v>0</v>
      </c>
      <c r="AL678">
        <f t="shared" ref="AL678:BC678" si="80">AL35-AL463</f>
        <v>0</v>
      </c>
      <c r="AM678">
        <f t="shared" si="80"/>
        <v>0</v>
      </c>
      <c r="AN678">
        <f t="shared" si="80"/>
        <v>0</v>
      </c>
      <c r="AO678">
        <f t="shared" si="80"/>
        <v>0</v>
      </c>
      <c r="AP678">
        <f t="shared" si="80"/>
        <v>0</v>
      </c>
      <c r="AQ678">
        <f t="shared" si="80"/>
        <v>0</v>
      </c>
      <c r="AR678">
        <f t="shared" si="80"/>
        <v>0</v>
      </c>
      <c r="AS678">
        <f t="shared" si="80"/>
        <v>0</v>
      </c>
      <c r="AT678">
        <f t="shared" si="80"/>
        <v>0</v>
      </c>
      <c r="AU678">
        <f t="shared" si="80"/>
        <v>0</v>
      </c>
      <c r="AV678">
        <f t="shared" si="80"/>
        <v>0</v>
      </c>
      <c r="AW678">
        <f t="shared" si="80"/>
        <v>0</v>
      </c>
      <c r="AX678">
        <f t="shared" si="80"/>
        <v>0</v>
      </c>
      <c r="AY678">
        <f t="shared" si="80"/>
        <v>0</v>
      </c>
      <c r="AZ678">
        <f t="shared" si="80"/>
        <v>0</v>
      </c>
      <c r="BA678">
        <f t="shared" si="80"/>
        <v>0</v>
      </c>
      <c r="BB678">
        <f t="shared" si="80"/>
        <v>0</v>
      </c>
      <c r="BC678">
        <f t="shared" si="80"/>
        <v>0</v>
      </c>
      <c r="BD678" s="4">
        <f t="shared" si="14"/>
        <v>-13</v>
      </c>
    </row>
    <row r="679" spans="1:56" x14ac:dyDescent="0.25">
      <c r="A679" t="s">
        <v>363</v>
      </c>
      <c r="F679">
        <f t="shared" ref="F679:AK679" si="81">F36-F464</f>
        <v>0</v>
      </c>
      <c r="G679">
        <f t="shared" si="81"/>
        <v>0</v>
      </c>
      <c r="H679">
        <f t="shared" si="81"/>
        <v>0</v>
      </c>
      <c r="I679">
        <f t="shared" si="81"/>
        <v>0</v>
      </c>
      <c r="J679">
        <f t="shared" si="81"/>
        <v>0</v>
      </c>
      <c r="K679">
        <f t="shared" si="81"/>
        <v>0</v>
      </c>
      <c r="L679">
        <f t="shared" si="81"/>
        <v>0</v>
      </c>
      <c r="M679">
        <f t="shared" si="81"/>
        <v>5</v>
      </c>
      <c r="N679">
        <f t="shared" si="81"/>
        <v>0</v>
      </c>
      <c r="O679">
        <f t="shared" si="81"/>
        <v>0</v>
      </c>
      <c r="P679">
        <f t="shared" si="81"/>
        <v>5</v>
      </c>
      <c r="Q679">
        <f t="shared" si="81"/>
        <v>-8</v>
      </c>
      <c r="R679">
        <f t="shared" si="81"/>
        <v>0</v>
      </c>
      <c r="S679">
        <f t="shared" si="81"/>
        <v>0</v>
      </c>
      <c r="T679">
        <f t="shared" si="81"/>
        <v>0</v>
      </c>
      <c r="U679">
        <f t="shared" si="81"/>
        <v>0</v>
      </c>
      <c r="V679">
        <f t="shared" si="81"/>
        <v>-5</v>
      </c>
      <c r="W679">
        <f t="shared" si="81"/>
        <v>5</v>
      </c>
      <c r="X679">
        <f t="shared" si="81"/>
        <v>0</v>
      </c>
      <c r="Y679">
        <f t="shared" si="81"/>
        <v>0</v>
      </c>
      <c r="Z679">
        <f t="shared" si="81"/>
        <v>0</v>
      </c>
      <c r="AA679">
        <f t="shared" si="81"/>
        <v>0</v>
      </c>
      <c r="AB679">
        <f t="shared" si="81"/>
        <v>0</v>
      </c>
      <c r="AC679">
        <f t="shared" si="81"/>
        <v>0</v>
      </c>
      <c r="AD679">
        <f t="shared" si="81"/>
        <v>0</v>
      </c>
      <c r="AE679">
        <f t="shared" si="81"/>
        <v>0</v>
      </c>
      <c r="AF679">
        <f t="shared" si="81"/>
        <v>0</v>
      </c>
      <c r="AG679">
        <f t="shared" si="81"/>
        <v>0</v>
      </c>
      <c r="AH679">
        <f t="shared" si="81"/>
        <v>0</v>
      </c>
      <c r="AI679">
        <f t="shared" si="81"/>
        <v>0</v>
      </c>
      <c r="AJ679">
        <f t="shared" si="81"/>
        <v>0</v>
      </c>
      <c r="AK679">
        <f t="shared" si="81"/>
        <v>0</v>
      </c>
      <c r="AL679">
        <f t="shared" ref="AL679:BC679" si="82">AL36-AL464</f>
        <v>0</v>
      </c>
      <c r="AM679">
        <f t="shared" si="82"/>
        <v>0</v>
      </c>
      <c r="AN679">
        <f t="shared" si="82"/>
        <v>0</v>
      </c>
      <c r="AO679">
        <f t="shared" si="82"/>
        <v>0</v>
      </c>
      <c r="AP679">
        <f t="shared" si="82"/>
        <v>0</v>
      </c>
      <c r="AQ679">
        <f t="shared" si="82"/>
        <v>0</v>
      </c>
      <c r="AR679">
        <f t="shared" si="82"/>
        <v>0</v>
      </c>
      <c r="AS679">
        <f t="shared" si="82"/>
        <v>0</v>
      </c>
      <c r="AT679">
        <f t="shared" si="82"/>
        <v>0</v>
      </c>
      <c r="AU679">
        <f t="shared" si="82"/>
        <v>0</v>
      </c>
      <c r="AV679">
        <f t="shared" si="82"/>
        <v>0</v>
      </c>
      <c r="AW679">
        <f t="shared" si="82"/>
        <v>0</v>
      </c>
      <c r="AX679">
        <f t="shared" si="82"/>
        <v>0</v>
      </c>
      <c r="AY679">
        <f t="shared" si="82"/>
        <v>0</v>
      </c>
      <c r="AZ679">
        <f t="shared" si="82"/>
        <v>0</v>
      </c>
      <c r="BA679">
        <f t="shared" si="82"/>
        <v>0</v>
      </c>
      <c r="BB679">
        <f t="shared" si="82"/>
        <v>0</v>
      </c>
      <c r="BC679">
        <f t="shared" si="82"/>
        <v>0</v>
      </c>
      <c r="BD679" s="4">
        <f t="shared" si="14"/>
        <v>2</v>
      </c>
    </row>
    <row r="680" spans="1:56" x14ac:dyDescent="0.25">
      <c r="A680" t="s">
        <v>501</v>
      </c>
      <c r="F680">
        <f t="shared" ref="F680:AK680" si="83">F37-F465</f>
        <v>0</v>
      </c>
      <c r="G680">
        <f t="shared" si="83"/>
        <v>0</v>
      </c>
      <c r="H680">
        <f t="shared" si="83"/>
        <v>0</v>
      </c>
      <c r="I680">
        <f t="shared" si="83"/>
        <v>0</v>
      </c>
      <c r="J680">
        <f t="shared" si="83"/>
        <v>0</v>
      </c>
      <c r="K680">
        <f t="shared" si="83"/>
        <v>0</v>
      </c>
      <c r="L680">
        <f t="shared" si="83"/>
        <v>0</v>
      </c>
      <c r="M680">
        <f t="shared" si="83"/>
        <v>0</v>
      </c>
      <c r="N680">
        <f t="shared" si="83"/>
        <v>0</v>
      </c>
      <c r="O680">
        <f t="shared" si="83"/>
        <v>0</v>
      </c>
      <c r="P680">
        <f t="shared" si="83"/>
        <v>3</v>
      </c>
      <c r="Q680">
        <f t="shared" si="83"/>
        <v>-2</v>
      </c>
      <c r="R680">
        <f t="shared" si="83"/>
        <v>0</v>
      </c>
      <c r="S680">
        <f t="shared" si="83"/>
        <v>-5</v>
      </c>
      <c r="T680">
        <f t="shared" si="83"/>
        <v>0</v>
      </c>
      <c r="U680">
        <f t="shared" si="83"/>
        <v>0</v>
      </c>
      <c r="V680">
        <f t="shared" si="83"/>
        <v>0</v>
      </c>
      <c r="W680">
        <f t="shared" si="83"/>
        <v>0</v>
      </c>
      <c r="X680">
        <f t="shared" si="83"/>
        <v>0</v>
      </c>
      <c r="Y680">
        <f t="shared" si="83"/>
        <v>0</v>
      </c>
      <c r="Z680">
        <f t="shared" si="83"/>
        <v>0</v>
      </c>
      <c r="AA680">
        <f t="shared" si="83"/>
        <v>0</v>
      </c>
      <c r="AB680">
        <f t="shared" si="83"/>
        <v>0</v>
      </c>
      <c r="AC680">
        <f t="shared" si="83"/>
        <v>0</v>
      </c>
      <c r="AD680">
        <f t="shared" si="83"/>
        <v>0</v>
      </c>
      <c r="AE680">
        <f t="shared" si="83"/>
        <v>0</v>
      </c>
      <c r="AF680">
        <f t="shared" si="83"/>
        <v>0</v>
      </c>
      <c r="AG680">
        <f t="shared" si="83"/>
        <v>0</v>
      </c>
      <c r="AH680">
        <f t="shared" si="83"/>
        <v>0</v>
      </c>
      <c r="AI680">
        <f t="shared" si="83"/>
        <v>0</v>
      </c>
      <c r="AJ680">
        <f t="shared" si="83"/>
        <v>0</v>
      </c>
      <c r="AK680">
        <f t="shared" si="83"/>
        <v>0</v>
      </c>
      <c r="AL680">
        <f t="shared" ref="AL680:BC680" si="84">AL37-AL465</f>
        <v>0</v>
      </c>
      <c r="AM680">
        <f t="shared" si="84"/>
        <v>0</v>
      </c>
      <c r="AN680">
        <f t="shared" si="84"/>
        <v>0</v>
      </c>
      <c r="AO680">
        <f t="shared" si="84"/>
        <v>0</v>
      </c>
      <c r="AP680">
        <f t="shared" si="84"/>
        <v>0</v>
      </c>
      <c r="AQ680">
        <f t="shared" si="84"/>
        <v>0</v>
      </c>
      <c r="AR680">
        <f t="shared" si="84"/>
        <v>0</v>
      </c>
      <c r="AS680">
        <f t="shared" si="84"/>
        <v>0</v>
      </c>
      <c r="AT680">
        <f t="shared" si="84"/>
        <v>0</v>
      </c>
      <c r="AU680">
        <f t="shared" si="84"/>
        <v>0</v>
      </c>
      <c r="AV680">
        <f t="shared" si="84"/>
        <v>0</v>
      </c>
      <c r="AW680">
        <f t="shared" si="84"/>
        <v>0</v>
      </c>
      <c r="AX680">
        <f t="shared" si="84"/>
        <v>0</v>
      </c>
      <c r="AY680">
        <f t="shared" si="84"/>
        <v>0</v>
      </c>
      <c r="AZ680">
        <f t="shared" si="84"/>
        <v>0</v>
      </c>
      <c r="BA680">
        <f t="shared" si="84"/>
        <v>0</v>
      </c>
      <c r="BB680">
        <f t="shared" si="84"/>
        <v>0</v>
      </c>
      <c r="BC680">
        <f t="shared" si="84"/>
        <v>0</v>
      </c>
      <c r="BD680" s="4">
        <f t="shared" si="14"/>
        <v>-4</v>
      </c>
    </row>
    <row r="681" spans="1:56" x14ac:dyDescent="0.25">
      <c r="A681" t="s">
        <v>407</v>
      </c>
      <c r="F681">
        <f t="shared" ref="F681:AK681" si="85">F38-F466</f>
        <v>0</v>
      </c>
      <c r="G681">
        <f t="shared" si="85"/>
        <v>0</v>
      </c>
      <c r="H681">
        <f t="shared" si="85"/>
        <v>0</v>
      </c>
      <c r="I681">
        <f t="shared" si="85"/>
        <v>0</v>
      </c>
      <c r="J681">
        <f t="shared" si="85"/>
        <v>0</v>
      </c>
      <c r="K681">
        <f t="shared" si="85"/>
        <v>0</v>
      </c>
      <c r="L681">
        <f t="shared" si="85"/>
        <v>0</v>
      </c>
      <c r="M681">
        <f t="shared" si="85"/>
        <v>0</v>
      </c>
      <c r="N681">
        <f t="shared" si="85"/>
        <v>0</v>
      </c>
      <c r="O681">
        <f t="shared" si="85"/>
        <v>0</v>
      </c>
      <c r="P681">
        <f t="shared" si="85"/>
        <v>4</v>
      </c>
      <c r="Q681">
        <f t="shared" si="85"/>
        <v>0</v>
      </c>
      <c r="R681">
        <f t="shared" si="85"/>
        <v>0</v>
      </c>
      <c r="S681">
        <f t="shared" si="85"/>
        <v>2</v>
      </c>
      <c r="T681">
        <f t="shared" si="85"/>
        <v>-5</v>
      </c>
      <c r="U681">
        <f t="shared" si="85"/>
        <v>-5</v>
      </c>
      <c r="V681">
        <f t="shared" si="85"/>
        <v>0</v>
      </c>
      <c r="W681">
        <f t="shared" si="85"/>
        <v>-6</v>
      </c>
      <c r="X681">
        <f t="shared" si="85"/>
        <v>0</v>
      </c>
      <c r="Y681">
        <f t="shared" si="85"/>
        <v>-3</v>
      </c>
      <c r="Z681">
        <f t="shared" si="85"/>
        <v>0</v>
      </c>
      <c r="AA681">
        <f t="shared" si="85"/>
        <v>0</v>
      </c>
      <c r="AB681">
        <f t="shared" si="85"/>
        <v>0</v>
      </c>
      <c r="AC681">
        <f t="shared" si="85"/>
        <v>0</v>
      </c>
      <c r="AD681">
        <f t="shared" si="85"/>
        <v>0</v>
      </c>
      <c r="AE681">
        <f t="shared" si="85"/>
        <v>0</v>
      </c>
      <c r="AF681">
        <f t="shared" si="85"/>
        <v>2</v>
      </c>
      <c r="AG681">
        <f t="shared" si="85"/>
        <v>0</v>
      </c>
      <c r="AH681">
        <f t="shared" si="85"/>
        <v>0</v>
      </c>
      <c r="AI681">
        <f t="shared" si="85"/>
        <v>0</v>
      </c>
      <c r="AJ681">
        <f t="shared" si="85"/>
        <v>0</v>
      </c>
      <c r="AK681">
        <f t="shared" si="85"/>
        <v>0</v>
      </c>
      <c r="AL681">
        <f t="shared" ref="AL681:BC681" si="86">AL38-AL466</f>
        <v>0</v>
      </c>
      <c r="AM681">
        <f t="shared" si="86"/>
        <v>0</v>
      </c>
      <c r="AN681">
        <f t="shared" si="86"/>
        <v>0</v>
      </c>
      <c r="AO681">
        <f t="shared" si="86"/>
        <v>0</v>
      </c>
      <c r="AP681">
        <f t="shared" si="86"/>
        <v>0</v>
      </c>
      <c r="AQ681">
        <f t="shared" si="86"/>
        <v>0</v>
      </c>
      <c r="AR681">
        <f t="shared" si="86"/>
        <v>0</v>
      </c>
      <c r="AS681">
        <f t="shared" si="86"/>
        <v>0</v>
      </c>
      <c r="AT681">
        <f t="shared" si="86"/>
        <v>0</v>
      </c>
      <c r="AU681">
        <f t="shared" si="86"/>
        <v>0</v>
      </c>
      <c r="AV681">
        <f t="shared" si="86"/>
        <v>0</v>
      </c>
      <c r="AW681">
        <f t="shared" si="86"/>
        <v>0</v>
      </c>
      <c r="AX681">
        <f t="shared" si="86"/>
        <v>0</v>
      </c>
      <c r="AY681">
        <f t="shared" si="86"/>
        <v>0</v>
      </c>
      <c r="AZ681">
        <f t="shared" si="86"/>
        <v>0</v>
      </c>
      <c r="BA681">
        <f t="shared" si="86"/>
        <v>0</v>
      </c>
      <c r="BB681">
        <f t="shared" si="86"/>
        <v>0</v>
      </c>
      <c r="BC681">
        <f t="shared" si="86"/>
        <v>0</v>
      </c>
      <c r="BD681" s="4">
        <f t="shared" si="14"/>
        <v>-11</v>
      </c>
    </row>
    <row r="682" spans="1:56" x14ac:dyDescent="0.25">
      <c r="A682" t="s">
        <v>361</v>
      </c>
      <c r="F682">
        <f t="shared" ref="F682:AK682" si="87">F39-F467</f>
        <v>0</v>
      </c>
      <c r="G682">
        <f t="shared" si="87"/>
        <v>0</v>
      </c>
      <c r="H682">
        <f t="shared" si="87"/>
        <v>0</v>
      </c>
      <c r="I682">
        <f t="shared" si="87"/>
        <v>0</v>
      </c>
      <c r="J682">
        <f t="shared" si="87"/>
        <v>0</v>
      </c>
      <c r="K682">
        <f t="shared" si="87"/>
        <v>0</v>
      </c>
      <c r="L682">
        <f t="shared" si="87"/>
        <v>0</v>
      </c>
      <c r="M682">
        <f t="shared" si="87"/>
        <v>5</v>
      </c>
      <c r="N682">
        <f t="shared" si="87"/>
        <v>0</v>
      </c>
      <c r="O682">
        <f t="shared" si="87"/>
        <v>0</v>
      </c>
      <c r="P682">
        <f t="shared" si="87"/>
        <v>8</v>
      </c>
      <c r="Q682">
        <f t="shared" si="87"/>
        <v>1</v>
      </c>
      <c r="R682">
        <f t="shared" si="87"/>
        <v>6</v>
      </c>
      <c r="S682">
        <f t="shared" si="87"/>
        <v>7</v>
      </c>
      <c r="T682">
        <f t="shared" si="87"/>
        <v>0</v>
      </c>
      <c r="U682">
        <f t="shared" si="87"/>
        <v>-3</v>
      </c>
      <c r="V682">
        <f t="shared" si="87"/>
        <v>-2</v>
      </c>
      <c r="W682">
        <f t="shared" si="87"/>
        <v>3</v>
      </c>
      <c r="X682">
        <f t="shared" si="87"/>
        <v>0</v>
      </c>
      <c r="Y682">
        <f t="shared" si="87"/>
        <v>0</v>
      </c>
      <c r="Z682">
        <f t="shared" si="87"/>
        <v>0</v>
      </c>
      <c r="AA682">
        <f t="shared" si="87"/>
        <v>0</v>
      </c>
      <c r="AB682">
        <f t="shared" si="87"/>
        <v>0</v>
      </c>
      <c r="AC682">
        <f t="shared" si="87"/>
        <v>0</v>
      </c>
      <c r="AD682">
        <f t="shared" si="87"/>
        <v>0</v>
      </c>
      <c r="AE682">
        <f t="shared" si="87"/>
        <v>0</v>
      </c>
      <c r="AF682">
        <f t="shared" si="87"/>
        <v>0</v>
      </c>
      <c r="AG682">
        <f t="shared" si="87"/>
        <v>0</v>
      </c>
      <c r="AH682">
        <f t="shared" si="87"/>
        <v>0</v>
      </c>
      <c r="AI682">
        <f t="shared" si="87"/>
        <v>0</v>
      </c>
      <c r="AJ682">
        <f t="shared" si="87"/>
        <v>0</v>
      </c>
      <c r="AK682">
        <f t="shared" si="87"/>
        <v>0</v>
      </c>
      <c r="AL682">
        <f t="shared" ref="AL682:BC682" si="88">AL39-AL467</f>
        <v>0</v>
      </c>
      <c r="AM682">
        <f t="shared" si="88"/>
        <v>0</v>
      </c>
      <c r="AN682">
        <f t="shared" si="88"/>
        <v>0</v>
      </c>
      <c r="AO682">
        <f t="shared" si="88"/>
        <v>0</v>
      </c>
      <c r="AP682">
        <f t="shared" si="88"/>
        <v>0</v>
      </c>
      <c r="AQ682">
        <f t="shared" si="88"/>
        <v>0</v>
      </c>
      <c r="AR682">
        <f t="shared" si="88"/>
        <v>0</v>
      </c>
      <c r="AS682">
        <f t="shared" si="88"/>
        <v>0</v>
      </c>
      <c r="AT682">
        <f t="shared" si="88"/>
        <v>0</v>
      </c>
      <c r="AU682">
        <f t="shared" si="88"/>
        <v>0</v>
      </c>
      <c r="AV682">
        <f t="shared" si="88"/>
        <v>0</v>
      </c>
      <c r="AW682">
        <f t="shared" si="88"/>
        <v>0</v>
      </c>
      <c r="AX682">
        <f t="shared" si="88"/>
        <v>0</v>
      </c>
      <c r="AY682">
        <f t="shared" si="88"/>
        <v>0</v>
      </c>
      <c r="AZ682">
        <f t="shared" si="88"/>
        <v>0</v>
      </c>
      <c r="BA682">
        <f t="shared" si="88"/>
        <v>0</v>
      </c>
      <c r="BB682">
        <f t="shared" si="88"/>
        <v>0</v>
      </c>
      <c r="BC682">
        <f t="shared" si="88"/>
        <v>0</v>
      </c>
      <c r="BD682" s="4">
        <f t="shared" si="14"/>
        <v>25</v>
      </c>
    </row>
    <row r="683" spans="1:56" x14ac:dyDescent="0.25">
      <c r="A683" t="s">
        <v>2506</v>
      </c>
      <c r="F683">
        <f t="shared" ref="F683:AK683" si="89">F40-F468</f>
        <v>0</v>
      </c>
      <c r="G683">
        <f t="shared" si="89"/>
        <v>0</v>
      </c>
      <c r="H683">
        <f t="shared" si="89"/>
        <v>0</v>
      </c>
      <c r="I683">
        <f t="shared" si="89"/>
        <v>0</v>
      </c>
      <c r="J683">
        <f t="shared" si="89"/>
        <v>0</v>
      </c>
      <c r="K683">
        <f t="shared" si="89"/>
        <v>0</v>
      </c>
      <c r="L683">
        <f t="shared" si="89"/>
        <v>0</v>
      </c>
      <c r="M683">
        <f t="shared" si="89"/>
        <v>0</v>
      </c>
      <c r="N683">
        <f t="shared" si="89"/>
        <v>0</v>
      </c>
      <c r="O683">
        <f t="shared" si="89"/>
        <v>0</v>
      </c>
      <c r="P683">
        <f t="shared" si="89"/>
        <v>0</v>
      </c>
      <c r="Q683">
        <f t="shared" si="89"/>
        <v>-6</v>
      </c>
      <c r="R683">
        <f t="shared" si="89"/>
        <v>0</v>
      </c>
      <c r="S683">
        <f t="shared" si="89"/>
        <v>0</v>
      </c>
      <c r="T683">
        <f t="shared" si="89"/>
        <v>0</v>
      </c>
      <c r="U683">
        <f t="shared" si="89"/>
        <v>0</v>
      </c>
      <c r="V683">
        <f t="shared" si="89"/>
        <v>0</v>
      </c>
      <c r="W683">
        <f t="shared" si="89"/>
        <v>0</v>
      </c>
      <c r="X683">
        <f t="shared" si="89"/>
        <v>0</v>
      </c>
      <c r="Y683">
        <f t="shared" si="89"/>
        <v>0</v>
      </c>
      <c r="Z683">
        <f t="shared" si="89"/>
        <v>0</v>
      </c>
      <c r="AA683">
        <f t="shared" si="89"/>
        <v>0</v>
      </c>
      <c r="AB683">
        <f t="shared" si="89"/>
        <v>0</v>
      </c>
      <c r="AC683">
        <f t="shared" si="89"/>
        <v>0</v>
      </c>
      <c r="AD683">
        <f t="shared" si="89"/>
        <v>0</v>
      </c>
      <c r="AE683">
        <f t="shared" si="89"/>
        <v>0</v>
      </c>
      <c r="AF683">
        <f t="shared" si="89"/>
        <v>0</v>
      </c>
      <c r="AG683">
        <f t="shared" si="89"/>
        <v>0</v>
      </c>
      <c r="AH683">
        <f t="shared" si="89"/>
        <v>0</v>
      </c>
      <c r="AI683">
        <f t="shared" si="89"/>
        <v>0</v>
      </c>
      <c r="AJ683">
        <f t="shared" si="89"/>
        <v>0</v>
      </c>
      <c r="AK683">
        <f t="shared" si="89"/>
        <v>0</v>
      </c>
      <c r="AL683">
        <f t="shared" ref="AL683:BC683" si="90">AL40-AL468</f>
        <v>0</v>
      </c>
      <c r="AM683">
        <f t="shared" si="90"/>
        <v>0</v>
      </c>
      <c r="AN683">
        <f t="shared" si="90"/>
        <v>0</v>
      </c>
      <c r="AO683">
        <f t="shared" si="90"/>
        <v>0</v>
      </c>
      <c r="AP683">
        <f t="shared" si="90"/>
        <v>0</v>
      </c>
      <c r="AQ683">
        <f t="shared" si="90"/>
        <v>0</v>
      </c>
      <c r="AR683">
        <f t="shared" si="90"/>
        <v>0</v>
      </c>
      <c r="AS683">
        <f t="shared" si="90"/>
        <v>0</v>
      </c>
      <c r="AT683">
        <f t="shared" si="90"/>
        <v>0</v>
      </c>
      <c r="AU683">
        <f t="shared" si="90"/>
        <v>0</v>
      </c>
      <c r="AV683">
        <f t="shared" si="90"/>
        <v>0</v>
      </c>
      <c r="AW683">
        <f t="shared" si="90"/>
        <v>0</v>
      </c>
      <c r="AX683">
        <f t="shared" si="90"/>
        <v>0</v>
      </c>
      <c r="AY683">
        <f t="shared" si="90"/>
        <v>0</v>
      </c>
      <c r="AZ683">
        <f t="shared" si="90"/>
        <v>0</v>
      </c>
      <c r="BA683">
        <f t="shared" si="90"/>
        <v>0</v>
      </c>
      <c r="BB683">
        <f t="shared" si="90"/>
        <v>0</v>
      </c>
      <c r="BC683">
        <f t="shared" si="90"/>
        <v>0</v>
      </c>
      <c r="BD683" s="4">
        <f t="shared" si="14"/>
        <v>-6</v>
      </c>
    </row>
    <row r="684" spans="1:56" x14ac:dyDescent="0.25">
      <c r="A684" t="s">
        <v>539</v>
      </c>
      <c r="F684">
        <f t="shared" ref="F684:AK684" si="91">F41-F469</f>
        <v>0</v>
      </c>
      <c r="G684">
        <f t="shared" si="91"/>
        <v>0</v>
      </c>
      <c r="H684">
        <f t="shared" si="91"/>
        <v>0</v>
      </c>
      <c r="I684">
        <f t="shared" si="91"/>
        <v>0</v>
      </c>
      <c r="J684">
        <f t="shared" si="91"/>
        <v>0</v>
      </c>
      <c r="K684">
        <f t="shared" si="91"/>
        <v>0</v>
      </c>
      <c r="L684">
        <f t="shared" si="91"/>
        <v>0</v>
      </c>
      <c r="M684">
        <f t="shared" si="91"/>
        <v>0</v>
      </c>
      <c r="N684">
        <f t="shared" si="91"/>
        <v>0</v>
      </c>
      <c r="O684">
        <f t="shared" si="91"/>
        <v>0</v>
      </c>
      <c r="P684">
        <f t="shared" si="91"/>
        <v>1</v>
      </c>
      <c r="Q684">
        <f t="shared" si="91"/>
        <v>-8</v>
      </c>
      <c r="R684">
        <f t="shared" si="91"/>
        <v>0</v>
      </c>
      <c r="S684">
        <f t="shared" si="91"/>
        <v>0</v>
      </c>
      <c r="T684">
        <f t="shared" si="91"/>
        <v>0</v>
      </c>
      <c r="U684">
        <f t="shared" si="91"/>
        <v>0</v>
      </c>
      <c r="V684">
        <f t="shared" si="91"/>
        <v>0</v>
      </c>
      <c r="W684">
        <f t="shared" si="91"/>
        <v>0</v>
      </c>
      <c r="X684">
        <f t="shared" si="91"/>
        <v>0</v>
      </c>
      <c r="Y684">
        <f t="shared" si="91"/>
        <v>0</v>
      </c>
      <c r="Z684">
        <f t="shared" si="91"/>
        <v>0</v>
      </c>
      <c r="AA684">
        <f t="shared" si="91"/>
        <v>0</v>
      </c>
      <c r="AB684">
        <f t="shared" si="91"/>
        <v>0</v>
      </c>
      <c r="AC684">
        <f t="shared" si="91"/>
        <v>0</v>
      </c>
      <c r="AD684">
        <f t="shared" si="91"/>
        <v>0</v>
      </c>
      <c r="AE684">
        <f t="shared" si="91"/>
        <v>0</v>
      </c>
      <c r="AF684">
        <f t="shared" si="91"/>
        <v>0</v>
      </c>
      <c r="AG684">
        <f t="shared" si="91"/>
        <v>0</v>
      </c>
      <c r="AH684">
        <f t="shared" si="91"/>
        <v>0</v>
      </c>
      <c r="AI684">
        <f t="shared" si="91"/>
        <v>0</v>
      </c>
      <c r="AJ684">
        <f t="shared" si="91"/>
        <v>0</v>
      </c>
      <c r="AK684">
        <f t="shared" si="91"/>
        <v>0</v>
      </c>
      <c r="AL684">
        <f t="shared" ref="AL684:BC684" si="92">AL41-AL469</f>
        <v>0</v>
      </c>
      <c r="AM684">
        <f t="shared" si="92"/>
        <v>0</v>
      </c>
      <c r="AN684">
        <f t="shared" si="92"/>
        <v>0</v>
      </c>
      <c r="AO684">
        <f t="shared" si="92"/>
        <v>0</v>
      </c>
      <c r="AP684">
        <f t="shared" si="92"/>
        <v>0</v>
      </c>
      <c r="AQ684">
        <f t="shared" si="92"/>
        <v>0</v>
      </c>
      <c r="AR684">
        <f t="shared" si="92"/>
        <v>0</v>
      </c>
      <c r="AS684">
        <f t="shared" si="92"/>
        <v>0</v>
      </c>
      <c r="AT684">
        <f t="shared" si="92"/>
        <v>0</v>
      </c>
      <c r="AU684">
        <f t="shared" si="92"/>
        <v>0</v>
      </c>
      <c r="AV684">
        <f t="shared" si="92"/>
        <v>0</v>
      </c>
      <c r="AW684">
        <f t="shared" si="92"/>
        <v>0</v>
      </c>
      <c r="AX684">
        <f t="shared" si="92"/>
        <v>0</v>
      </c>
      <c r="AY684">
        <f t="shared" si="92"/>
        <v>0</v>
      </c>
      <c r="AZ684">
        <f t="shared" si="92"/>
        <v>0</v>
      </c>
      <c r="BA684">
        <f t="shared" si="92"/>
        <v>0</v>
      </c>
      <c r="BB684">
        <f t="shared" si="92"/>
        <v>0</v>
      </c>
      <c r="BC684">
        <f t="shared" si="92"/>
        <v>0</v>
      </c>
      <c r="BD684" s="4">
        <f t="shared" si="14"/>
        <v>-7</v>
      </c>
    </row>
    <row r="685" spans="1:56" x14ac:dyDescent="0.25">
      <c r="A685" t="s">
        <v>517</v>
      </c>
      <c r="F685">
        <f t="shared" ref="F685:AK685" si="93">F42-F470</f>
        <v>0</v>
      </c>
      <c r="G685">
        <f t="shared" si="93"/>
        <v>0</v>
      </c>
      <c r="H685">
        <f t="shared" si="93"/>
        <v>0</v>
      </c>
      <c r="I685">
        <f t="shared" si="93"/>
        <v>0</v>
      </c>
      <c r="J685">
        <f t="shared" si="93"/>
        <v>0</v>
      </c>
      <c r="K685">
        <f t="shared" si="93"/>
        <v>0</v>
      </c>
      <c r="L685">
        <f t="shared" si="93"/>
        <v>0</v>
      </c>
      <c r="M685">
        <f t="shared" si="93"/>
        <v>0</v>
      </c>
      <c r="N685">
        <f t="shared" si="93"/>
        <v>0</v>
      </c>
      <c r="O685">
        <f t="shared" si="93"/>
        <v>0</v>
      </c>
      <c r="P685">
        <f t="shared" si="93"/>
        <v>1</v>
      </c>
      <c r="Q685">
        <f t="shared" si="93"/>
        <v>5</v>
      </c>
      <c r="R685">
        <f t="shared" si="93"/>
        <v>0</v>
      </c>
      <c r="S685">
        <f t="shared" si="93"/>
        <v>0</v>
      </c>
      <c r="T685">
        <f t="shared" si="93"/>
        <v>-5</v>
      </c>
      <c r="U685">
        <f t="shared" si="93"/>
        <v>0</v>
      </c>
      <c r="V685">
        <f t="shared" si="93"/>
        <v>0</v>
      </c>
      <c r="W685">
        <f t="shared" si="93"/>
        <v>0</v>
      </c>
      <c r="X685">
        <f t="shared" si="93"/>
        <v>0</v>
      </c>
      <c r="Y685">
        <f t="shared" si="93"/>
        <v>0</v>
      </c>
      <c r="Z685">
        <f t="shared" si="93"/>
        <v>0</v>
      </c>
      <c r="AA685">
        <f t="shared" si="93"/>
        <v>0</v>
      </c>
      <c r="AB685">
        <f t="shared" si="93"/>
        <v>0</v>
      </c>
      <c r="AC685">
        <f t="shared" si="93"/>
        <v>0</v>
      </c>
      <c r="AD685">
        <f t="shared" si="93"/>
        <v>0</v>
      </c>
      <c r="AE685">
        <f t="shared" si="93"/>
        <v>0</v>
      </c>
      <c r="AF685">
        <f t="shared" si="93"/>
        <v>0</v>
      </c>
      <c r="AG685">
        <f t="shared" si="93"/>
        <v>0</v>
      </c>
      <c r="AH685">
        <f t="shared" si="93"/>
        <v>0</v>
      </c>
      <c r="AI685">
        <f t="shared" si="93"/>
        <v>0</v>
      </c>
      <c r="AJ685">
        <f t="shared" si="93"/>
        <v>0</v>
      </c>
      <c r="AK685">
        <f t="shared" si="93"/>
        <v>0</v>
      </c>
      <c r="AL685">
        <f t="shared" ref="AL685:BC685" si="94">AL42-AL470</f>
        <v>0</v>
      </c>
      <c r="AM685">
        <f t="shared" si="94"/>
        <v>0</v>
      </c>
      <c r="AN685">
        <f t="shared" si="94"/>
        <v>0</v>
      </c>
      <c r="AO685">
        <f t="shared" si="94"/>
        <v>0</v>
      </c>
      <c r="AP685">
        <f t="shared" si="94"/>
        <v>0</v>
      </c>
      <c r="AQ685">
        <f t="shared" si="94"/>
        <v>0</v>
      </c>
      <c r="AR685">
        <f t="shared" si="94"/>
        <v>0</v>
      </c>
      <c r="AS685">
        <f t="shared" si="94"/>
        <v>0</v>
      </c>
      <c r="AT685">
        <f t="shared" si="94"/>
        <v>0</v>
      </c>
      <c r="AU685">
        <f t="shared" si="94"/>
        <v>0</v>
      </c>
      <c r="AV685">
        <f t="shared" si="94"/>
        <v>0</v>
      </c>
      <c r="AW685">
        <f t="shared" si="94"/>
        <v>0</v>
      </c>
      <c r="AX685">
        <f t="shared" si="94"/>
        <v>0</v>
      </c>
      <c r="AY685">
        <f t="shared" si="94"/>
        <v>0</v>
      </c>
      <c r="AZ685">
        <f t="shared" si="94"/>
        <v>0</v>
      </c>
      <c r="BA685">
        <f t="shared" si="94"/>
        <v>0</v>
      </c>
      <c r="BB685">
        <f t="shared" si="94"/>
        <v>0</v>
      </c>
      <c r="BC685">
        <f t="shared" si="94"/>
        <v>0</v>
      </c>
      <c r="BD685" s="4">
        <f t="shared" si="14"/>
        <v>1</v>
      </c>
    </row>
    <row r="686" spans="1:56" x14ac:dyDescent="0.25">
      <c r="A686" t="s">
        <v>475</v>
      </c>
      <c r="F686">
        <f t="shared" ref="F686:AK686" si="95">F43-F471</f>
        <v>0</v>
      </c>
      <c r="G686">
        <f t="shared" si="95"/>
        <v>0</v>
      </c>
      <c r="H686">
        <f t="shared" si="95"/>
        <v>0</v>
      </c>
      <c r="I686">
        <f t="shared" si="95"/>
        <v>0</v>
      </c>
      <c r="J686">
        <f t="shared" si="95"/>
        <v>0</v>
      </c>
      <c r="K686">
        <f t="shared" si="95"/>
        <v>0</v>
      </c>
      <c r="L686">
        <f t="shared" si="95"/>
        <v>0</v>
      </c>
      <c r="M686">
        <f t="shared" si="95"/>
        <v>0</v>
      </c>
      <c r="N686">
        <f t="shared" si="95"/>
        <v>0</v>
      </c>
      <c r="O686">
        <f t="shared" si="95"/>
        <v>0</v>
      </c>
      <c r="P686">
        <f t="shared" si="95"/>
        <v>0</v>
      </c>
      <c r="Q686">
        <f t="shared" si="95"/>
        <v>0</v>
      </c>
      <c r="R686">
        <f t="shared" si="95"/>
        <v>0</v>
      </c>
      <c r="S686">
        <f t="shared" si="95"/>
        <v>-2</v>
      </c>
      <c r="T686">
        <f t="shared" si="95"/>
        <v>-2</v>
      </c>
      <c r="U686">
        <f t="shared" si="95"/>
        <v>3</v>
      </c>
      <c r="V686">
        <f t="shared" si="95"/>
        <v>5</v>
      </c>
      <c r="W686">
        <f t="shared" si="95"/>
        <v>3</v>
      </c>
      <c r="X686">
        <f t="shared" si="95"/>
        <v>0</v>
      </c>
      <c r="Y686">
        <f t="shared" si="95"/>
        <v>0</v>
      </c>
      <c r="Z686">
        <f t="shared" si="95"/>
        <v>0</v>
      </c>
      <c r="AA686">
        <f t="shared" si="95"/>
        <v>0</v>
      </c>
      <c r="AB686">
        <f t="shared" si="95"/>
        <v>0</v>
      </c>
      <c r="AC686">
        <f t="shared" si="95"/>
        <v>0</v>
      </c>
      <c r="AD686">
        <f t="shared" si="95"/>
        <v>0</v>
      </c>
      <c r="AE686">
        <f t="shared" si="95"/>
        <v>0</v>
      </c>
      <c r="AF686">
        <f t="shared" si="95"/>
        <v>-8</v>
      </c>
      <c r="AG686">
        <f t="shared" si="95"/>
        <v>-8</v>
      </c>
      <c r="AH686">
        <f t="shared" si="95"/>
        <v>0</v>
      </c>
      <c r="AI686">
        <f t="shared" si="95"/>
        <v>0</v>
      </c>
      <c r="AJ686">
        <f t="shared" si="95"/>
        <v>0</v>
      </c>
      <c r="AK686">
        <f t="shared" si="95"/>
        <v>0</v>
      </c>
      <c r="AL686">
        <f t="shared" ref="AL686:BC686" si="96">AL43-AL471</f>
        <v>0</v>
      </c>
      <c r="AM686">
        <f t="shared" si="96"/>
        <v>0</v>
      </c>
      <c r="AN686">
        <f t="shared" si="96"/>
        <v>0</v>
      </c>
      <c r="AO686">
        <f t="shared" si="96"/>
        <v>0</v>
      </c>
      <c r="AP686">
        <f t="shared" si="96"/>
        <v>0</v>
      </c>
      <c r="AQ686">
        <f t="shared" si="96"/>
        <v>0</v>
      </c>
      <c r="AR686">
        <f t="shared" si="96"/>
        <v>0</v>
      </c>
      <c r="AS686">
        <f t="shared" si="96"/>
        <v>0</v>
      </c>
      <c r="AT686">
        <f t="shared" si="96"/>
        <v>0</v>
      </c>
      <c r="AU686">
        <f t="shared" si="96"/>
        <v>0</v>
      </c>
      <c r="AV686">
        <f t="shared" si="96"/>
        <v>0</v>
      </c>
      <c r="AW686">
        <f t="shared" si="96"/>
        <v>0</v>
      </c>
      <c r="AX686">
        <f t="shared" si="96"/>
        <v>0</v>
      </c>
      <c r="AY686">
        <f t="shared" si="96"/>
        <v>0</v>
      </c>
      <c r="AZ686">
        <f t="shared" si="96"/>
        <v>0</v>
      </c>
      <c r="BA686">
        <f t="shared" si="96"/>
        <v>0</v>
      </c>
      <c r="BB686">
        <f t="shared" si="96"/>
        <v>0</v>
      </c>
      <c r="BC686">
        <f t="shared" si="96"/>
        <v>0</v>
      </c>
      <c r="BD686" s="4">
        <f t="shared" si="14"/>
        <v>-9</v>
      </c>
    </row>
    <row r="687" spans="1:56" x14ac:dyDescent="0.25">
      <c r="A687" t="s">
        <v>537</v>
      </c>
      <c r="F687">
        <f t="shared" ref="F687:AK687" si="97">F44-F472</f>
        <v>0</v>
      </c>
      <c r="G687">
        <f t="shared" si="97"/>
        <v>0</v>
      </c>
      <c r="H687">
        <f t="shared" si="97"/>
        <v>0</v>
      </c>
      <c r="I687">
        <f t="shared" si="97"/>
        <v>0</v>
      </c>
      <c r="J687">
        <f t="shared" si="97"/>
        <v>0</v>
      </c>
      <c r="K687">
        <f t="shared" si="97"/>
        <v>0</v>
      </c>
      <c r="L687">
        <f t="shared" si="97"/>
        <v>0</v>
      </c>
      <c r="M687">
        <f t="shared" si="97"/>
        <v>0</v>
      </c>
      <c r="N687">
        <f t="shared" si="97"/>
        <v>0</v>
      </c>
      <c r="O687">
        <f t="shared" si="97"/>
        <v>0</v>
      </c>
      <c r="P687">
        <f t="shared" si="97"/>
        <v>0</v>
      </c>
      <c r="Q687">
        <f t="shared" si="97"/>
        <v>0</v>
      </c>
      <c r="R687">
        <f t="shared" si="97"/>
        <v>0</v>
      </c>
      <c r="S687">
        <f t="shared" si="97"/>
        <v>7</v>
      </c>
      <c r="T687">
        <f t="shared" si="97"/>
        <v>-6</v>
      </c>
      <c r="U687">
        <f t="shared" si="97"/>
        <v>-3</v>
      </c>
      <c r="V687">
        <f t="shared" si="97"/>
        <v>-3</v>
      </c>
      <c r="W687">
        <f t="shared" si="97"/>
        <v>0</v>
      </c>
      <c r="X687">
        <f t="shared" si="97"/>
        <v>0</v>
      </c>
      <c r="Y687">
        <f t="shared" si="97"/>
        <v>0</v>
      </c>
      <c r="Z687">
        <f t="shared" si="97"/>
        <v>0</v>
      </c>
      <c r="AA687">
        <f t="shared" si="97"/>
        <v>0</v>
      </c>
      <c r="AB687">
        <f t="shared" si="97"/>
        <v>0</v>
      </c>
      <c r="AC687">
        <f t="shared" si="97"/>
        <v>0</v>
      </c>
      <c r="AD687">
        <f t="shared" si="97"/>
        <v>0</v>
      </c>
      <c r="AE687">
        <f t="shared" si="97"/>
        <v>0</v>
      </c>
      <c r="AF687">
        <f t="shared" si="97"/>
        <v>0</v>
      </c>
      <c r="AG687">
        <f t="shared" si="97"/>
        <v>0</v>
      </c>
      <c r="AH687">
        <f t="shared" si="97"/>
        <v>0</v>
      </c>
      <c r="AI687">
        <f t="shared" si="97"/>
        <v>0</v>
      </c>
      <c r="AJ687">
        <f t="shared" si="97"/>
        <v>0</v>
      </c>
      <c r="AK687">
        <f t="shared" si="97"/>
        <v>0</v>
      </c>
      <c r="AL687">
        <f t="shared" ref="AL687:BC687" si="98">AL44-AL472</f>
        <v>0</v>
      </c>
      <c r="AM687">
        <f t="shared" si="98"/>
        <v>0</v>
      </c>
      <c r="AN687">
        <f t="shared" si="98"/>
        <v>0</v>
      </c>
      <c r="AO687">
        <f t="shared" si="98"/>
        <v>0</v>
      </c>
      <c r="AP687">
        <f t="shared" si="98"/>
        <v>0</v>
      </c>
      <c r="AQ687">
        <f t="shared" si="98"/>
        <v>0</v>
      </c>
      <c r="AR687">
        <f t="shared" si="98"/>
        <v>0</v>
      </c>
      <c r="AS687">
        <f t="shared" si="98"/>
        <v>0</v>
      </c>
      <c r="AT687">
        <f t="shared" si="98"/>
        <v>0</v>
      </c>
      <c r="AU687">
        <f t="shared" si="98"/>
        <v>0</v>
      </c>
      <c r="AV687">
        <f t="shared" si="98"/>
        <v>0</v>
      </c>
      <c r="AW687">
        <f t="shared" si="98"/>
        <v>0</v>
      </c>
      <c r="AX687">
        <f t="shared" si="98"/>
        <v>0</v>
      </c>
      <c r="AY687">
        <f t="shared" si="98"/>
        <v>0</v>
      </c>
      <c r="AZ687">
        <f t="shared" si="98"/>
        <v>0</v>
      </c>
      <c r="BA687">
        <f t="shared" si="98"/>
        <v>0</v>
      </c>
      <c r="BB687">
        <f t="shared" si="98"/>
        <v>0</v>
      </c>
      <c r="BC687">
        <f t="shared" si="98"/>
        <v>0</v>
      </c>
      <c r="BD687" s="4">
        <f t="shared" si="14"/>
        <v>-5</v>
      </c>
    </row>
    <row r="688" spans="1:56" x14ac:dyDescent="0.25">
      <c r="A688" t="s">
        <v>646</v>
      </c>
      <c r="F688">
        <f t="shared" ref="F688:AK688" si="99">F45-F473</f>
        <v>0</v>
      </c>
      <c r="G688">
        <f t="shared" si="99"/>
        <v>0</v>
      </c>
      <c r="H688">
        <f t="shared" si="99"/>
        <v>0</v>
      </c>
      <c r="I688">
        <f t="shared" si="99"/>
        <v>0</v>
      </c>
      <c r="J688">
        <f t="shared" si="99"/>
        <v>0</v>
      </c>
      <c r="K688">
        <f t="shared" si="99"/>
        <v>0</v>
      </c>
      <c r="L688">
        <f t="shared" si="99"/>
        <v>0</v>
      </c>
      <c r="M688">
        <f t="shared" si="99"/>
        <v>0</v>
      </c>
      <c r="N688">
        <f t="shared" si="99"/>
        <v>0</v>
      </c>
      <c r="O688">
        <f t="shared" si="99"/>
        <v>0</v>
      </c>
      <c r="P688">
        <f t="shared" si="99"/>
        <v>0</v>
      </c>
      <c r="Q688">
        <f t="shared" si="99"/>
        <v>0</v>
      </c>
      <c r="R688">
        <f t="shared" si="99"/>
        <v>0</v>
      </c>
      <c r="S688">
        <f t="shared" si="99"/>
        <v>-4</v>
      </c>
      <c r="T688">
        <f t="shared" si="99"/>
        <v>-9</v>
      </c>
      <c r="U688">
        <f t="shared" si="99"/>
        <v>-7</v>
      </c>
      <c r="V688">
        <f t="shared" si="99"/>
        <v>-8</v>
      </c>
      <c r="W688">
        <f t="shared" si="99"/>
        <v>0</v>
      </c>
      <c r="X688">
        <f t="shared" si="99"/>
        <v>0</v>
      </c>
      <c r="Y688">
        <f t="shared" si="99"/>
        <v>0</v>
      </c>
      <c r="Z688">
        <f t="shared" si="99"/>
        <v>0</v>
      </c>
      <c r="AA688">
        <f t="shared" si="99"/>
        <v>0</v>
      </c>
      <c r="AB688">
        <f t="shared" si="99"/>
        <v>0</v>
      </c>
      <c r="AC688">
        <f t="shared" si="99"/>
        <v>0</v>
      </c>
      <c r="AD688">
        <f t="shared" si="99"/>
        <v>0</v>
      </c>
      <c r="AE688">
        <f t="shared" si="99"/>
        <v>0</v>
      </c>
      <c r="AF688">
        <f t="shared" si="99"/>
        <v>0</v>
      </c>
      <c r="AG688">
        <f t="shared" si="99"/>
        <v>0</v>
      </c>
      <c r="AH688">
        <f t="shared" si="99"/>
        <v>0</v>
      </c>
      <c r="AI688">
        <f t="shared" si="99"/>
        <v>0</v>
      </c>
      <c r="AJ688">
        <f t="shared" si="99"/>
        <v>0</v>
      </c>
      <c r="AK688">
        <f t="shared" si="99"/>
        <v>0</v>
      </c>
      <c r="AL688">
        <f t="shared" ref="AL688:BC688" si="100">AL45-AL473</f>
        <v>0</v>
      </c>
      <c r="AM688">
        <f t="shared" si="100"/>
        <v>0</v>
      </c>
      <c r="AN688">
        <f t="shared" si="100"/>
        <v>0</v>
      </c>
      <c r="AO688">
        <f t="shared" si="100"/>
        <v>0</v>
      </c>
      <c r="AP688">
        <f t="shared" si="100"/>
        <v>0</v>
      </c>
      <c r="AQ688">
        <f t="shared" si="100"/>
        <v>0</v>
      </c>
      <c r="AR688">
        <f t="shared" si="100"/>
        <v>0</v>
      </c>
      <c r="AS688">
        <f t="shared" si="100"/>
        <v>0</v>
      </c>
      <c r="AT688">
        <f t="shared" si="100"/>
        <v>0</v>
      </c>
      <c r="AU688">
        <f t="shared" si="100"/>
        <v>0</v>
      </c>
      <c r="AV688">
        <f t="shared" si="100"/>
        <v>0</v>
      </c>
      <c r="AW688">
        <f t="shared" si="100"/>
        <v>0</v>
      </c>
      <c r="AX688">
        <f t="shared" si="100"/>
        <v>0</v>
      </c>
      <c r="AY688">
        <f t="shared" si="100"/>
        <v>0</v>
      </c>
      <c r="AZ688">
        <f t="shared" si="100"/>
        <v>0</v>
      </c>
      <c r="BA688">
        <f t="shared" si="100"/>
        <v>0</v>
      </c>
      <c r="BB688">
        <f t="shared" si="100"/>
        <v>0</v>
      </c>
      <c r="BC688">
        <f t="shared" si="100"/>
        <v>0</v>
      </c>
      <c r="BD688" s="4">
        <f t="shared" si="14"/>
        <v>-28</v>
      </c>
    </row>
    <row r="689" spans="1:56" x14ac:dyDescent="0.25">
      <c r="A689" t="s">
        <v>660</v>
      </c>
      <c r="F689">
        <f t="shared" ref="F689:AK689" si="101">F46-F474</f>
        <v>0</v>
      </c>
      <c r="G689">
        <f t="shared" si="101"/>
        <v>0</v>
      </c>
      <c r="H689">
        <f t="shared" si="101"/>
        <v>0</v>
      </c>
      <c r="I689">
        <f t="shared" si="101"/>
        <v>0</v>
      </c>
      <c r="J689">
        <f t="shared" si="101"/>
        <v>0</v>
      </c>
      <c r="K689">
        <f t="shared" si="101"/>
        <v>0</v>
      </c>
      <c r="L689">
        <f t="shared" si="101"/>
        <v>0</v>
      </c>
      <c r="M689">
        <f t="shared" si="101"/>
        <v>0</v>
      </c>
      <c r="N689">
        <f t="shared" si="101"/>
        <v>0</v>
      </c>
      <c r="O689">
        <f t="shared" si="101"/>
        <v>0</v>
      </c>
      <c r="P689">
        <f t="shared" si="101"/>
        <v>0</v>
      </c>
      <c r="Q689">
        <f t="shared" si="101"/>
        <v>0</v>
      </c>
      <c r="R689">
        <f t="shared" si="101"/>
        <v>0</v>
      </c>
      <c r="S689">
        <f t="shared" si="101"/>
        <v>1</v>
      </c>
      <c r="T689">
        <f t="shared" si="101"/>
        <v>0</v>
      </c>
      <c r="U689">
        <f t="shared" si="101"/>
        <v>0</v>
      </c>
      <c r="V689">
        <f t="shared" si="101"/>
        <v>-8</v>
      </c>
      <c r="W689">
        <f t="shared" si="101"/>
        <v>-8</v>
      </c>
      <c r="X689">
        <f t="shared" si="101"/>
        <v>0</v>
      </c>
      <c r="Y689">
        <f t="shared" si="101"/>
        <v>0</v>
      </c>
      <c r="Z689">
        <f t="shared" si="101"/>
        <v>0</v>
      </c>
      <c r="AA689">
        <f t="shared" si="101"/>
        <v>0</v>
      </c>
      <c r="AB689">
        <f t="shared" si="101"/>
        <v>0</v>
      </c>
      <c r="AC689">
        <f t="shared" si="101"/>
        <v>0</v>
      </c>
      <c r="AD689">
        <f t="shared" si="101"/>
        <v>0</v>
      </c>
      <c r="AE689">
        <f t="shared" si="101"/>
        <v>0</v>
      </c>
      <c r="AF689">
        <f t="shared" si="101"/>
        <v>0</v>
      </c>
      <c r="AG689">
        <f t="shared" si="101"/>
        <v>0</v>
      </c>
      <c r="AH689">
        <f t="shared" si="101"/>
        <v>0</v>
      </c>
      <c r="AI689">
        <f t="shared" si="101"/>
        <v>0</v>
      </c>
      <c r="AJ689">
        <f t="shared" si="101"/>
        <v>0</v>
      </c>
      <c r="AK689">
        <f t="shared" si="101"/>
        <v>0</v>
      </c>
      <c r="AL689">
        <f t="shared" ref="AL689:BC689" si="102">AL46-AL474</f>
        <v>0</v>
      </c>
      <c r="AM689">
        <f t="shared" si="102"/>
        <v>0</v>
      </c>
      <c r="AN689">
        <f t="shared" si="102"/>
        <v>0</v>
      </c>
      <c r="AO689">
        <f t="shared" si="102"/>
        <v>0</v>
      </c>
      <c r="AP689">
        <f t="shared" si="102"/>
        <v>0</v>
      </c>
      <c r="AQ689">
        <f t="shared" si="102"/>
        <v>0</v>
      </c>
      <c r="AR689">
        <f t="shared" si="102"/>
        <v>0</v>
      </c>
      <c r="AS689">
        <f t="shared" si="102"/>
        <v>0</v>
      </c>
      <c r="AT689">
        <f t="shared" si="102"/>
        <v>0</v>
      </c>
      <c r="AU689">
        <f t="shared" si="102"/>
        <v>0</v>
      </c>
      <c r="AV689">
        <f t="shared" si="102"/>
        <v>0</v>
      </c>
      <c r="AW689">
        <f t="shared" si="102"/>
        <v>0</v>
      </c>
      <c r="AX689">
        <f t="shared" si="102"/>
        <v>0</v>
      </c>
      <c r="AY689">
        <f t="shared" si="102"/>
        <v>0</v>
      </c>
      <c r="AZ689">
        <f t="shared" si="102"/>
        <v>0</v>
      </c>
      <c r="BA689">
        <f t="shared" si="102"/>
        <v>0</v>
      </c>
      <c r="BB689">
        <f t="shared" si="102"/>
        <v>0</v>
      </c>
      <c r="BC689">
        <f t="shared" si="102"/>
        <v>0</v>
      </c>
      <c r="BD689" s="4">
        <f t="shared" si="14"/>
        <v>-15</v>
      </c>
    </row>
    <row r="690" spans="1:56" x14ac:dyDescent="0.25">
      <c r="A690" t="s">
        <v>586</v>
      </c>
      <c r="F690">
        <f t="shared" ref="F690:AK690" si="103">F47-F475</f>
        <v>0</v>
      </c>
      <c r="G690">
        <f t="shared" si="103"/>
        <v>0</v>
      </c>
      <c r="H690">
        <f t="shared" si="103"/>
        <v>0</v>
      </c>
      <c r="I690">
        <f t="shared" si="103"/>
        <v>0</v>
      </c>
      <c r="J690">
        <f t="shared" si="103"/>
        <v>0</v>
      </c>
      <c r="K690">
        <f t="shared" si="103"/>
        <v>0</v>
      </c>
      <c r="L690">
        <f t="shared" si="103"/>
        <v>0</v>
      </c>
      <c r="M690">
        <f t="shared" si="103"/>
        <v>0</v>
      </c>
      <c r="N690">
        <f t="shared" si="103"/>
        <v>0</v>
      </c>
      <c r="O690">
        <f t="shared" si="103"/>
        <v>0</v>
      </c>
      <c r="P690">
        <f t="shared" si="103"/>
        <v>0</v>
      </c>
      <c r="Q690">
        <f t="shared" si="103"/>
        <v>0</v>
      </c>
      <c r="R690">
        <f t="shared" si="103"/>
        <v>0</v>
      </c>
      <c r="S690">
        <f t="shared" si="103"/>
        <v>1</v>
      </c>
      <c r="T690">
        <f t="shared" si="103"/>
        <v>-5</v>
      </c>
      <c r="U690">
        <f t="shared" si="103"/>
        <v>-5</v>
      </c>
      <c r="V690">
        <f t="shared" si="103"/>
        <v>5</v>
      </c>
      <c r="W690">
        <f t="shared" si="103"/>
        <v>-3</v>
      </c>
      <c r="X690">
        <f t="shared" si="103"/>
        <v>3</v>
      </c>
      <c r="Y690">
        <f t="shared" si="103"/>
        <v>5</v>
      </c>
      <c r="Z690">
        <f t="shared" si="103"/>
        <v>-3</v>
      </c>
      <c r="AA690">
        <f t="shared" si="103"/>
        <v>-3</v>
      </c>
      <c r="AB690">
        <f t="shared" si="103"/>
        <v>0</v>
      </c>
      <c r="AC690">
        <f t="shared" si="103"/>
        <v>8</v>
      </c>
      <c r="AD690">
        <f t="shared" si="103"/>
        <v>8</v>
      </c>
      <c r="AE690">
        <f t="shared" si="103"/>
        <v>9</v>
      </c>
      <c r="AF690">
        <f t="shared" si="103"/>
        <v>8</v>
      </c>
      <c r="AG690">
        <f t="shared" si="103"/>
        <v>-5</v>
      </c>
      <c r="AH690">
        <f t="shared" si="103"/>
        <v>18</v>
      </c>
      <c r="AI690">
        <f t="shared" si="103"/>
        <v>-8</v>
      </c>
      <c r="AJ690">
        <f t="shared" si="103"/>
        <v>13</v>
      </c>
      <c r="AK690">
        <f t="shared" si="103"/>
        <v>0</v>
      </c>
      <c r="AL690">
        <f t="shared" ref="AL690:BC690" si="104">AL47-AL475</f>
        <v>0</v>
      </c>
      <c r="AM690">
        <f t="shared" si="104"/>
        <v>0</v>
      </c>
      <c r="AN690">
        <f t="shared" si="104"/>
        <v>0</v>
      </c>
      <c r="AO690">
        <f t="shared" si="104"/>
        <v>0</v>
      </c>
      <c r="AP690">
        <f t="shared" si="104"/>
        <v>0</v>
      </c>
      <c r="AQ690">
        <f t="shared" si="104"/>
        <v>0</v>
      </c>
      <c r="AR690">
        <f t="shared" si="104"/>
        <v>0</v>
      </c>
      <c r="AS690">
        <f t="shared" si="104"/>
        <v>0</v>
      </c>
      <c r="AT690">
        <f t="shared" si="104"/>
        <v>0</v>
      </c>
      <c r="AU690">
        <f t="shared" si="104"/>
        <v>0</v>
      </c>
      <c r="AV690">
        <f t="shared" si="104"/>
        <v>0</v>
      </c>
      <c r="AW690">
        <f t="shared" si="104"/>
        <v>0</v>
      </c>
      <c r="AX690">
        <f t="shared" si="104"/>
        <v>0</v>
      </c>
      <c r="AY690">
        <f t="shared" si="104"/>
        <v>0</v>
      </c>
      <c r="AZ690">
        <f t="shared" si="104"/>
        <v>0</v>
      </c>
      <c r="BA690">
        <f t="shared" si="104"/>
        <v>0</v>
      </c>
      <c r="BB690">
        <f t="shared" si="104"/>
        <v>0</v>
      </c>
      <c r="BC690">
        <f t="shared" si="104"/>
        <v>0</v>
      </c>
      <c r="BD690" s="4">
        <f t="shared" si="14"/>
        <v>46</v>
      </c>
    </row>
    <row r="691" spans="1:56" x14ac:dyDescent="0.25">
      <c r="A691" t="s">
        <v>384</v>
      </c>
      <c r="F691">
        <f t="shared" ref="F691:AK691" si="105">F48-F476</f>
        <v>0</v>
      </c>
      <c r="G691">
        <f t="shared" si="105"/>
        <v>0</v>
      </c>
      <c r="H691">
        <f t="shared" si="105"/>
        <v>0</v>
      </c>
      <c r="I691">
        <f t="shared" si="105"/>
        <v>0</v>
      </c>
      <c r="J691">
        <f t="shared" si="105"/>
        <v>0</v>
      </c>
      <c r="K691">
        <f t="shared" si="105"/>
        <v>0</v>
      </c>
      <c r="L691">
        <f t="shared" si="105"/>
        <v>0</v>
      </c>
      <c r="M691">
        <f t="shared" si="105"/>
        <v>0</v>
      </c>
      <c r="N691">
        <f t="shared" si="105"/>
        <v>0</v>
      </c>
      <c r="O691">
        <f t="shared" si="105"/>
        <v>0</v>
      </c>
      <c r="P691">
        <f t="shared" si="105"/>
        <v>8</v>
      </c>
      <c r="Q691">
        <f t="shared" si="105"/>
        <v>2</v>
      </c>
      <c r="R691">
        <f t="shared" si="105"/>
        <v>0</v>
      </c>
      <c r="S691">
        <f t="shared" si="105"/>
        <v>8</v>
      </c>
      <c r="T691">
        <f t="shared" si="105"/>
        <v>-8</v>
      </c>
      <c r="U691">
        <f t="shared" si="105"/>
        <v>3</v>
      </c>
      <c r="V691">
        <f t="shared" si="105"/>
        <v>-5</v>
      </c>
      <c r="W691">
        <f t="shared" si="105"/>
        <v>-5</v>
      </c>
      <c r="X691">
        <f t="shared" si="105"/>
        <v>0</v>
      </c>
      <c r="Y691">
        <f t="shared" si="105"/>
        <v>0</v>
      </c>
      <c r="Z691">
        <f t="shared" si="105"/>
        <v>0</v>
      </c>
      <c r="AA691">
        <f t="shared" si="105"/>
        <v>0</v>
      </c>
      <c r="AB691">
        <f t="shared" si="105"/>
        <v>-8</v>
      </c>
      <c r="AC691">
        <f t="shared" si="105"/>
        <v>-8</v>
      </c>
      <c r="AD691">
        <f t="shared" si="105"/>
        <v>-8</v>
      </c>
      <c r="AE691">
        <f t="shared" si="105"/>
        <v>-8</v>
      </c>
      <c r="AF691">
        <f t="shared" si="105"/>
        <v>-8</v>
      </c>
      <c r="AG691">
        <f t="shared" si="105"/>
        <v>-8</v>
      </c>
      <c r="AH691">
        <f t="shared" si="105"/>
        <v>16</v>
      </c>
      <c r="AI691">
        <f t="shared" si="105"/>
        <v>0</v>
      </c>
      <c r="AJ691">
        <f t="shared" si="105"/>
        <v>0</v>
      </c>
      <c r="AK691">
        <f t="shared" si="105"/>
        <v>0</v>
      </c>
      <c r="AL691">
        <f t="shared" ref="AL691:BC691" si="106">AL48-AL476</f>
        <v>0</v>
      </c>
      <c r="AM691">
        <f t="shared" si="106"/>
        <v>0</v>
      </c>
      <c r="AN691">
        <f t="shared" si="106"/>
        <v>0</v>
      </c>
      <c r="AO691">
        <f t="shared" si="106"/>
        <v>0</v>
      </c>
      <c r="AP691">
        <f t="shared" si="106"/>
        <v>0</v>
      </c>
      <c r="AQ691">
        <f t="shared" si="106"/>
        <v>0</v>
      </c>
      <c r="AR691">
        <f t="shared" si="106"/>
        <v>0</v>
      </c>
      <c r="AS691">
        <f t="shared" si="106"/>
        <v>0</v>
      </c>
      <c r="AT691">
        <f t="shared" si="106"/>
        <v>0</v>
      </c>
      <c r="AU691">
        <f t="shared" si="106"/>
        <v>0</v>
      </c>
      <c r="AV691">
        <f t="shared" si="106"/>
        <v>0</v>
      </c>
      <c r="AW691">
        <f t="shared" si="106"/>
        <v>0</v>
      </c>
      <c r="AX691">
        <f t="shared" si="106"/>
        <v>0</v>
      </c>
      <c r="AY691">
        <f t="shared" si="106"/>
        <v>0</v>
      </c>
      <c r="AZ691">
        <f t="shared" si="106"/>
        <v>0</v>
      </c>
      <c r="BA691">
        <f t="shared" si="106"/>
        <v>0</v>
      </c>
      <c r="BB691">
        <f t="shared" si="106"/>
        <v>0</v>
      </c>
      <c r="BC691">
        <f t="shared" si="106"/>
        <v>0</v>
      </c>
      <c r="BD691" s="4">
        <f t="shared" si="14"/>
        <v>-29</v>
      </c>
    </row>
    <row r="692" spans="1:56" x14ac:dyDescent="0.25">
      <c r="A692" t="s">
        <v>705</v>
      </c>
      <c r="F692">
        <f t="shared" ref="F692:AK692" si="107">F49-F477</f>
        <v>0</v>
      </c>
      <c r="G692">
        <f t="shared" si="107"/>
        <v>0</v>
      </c>
      <c r="H692">
        <f t="shared" si="107"/>
        <v>0</v>
      </c>
      <c r="I692">
        <f t="shared" si="107"/>
        <v>0</v>
      </c>
      <c r="J692">
        <f t="shared" si="107"/>
        <v>0</v>
      </c>
      <c r="K692">
        <f t="shared" si="107"/>
        <v>0</v>
      </c>
      <c r="L692">
        <f t="shared" si="107"/>
        <v>0</v>
      </c>
      <c r="M692">
        <f t="shared" si="107"/>
        <v>0</v>
      </c>
      <c r="N692">
        <f t="shared" si="107"/>
        <v>0</v>
      </c>
      <c r="O692">
        <f t="shared" si="107"/>
        <v>0</v>
      </c>
      <c r="P692">
        <f t="shared" si="107"/>
        <v>0</v>
      </c>
      <c r="Q692">
        <f t="shared" si="107"/>
        <v>0</v>
      </c>
      <c r="R692">
        <f t="shared" si="107"/>
        <v>0</v>
      </c>
      <c r="S692">
        <f t="shared" si="107"/>
        <v>0</v>
      </c>
      <c r="T692">
        <f t="shared" si="107"/>
        <v>0</v>
      </c>
      <c r="U692">
        <f t="shared" si="107"/>
        <v>0</v>
      </c>
      <c r="V692">
        <f t="shared" si="107"/>
        <v>2</v>
      </c>
      <c r="W692">
        <f t="shared" si="107"/>
        <v>-3</v>
      </c>
      <c r="X692">
        <f t="shared" si="107"/>
        <v>0</v>
      </c>
      <c r="Y692">
        <f t="shared" si="107"/>
        <v>0</v>
      </c>
      <c r="Z692">
        <f t="shared" si="107"/>
        <v>0</v>
      </c>
      <c r="AA692">
        <f t="shared" si="107"/>
        <v>0</v>
      </c>
      <c r="AB692">
        <f t="shared" si="107"/>
        <v>0</v>
      </c>
      <c r="AC692">
        <f t="shared" si="107"/>
        <v>0</v>
      </c>
      <c r="AD692">
        <f t="shared" si="107"/>
        <v>0</v>
      </c>
      <c r="AE692">
        <f t="shared" si="107"/>
        <v>0</v>
      </c>
      <c r="AF692">
        <f t="shared" si="107"/>
        <v>0</v>
      </c>
      <c r="AG692">
        <f t="shared" si="107"/>
        <v>0</v>
      </c>
      <c r="AH692">
        <f t="shared" si="107"/>
        <v>0</v>
      </c>
      <c r="AI692">
        <f t="shared" si="107"/>
        <v>0</v>
      </c>
      <c r="AJ692">
        <f t="shared" si="107"/>
        <v>0</v>
      </c>
      <c r="AK692">
        <f t="shared" si="107"/>
        <v>0</v>
      </c>
      <c r="AL692">
        <f t="shared" ref="AL692:BC692" si="108">AL49-AL477</f>
        <v>0</v>
      </c>
      <c r="AM692">
        <f t="shared" si="108"/>
        <v>0</v>
      </c>
      <c r="AN692">
        <f t="shared" si="108"/>
        <v>0</v>
      </c>
      <c r="AO692">
        <f t="shared" si="108"/>
        <v>0</v>
      </c>
      <c r="AP692">
        <f t="shared" si="108"/>
        <v>0</v>
      </c>
      <c r="AQ692">
        <f t="shared" si="108"/>
        <v>0</v>
      </c>
      <c r="AR692">
        <f t="shared" si="108"/>
        <v>0</v>
      </c>
      <c r="AS692">
        <f t="shared" si="108"/>
        <v>0</v>
      </c>
      <c r="AT692">
        <f t="shared" si="108"/>
        <v>0</v>
      </c>
      <c r="AU692">
        <f t="shared" si="108"/>
        <v>0</v>
      </c>
      <c r="AV692">
        <f t="shared" si="108"/>
        <v>0</v>
      </c>
      <c r="AW692">
        <f t="shared" si="108"/>
        <v>0</v>
      </c>
      <c r="AX692">
        <f t="shared" si="108"/>
        <v>0</v>
      </c>
      <c r="AY692">
        <f t="shared" si="108"/>
        <v>0</v>
      </c>
      <c r="AZ692">
        <f t="shared" si="108"/>
        <v>0</v>
      </c>
      <c r="BA692">
        <f t="shared" si="108"/>
        <v>0</v>
      </c>
      <c r="BB692">
        <f t="shared" si="108"/>
        <v>0</v>
      </c>
      <c r="BC692">
        <f t="shared" si="108"/>
        <v>0</v>
      </c>
      <c r="BD692" s="4">
        <f t="shared" si="14"/>
        <v>-1</v>
      </c>
    </row>
    <row r="693" spans="1:56" x14ac:dyDescent="0.25">
      <c r="A693" t="s">
        <v>699</v>
      </c>
      <c r="F693">
        <f t="shared" ref="F693:AK693" si="109">F50-F478</f>
        <v>0</v>
      </c>
      <c r="G693">
        <f t="shared" si="109"/>
        <v>0</v>
      </c>
      <c r="H693">
        <f t="shared" si="109"/>
        <v>0</v>
      </c>
      <c r="I693">
        <f t="shared" si="109"/>
        <v>0</v>
      </c>
      <c r="J693">
        <f t="shared" si="109"/>
        <v>0</v>
      </c>
      <c r="K693">
        <f t="shared" si="109"/>
        <v>0</v>
      </c>
      <c r="L693">
        <f t="shared" si="109"/>
        <v>0</v>
      </c>
      <c r="M693">
        <f t="shared" si="109"/>
        <v>0</v>
      </c>
      <c r="N693">
        <f t="shared" si="109"/>
        <v>0</v>
      </c>
      <c r="O693">
        <f t="shared" si="109"/>
        <v>0</v>
      </c>
      <c r="P693">
        <f t="shared" si="109"/>
        <v>0</v>
      </c>
      <c r="Q693">
        <f t="shared" si="109"/>
        <v>0</v>
      </c>
      <c r="R693">
        <f t="shared" si="109"/>
        <v>0</v>
      </c>
      <c r="S693">
        <f t="shared" si="109"/>
        <v>0</v>
      </c>
      <c r="T693">
        <f t="shared" si="109"/>
        <v>0</v>
      </c>
      <c r="U693">
        <f t="shared" si="109"/>
        <v>0</v>
      </c>
      <c r="V693">
        <f t="shared" si="109"/>
        <v>-6</v>
      </c>
      <c r="W693">
        <f t="shared" si="109"/>
        <v>-8</v>
      </c>
      <c r="X693">
        <f t="shared" si="109"/>
        <v>0</v>
      </c>
      <c r="Y693">
        <f t="shared" si="109"/>
        <v>-8</v>
      </c>
      <c r="Z693">
        <f t="shared" si="109"/>
        <v>-8</v>
      </c>
      <c r="AA693">
        <f t="shared" si="109"/>
        <v>0</v>
      </c>
      <c r="AB693">
        <f t="shared" si="109"/>
        <v>0</v>
      </c>
      <c r="AC693">
        <f t="shared" si="109"/>
        <v>-8</v>
      </c>
      <c r="AD693">
        <f t="shared" si="109"/>
        <v>5</v>
      </c>
      <c r="AE693">
        <f t="shared" si="109"/>
        <v>0</v>
      </c>
      <c r="AF693">
        <f t="shared" si="109"/>
        <v>0</v>
      </c>
      <c r="AG693">
        <f t="shared" si="109"/>
        <v>0</v>
      </c>
      <c r="AH693">
        <f t="shared" si="109"/>
        <v>0</v>
      </c>
      <c r="AI693">
        <f t="shared" si="109"/>
        <v>0</v>
      </c>
      <c r="AJ693">
        <f t="shared" si="109"/>
        <v>0</v>
      </c>
      <c r="AK693">
        <f t="shared" si="109"/>
        <v>0</v>
      </c>
      <c r="AL693">
        <f t="shared" ref="AL693:BC693" si="110">AL50-AL478</f>
        <v>0</v>
      </c>
      <c r="AM693">
        <f t="shared" si="110"/>
        <v>0</v>
      </c>
      <c r="AN693">
        <f t="shared" si="110"/>
        <v>0</v>
      </c>
      <c r="AO693">
        <f t="shared" si="110"/>
        <v>0</v>
      </c>
      <c r="AP693">
        <f t="shared" si="110"/>
        <v>0</v>
      </c>
      <c r="AQ693">
        <f t="shared" si="110"/>
        <v>0</v>
      </c>
      <c r="AR693">
        <f t="shared" si="110"/>
        <v>0</v>
      </c>
      <c r="AS693">
        <f t="shared" si="110"/>
        <v>0</v>
      </c>
      <c r="AT693">
        <f t="shared" si="110"/>
        <v>0</v>
      </c>
      <c r="AU693">
        <f t="shared" si="110"/>
        <v>0</v>
      </c>
      <c r="AV693">
        <f t="shared" si="110"/>
        <v>0</v>
      </c>
      <c r="AW693">
        <f t="shared" si="110"/>
        <v>0</v>
      </c>
      <c r="AX693">
        <f t="shared" si="110"/>
        <v>0</v>
      </c>
      <c r="AY693">
        <f t="shared" si="110"/>
        <v>0</v>
      </c>
      <c r="AZ693">
        <f t="shared" si="110"/>
        <v>0</v>
      </c>
      <c r="BA693">
        <f t="shared" si="110"/>
        <v>0</v>
      </c>
      <c r="BB693">
        <f t="shared" si="110"/>
        <v>0</v>
      </c>
      <c r="BC693">
        <f t="shared" si="110"/>
        <v>0</v>
      </c>
      <c r="BD693" s="4">
        <f t="shared" si="14"/>
        <v>-33</v>
      </c>
    </row>
    <row r="694" spans="1:56" x14ac:dyDescent="0.25">
      <c r="A694" t="s">
        <v>719</v>
      </c>
      <c r="F694">
        <f t="shared" ref="F694:AK694" si="111">F51-F479</f>
        <v>0</v>
      </c>
      <c r="G694">
        <f t="shared" si="111"/>
        <v>0</v>
      </c>
      <c r="H694">
        <f t="shared" si="111"/>
        <v>0</v>
      </c>
      <c r="I694">
        <f t="shared" si="111"/>
        <v>0</v>
      </c>
      <c r="J694">
        <f t="shared" si="111"/>
        <v>0</v>
      </c>
      <c r="K694">
        <f t="shared" si="111"/>
        <v>0</v>
      </c>
      <c r="L694">
        <f t="shared" si="111"/>
        <v>0</v>
      </c>
      <c r="M694">
        <f t="shared" si="111"/>
        <v>0</v>
      </c>
      <c r="N694">
        <f t="shared" si="111"/>
        <v>0</v>
      </c>
      <c r="O694">
        <f t="shared" si="111"/>
        <v>0</v>
      </c>
      <c r="P694">
        <f t="shared" si="111"/>
        <v>0</v>
      </c>
      <c r="Q694">
        <f t="shared" si="111"/>
        <v>0</v>
      </c>
      <c r="R694">
        <f t="shared" si="111"/>
        <v>0</v>
      </c>
      <c r="S694">
        <f t="shared" si="111"/>
        <v>0</v>
      </c>
      <c r="T694">
        <f t="shared" si="111"/>
        <v>0</v>
      </c>
      <c r="U694">
        <f t="shared" si="111"/>
        <v>0</v>
      </c>
      <c r="V694">
        <f t="shared" si="111"/>
        <v>-2</v>
      </c>
      <c r="W694">
        <f t="shared" si="111"/>
        <v>-1</v>
      </c>
      <c r="X694">
        <f t="shared" si="111"/>
        <v>0</v>
      </c>
      <c r="Y694">
        <f t="shared" si="111"/>
        <v>0</v>
      </c>
      <c r="Z694">
        <f t="shared" si="111"/>
        <v>0</v>
      </c>
      <c r="AA694">
        <f t="shared" si="111"/>
        <v>0</v>
      </c>
      <c r="AB694">
        <f t="shared" si="111"/>
        <v>0</v>
      </c>
      <c r="AC694">
        <f t="shared" si="111"/>
        <v>0</v>
      </c>
      <c r="AD694">
        <f t="shared" si="111"/>
        <v>0</v>
      </c>
      <c r="AE694">
        <f t="shared" si="111"/>
        <v>0</v>
      </c>
      <c r="AF694">
        <f t="shared" si="111"/>
        <v>0</v>
      </c>
      <c r="AG694">
        <f t="shared" si="111"/>
        <v>0</v>
      </c>
      <c r="AH694">
        <f t="shared" si="111"/>
        <v>0</v>
      </c>
      <c r="AI694">
        <f t="shared" si="111"/>
        <v>0</v>
      </c>
      <c r="AJ694">
        <f t="shared" si="111"/>
        <v>0</v>
      </c>
      <c r="AK694">
        <f t="shared" si="111"/>
        <v>0</v>
      </c>
      <c r="AL694">
        <f t="shared" ref="AL694:BC694" si="112">AL51-AL479</f>
        <v>0</v>
      </c>
      <c r="AM694">
        <f t="shared" si="112"/>
        <v>0</v>
      </c>
      <c r="AN694">
        <f t="shared" si="112"/>
        <v>0</v>
      </c>
      <c r="AO694">
        <f t="shared" si="112"/>
        <v>0</v>
      </c>
      <c r="AP694">
        <f t="shared" si="112"/>
        <v>0</v>
      </c>
      <c r="AQ694">
        <f t="shared" si="112"/>
        <v>0</v>
      </c>
      <c r="AR694">
        <f t="shared" si="112"/>
        <v>0</v>
      </c>
      <c r="AS694">
        <f t="shared" si="112"/>
        <v>0</v>
      </c>
      <c r="AT694">
        <f t="shared" si="112"/>
        <v>0</v>
      </c>
      <c r="AU694">
        <f t="shared" si="112"/>
        <v>0</v>
      </c>
      <c r="AV694">
        <f t="shared" si="112"/>
        <v>0</v>
      </c>
      <c r="AW694">
        <f t="shared" si="112"/>
        <v>0</v>
      </c>
      <c r="AX694">
        <f t="shared" si="112"/>
        <v>0</v>
      </c>
      <c r="AY694">
        <f t="shared" si="112"/>
        <v>0</v>
      </c>
      <c r="AZ694">
        <f t="shared" si="112"/>
        <v>0</v>
      </c>
      <c r="BA694">
        <f t="shared" si="112"/>
        <v>0</v>
      </c>
      <c r="BB694">
        <f t="shared" si="112"/>
        <v>0</v>
      </c>
      <c r="BC694">
        <f t="shared" si="112"/>
        <v>0</v>
      </c>
      <c r="BD694" s="4">
        <f t="shared" si="14"/>
        <v>-3</v>
      </c>
    </row>
    <row r="695" spans="1:56" x14ac:dyDescent="0.25">
      <c r="A695" t="s">
        <v>721</v>
      </c>
      <c r="F695">
        <f t="shared" ref="F695:AK695" si="113">F52-F480</f>
        <v>0</v>
      </c>
      <c r="G695">
        <f t="shared" si="113"/>
        <v>0</v>
      </c>
      <c r="H695">
        <f t="shared" si="113"/>
        <v>0</v>
      </c>
      <c r="I695">
        <f t="shared" si="113"/>
        <v>0</v>
      </c>
      <c r="J695">
        <f t="shared" si="113"/>
        <v>0</v>
      </c>
      <c r="K695">
        <f t="shared" si="113"/>
        <v>0</v>
      </c>
      <c r="L695">
        <f t="shared" si="113"/>
        <v>0</v>
      </c>
      <c r="M695">
        <f t="shared" si="113"/>
        <v>0</v>
      </c>
      <c r="N695">
        <f t="shared" si="113"/>
        <v>0</v>
      </c>
      <c r="O695">
        <f t="shared" si="113"/>
        <v>0</v>
      </c>
      <c r="P695">
        <f t="shared" si="113"/>
        <v>0</v>
      </c>
      <c r="Q695">
        <f t="shared" si="113"/>
        <v>0</v>
      </c>
      <c r="R695">
        <f t="shared" si="113"/>
        <v>0</v>
      </c>
      <c r="S695">
        <f t="shared" si="113"/>
        <v>0</v>
      </c>
      <c r="T695">
        <f t="shared" si="113"/>
        <v>0</v>
      </c>
      <c r="U695">
        <f t="shared" si="113"/>
        <v>0</v>
      </c>
      <c r="V695">
        <f t="shared" si="113"/>
        <v>-2</v>
      </c>
      <c r="W695">
        <f t="shared" si="113"/>
        <v>-1</v>
      </c>
      <c r="X695">
        <f t="shared" si="113"/>
        <v>0</v>
      </c>
      <c r="Y695">
        <f t="shared" si="113"/>
        <v>0</v>
      </c>
      <c r="Z695">
        <f t="shared" si="113"/>
        <v>0</v>
      </c>
      <c r="AA695">
        <f t="shared" si="113"/>
        <v>0</v>
      </c>
      <c r="AB695">
        <f t="shared" si="113"/>
        <v>0</v>
      </c>
      <c r="AC695">
        <f t="shared" si="113"/>
        <v>0</v>
      </c>
      <c r="AD695">
        <f t="shared" si="113"/>
        <v>0</v>
      </c>
      <c r="AE695">
        <f t="shared" si="113"/>
        <v>0</v>
      </c>
      <c r="AF695">
        <f t="shared" si="113"/>
        <v>0</v>
      </c>
      <c r="AG695">
        <f t="shared" si="113"/>
        <v>0</v>
      </c>
      <c r="AH695">
        <f t="shared" si="113"/>
        <v>0</v>
      </c>
      <c r="AI695">
        <f t="shared" si="113"/>
        <v>0</v>
      </c>
      <c r="AJ695">
        <f t="shared" si="113"/>
        <v>0</v>
      </c>
      <c r="AK695">
        <f t="shared" si="113"/>
        <v>0</v>
      </c>
      <c r="AL695">
        <f t="shared" ref="AL695:BC695" si="114">AL52-AL480</f>
        <v>0</v>
      </c>
      <c r="AM695">
        <f t="shared" si="114"/>
        <v>0</v>
      </c>
      <c r="AN695">
        <f t="shared" si="114"/>
        <v>0</v>
      </c>
      <c r="AO695">
        <f t="shared" si="114"/>
        <v>0</v>
      </c>
      <c r="AP695">
        <f t="shared" si="114"/>
        <v>0</v>
      </c>
      <c r="AQ695">
        <f t="shared" si="114"/>
        <v>0</v>
      </c>
      <c r="AR695">
        <f t="shared" si="114"/>
        <v>0</v>
      </c>
      <c r="AS695">
        <f t="shared" si="114"/>
        <v>0</v>
      </c>
      <c r="AT695">
        <f t="shared" si="114"/>
        <v>0</v>
      </c>
      <c r="AU695">
        <f t="shared" si="114"/>
        <v>0</v>
      </c>
      <c r="AV695">
        <f t="shared" si="114"/>
        <v>0</v>
      </c>
      <c r="AW695">
        <f t="shared" si="114"/>
        <v>0</v>
      </c>
      <c r="AX695">
        <f t="shared" si="114"/>
        <v>0</v>
      </c>
      <c r="AY695">
        <f t="shared" si="114"/>
        <v>0</v>
      </c>
      <c r="AZ695">
        <f t="shared" si="114"/>
        <v>0</v>
      </c>
      <c r="BA695">
        <f t="shared" si="114"/>
        <v>0</v>
      </c>
      <c r="BB695">
        <f t="shared" si="114"/>
        <v>0</v>
      </c>
      <c r="BC695">
        <f t="shared" si="114"/>
        <v>0</v>
      </c>
      <c r="BD695" s="4">
        <f t="shared" si="14"/>
        <v>-3</v>
      </c>
    </row>
    <row r="696" spans="1:56" x14ac:dyDescent="0.25">
      <c r="A696" t="s">
        <v>723</v>
      </c>
      <c r="F696">
        <f t="shared" ref="F696:AK696" si="115">F53-F481</f>
        <v>0</v>
      </c>
      <c r="G696">
        <f t="shared" si="115"/>
        <v>0</v>
      </c>
      <c r="H696">
        <f t="shared" si="115"/>
        <v>0</v>
      </c>
      <c r="I696">
        <f t="shared" si="115"/>
        <v>0</v>
      </c>
      <c r="J696">
        <f t="shared" si="115"/>
        <v>0</v>
      </c>
      <c r="K696">
        <f t="shared" si="115"/>
        <v>0</v>
      </c>
      <c r="L696">
        <f t="shared" si="115"/>
        <v>0</v>
      </c>
      <c r="M696">
        <f t="shared" si="115"/>
        <v>0</v>
      </c>
      <c r="N696">
        <f t="shared" si="115"/>
        <v>0</v>
      </c>
      <c r="O696">
        <f t="shared" si="115"/>
        <v>0</v>
      </c>
      <c r="P696">
        <f t="shared" si="115"/>
        <v>0</v>
      </c>
      <c r="Q696">
        <f t="shared" si="115"/>
        <v>0</v>
      </c>
      <c r="R696">
        <f t="shared" si="115"/>
        <v>0</v>
      </c>
      <c r="S696">
        <f t="shared" si="115"/>
        <v>0</v>
      </c>
      <c r="T696">
        <f t="shared" si="115"/>
        <v>0</v>
      </c>
      <c r="U696">
        <f t="shared" si="115"/>
        <v>0</v>
      </c>
      <c r="V696">
        <f t="shared" si="115"/>
        <v>2</v>
      </c>
      <c r="W696">
        <f t="shared" si="115"/>
        <v>-5</v>
      </c>
      <c r="X696">
        <f t="shared" si="115"/>
        <v>0</v>
      </c>
      <c r="Y696">
        <f t="shared" si="115"/>
        <v>0</v>
      </c>
      <c r="Z696">
        <f t="shared" si="115"/>
        <v>0</v>
      </c>
      <c r="AA696">
        <f t="shared" si="115"/>
        <v>0</v>
      </c>
      <c r="AB696">
        <f t="shared" si="115"/>
        <v>0</v>
      </c>
      <c r="AC696">
        <f t="shared" si="115"/>
        <v>0</v>
      </c>
      <c r="AD696">
        <f t="shared" si="115"/>
        <v>0</v>
      </c>
      <c r="AE696">
        <f t="shared" si="115"/>
        <v>0</v>
      </c>
      <c r="AF696">
        <f t="shared" si="115"/>
        <v>0</v>
      </c>
      <c r="AG696">
        <f t="shared" si="115"/>
        <v>0</v>
      </c>
      <c r="AH696">
        <f t="shared" si="115"/>
        <v>0</v>
      </c>
      <c r="AI696">
        <f t="shared" si="115"/>
        <v>0</v>
      </c>
      <c r="AJ696">
        <f t="shared" si="115"/>
        <v>0</v>
      </c>
      <c r="AK696">
        <f t="shared" si="115"/>
        <v>0</v>
      </c>
      <c r="AL696">
        <f t="shared" ref="AL696:BC696" si="116">AL53-AL481</f>
        <v>0</v>
      </c>
      <c r="AM696">
        <f t="shared" si="116"/>
        <v>0</v>
      </c>
      <c r="AN696">
        <f t="shared" si="116"/>
        <v>0</v>
      </c>
      <c r="AO696">
        <f t="shared" si="116"/>
        <v>0</v>
      </c>
      <c r="AP696">
        <f t="shared" si="116"/>
        <v>0</v>
      </c>
      <c r="AQ696">
        <f t="shared" si="116"/>
        <v>0</v>
      </c>
      <c r="AR696">
        <f t="shared" si="116"/>
        <v>0</v>
      </c>
      <c r="AS696">
        <f t="shared" si="116"/>
        <v>0</v>
      </c>
      <c r="AT696">
        <f t="shared" si="116"/>
        <v>0</v>
      </c>
      <c r="AU696">
        <f t="shared" si="116"/>
        <v>0</v>
      </c>
      <c r="AV696">
        <f t="shared" si="116"/>
        <v>0</v>
      </c>
      <c r="AW696">
        <f t="shared" si="116"/>
        <v>0</v>
      </c>
      <c r="AX696">
        <f t="shared" si="116"/>
        <v>0</v>
      </c>
      <c r="AY696">
        <f t="shared" si="116"/>
        <v>0</v>
      </c>
      <c r="AZ696">
        <f t="shared" si="116"/>
        <v>0</v>
      </c>
      <c r="BA696">
        <f t="shared" si="116"/>
        <v>0</v>
      </c>
      <c r="BB696">
        <f t="shared" si="116"/>
        <v>0</v>
      </c>
      <c r="BC696">
        <f t="shared" si="116"/>
        <v>0</v>
      </c>
      <c r="BD696" s="4">
        <f t="shared" si="14"/>
        <v>-3</v>
      </c>
    </row>
    <row r="697" spans="1:56" x14ac:dyDescent="0.25">
      <c r="A697" t="s">
        <v>2507</v>
      </c>
      <c r="F697">
        <f t="shared" ref="F697:AK697" si="117">F54-F482</f>
        <v>0</v>
      </c>
      <c r="G697">
        <f t="shared" si="117"/>
        <v>0</v>
      </c>
      <c r="H697">
        <f t="shared" si="117"/>
        <v>0</v>
      </c>
      <c r="I697">
        <f t="shared" si="117"/>
        <v>0</v>
      </c>
      <c r="J697">
        <f t="shared" si="117"/>
        <v>0</v>
      </c>
      <c r="K697">
        <f t="shared" si="117"/>
        <v>0</v>
      </c>
      <c r="L697">
        <f t="shared" si="117"/>
        <v>0</v>
      </c>
      <c r="M697">
        <f t="shared" si="117"/>
        <v>0</v>
      </c>
      <c r="N697">
        <f t="shared" si="117"/>
        <v>0</v>
      </c>
      <c r="O697">
        <f t="shared" si="117"/>
        <v>0</v>
      </c>
      <c r="P697">
        <f t="shared" si="117"/>
        <v>0</v>
      </c>
      <c r="Q697">
        <f t="shared" si="117"/>
        <v>0</v>
      </c>
      <c r="R697">
        <f t="shared" si="117"/>
        <v>0</v>
      </c>
      <c r="S697">
        <f t="shared" si="117"/>
        <v>0</v>
      </c>
      <c r="T697">
        <f t="shared" si="117"/>
        <v>0</v>
      </c>
      <c r="U697">
        <f t="shared" si="117"/>
        <v>0</v>
      </c>
      <c r="V697">
        <f t="shared" si="117"/>
        <v>0</v>
      </c>
      <c r="W697">
        <f t="shared" si="117"/>
        <v>0</v>
      </c>
      <c r="X697">
        <f t="shared" si="117"/>
        <v>0</v>
      </c>
      <c r="Y697">
        <f t="shared" si="117"/>
        <v>0</v>
      </c>
      <c r="Z697">
        <f t="shared" si="117"/>
        <v>0</v>
      </c>
      <c r="AA697">
        <f t="shared" si="117"/>
        <v>0</v>
      </c>
      <c r="AB697">
        <f t="shared" si="117"/>
        <v>0</v>
      </c>
      <c r="AC697">
        <f t="shared" si="117"/>
        <v>0</v>
      </c>
      <c r="AD697">
        <f t="shared" si="117"/>
        <v>0</v>
      </c>
      <c r="AE697">
        <f t="shared" si="117"/>
        <v>0</v>
      </c>
      <c r="AF697">
        <f t="shared" si="117"/>
        <v>0</v>
      </c>
      <c r="AG697">
        <f t="shared" si="117"/>
        <v>0</v>
      </c>
      <c r="AH697">
        <f t="shared" si="117"/>
        <v>0</v>
      </c>
      <c r="AI697">
        <f t="shared" si="117"/>
        <v>0</v>
      </c>
      <c r="AJ697">
        <f t="shared" si="117"/>
        <v>0</v>
      </c>
      <c r="AK697">
        <f t="shared" si="117"/>
        <v>0</v>
      </c>
      <c r="AL697">
        <f t="shared" ref="AL697:BC697" si="118">AL54-AL482</f>
        <v>0</v>
      </c>
      <c r="AM697">
        <f t="shared" si="118"/>
        <v>0</v>
      </c>
      <c r="AN697">
        <f t="shared" si="118"/>
        <v>0</v>
      </c>
      <c r="AO697">
        <f t="shared" si="118"/>
        <v>0</v>
      </c>
      <c r="AP697">
        <f t="shared" si="118"/>
        <v>0</v>
      </c>
      <c r="AQ697">
        <f t="shared" si="118"/>
        <v>0</v>
      </c>
      <c r="AR697">
        <f t="shared" si="118"/>
        <v>0</v>
      </c>
      <c r="AS697">
        <f t="shared" si="118"/>
        <v>0</v>
      </c>
      <c r="AT697">
        <f t="shared" si="118"/>
        <v>0</v>
      </c>
      <c r="AU697">
        <f t="shared" si="118"/>
        <v>0</v>
      </c>
      <c r="AV697">
        <f t="shared" si="118"/>
        <v>0</v>
      </c>
      <c r="AW697">
        <f t="shared" si="118"/>
        <v>0</v>
      </c>
      <c r="AX697">
        <f t="shared" si="118"/>
        <v>0</v>
      </c>
      <c r="AY697">
        <f t="shared" si="118"/>
        <v>0</v>
      </c>
      <c r="AZ697">
        <f t="shared" si="118"/>
        <v>0</v>
      </c>
      <c r="BA697">
        <f t="shared" si="118"/>
        <v>0</v>
      </c>
      <c r="BB697">
        <f t="shared" si="118"/>
        <v>0</v>
      </c>
      <c r="BC697">
        <f t="shared" si="118"/>
        <v>0</v>
      </c>
      <c r="BD697" s="4">
        <f t="shared" si="14"/>
        <v>0</v>
      </c>
    </row>
    <row r="698" spans="1:56" x14ac:dyDescent="0.25">
      <c r="A698" t="s">
        <v>769</v>
      </c>
      <c r="F698">
        <f t="shared" ref="F698:AK698" si="119">F55-F483</f>
        <v>0</v>
      </c>
      <c r="G698">
        <f t="shared" si="119"/>
        <v>0</v>
      </c>
      <c r="H698">
        <f t="shared" si="119"/>
        <v>0</v>
      </c>
      <c r="I698">
        <f t="shared" si="119"/>
        <v>0</v>
      </c>
      <c r="J698">
        <f t="shared" si="119"/>
        <v>0</v>
      </c>
      <c r="K698">
        <f t="shared" si="119"/>
        <v>0</v>
      </c>
      <c r="L698">
        <f t="shared" si="119"/>
        <v>0</v>
      </c>
      <c r="M698">
        <f t="shared" si="119"/>
        <v>0</v>
      </c>
      <c r="N698">
        <f t="shared" si="119"/>
        <v>0</v>
      </c>
      <c r="O698">
        <f t="shared" si="119"/>
        <v>0</v>
      </c>
      <c r="P698">
        <f t="shared" si="119"/>
        <v>0</v>
      </c>
      <c r="Q698">
        <f t="shared" si="119"/>
        <v>0</v>
      </c>
      <c r="R698">
        <f t="shared" si="119"/>
        <v>0</v>
      </c>
      <c r="S698">
        <f t="shared" si="119"/>
        <v>0</v>
      </c>
      <c r="T698">
        <f t="shared" si="119"/>
        <v>0</v>
      </c>
      <c r="U698">
        <f t="shared" si="119"/>
        <v>0</v>
      </c>
      <c r="V698">
        <f t="shared" si="119"/>
        <v>0</v>
      </c>
      <c r="W698">
        <f t="shared" si="119"/>
        <v>0</v>
      </c>
      <c r="X698">
        <f t="shared" si="119"/>
        <v>2</v>
      </c>
      <c r="Y698">
        <f t="shared" si="119"/>
        <v>-10</v>
      </c>
      <c r="Z698">
        <f t="shared" si="119"/>
        <v>0</v>
      </c>
      <c r="AA698">
        <f t="shared" si="119"/>
        <v>0</v>
      </c>
      <c r="AB698">
        <f t="shared" si="119"/>
        <v>0</v>
      </c>
      <c r="AC698">
        <f t="shared" si="119"/>
        <v>0</v>
      </c>
      <c r="AD698">
        <f t="shared" si="119"/>
        <v>0</v>
      </c>
      <c r="AE698">
        <f t="shared" si="119"/>
        <v>0</v>
      </c>
      <c r="AF698">
        <f t="shared" si="119"/>
        <v>0</v>
      </c>
      <c r="AG698">
        <f t="shared" si="119"/>
        <v>0</v>
      </c>
      <c r="AH698">
        <f t="shared" si="119"/>
        <v>0</v>
      </c>
      <c r="AI698">
        <f t="shared" si="119"/>
        <v>0</v>
      </c>
      <c r="AJ698">
        <f t="shared" si="119"/>
        <v>0</v>
      </c>
      <c r="AK698">
        <f t="shared" si="119"/>
        <v>0</v>
      </c>
      <c r="AL698">
        <f t="shared" ref="AL698:BC698" si="120">AL55-AL483</f>
        <v>0</v>
      </c>
      <c r="AM698">
        <f t="shared" si="120"/>
        <v>0</v>
      </c>
      <c r="AN698">
        <f t="shared" si="120"/>
        <v>0</v>
      </c>
      <c r="AO698">
        <f t="shared" si="120"/>
        <v>0</v>
      </c>
      <c r="AP698">
        <f t="shared" si="120"/>
        <v>0</v>
      </c>
      <c r="AQ698">
        <f t="shared" si="120"/>
        <v>0</v>
      </c>
      <c r="AR698">
        <f t="shared" si="120"/>
        <v>0</v>
      </c>
      <c r="AS698">
        <f t="shared" si="120"/>
        <v>0</v>
      </c>
      <c r="AT698">
        <f t="shared" si="120"/>
        <v>0</v>
      </c>
      <c r="AU698">
        <f t="shared" si="120"/>
        <v>0</v>
      </c>
      <c r="AV698">
        <f t="shared" si="120"/>
        <v>0</v>
      </c>
      <c r="AW698">
        <f t="shared" si="120"/>
        <v>0</v>
      </c>
      <c r="AX698">
        <f t="shared" si="120"/>
        <v>0</v>
      </c>
      <c r="AY698">
        <f t="shared" si="120"/>
        <v>0</v>
      </c>
      <c r="AZ698">
        <f t="shared" si="120"/>
        <v>0</v>
      </c>
      <c r="BA698">
        <f t="shared" si="120"/>
        <v>0</v>
      </c>
      <c r="BB698">
        <f t="shared" si="120"/>
        <v>0</v>
      </c>
      <c r="BC698">
        <f t="shared" si="120"/>
        <v>0</v>
      </c>
      <c r="BD698" s="4">
        <f t="shared" si="14"/>
        <v>-8</v>
      </c>
    </row>
    <row r="699" spans="1:56" x14ac:dyDescent="0.25">
      <c r="A699" t="s">
        <v>648</v>
      </c>
      <c r="F699">
        <f t="shared" ref="F699:AK699" si="121">F56-F484</f>
        <v>0</v>
      </c>
      <c r="G699">
        <f t="shared" si="121"/>
        <v>0</v>
      </c>
      <c r="H699">
        <f t="shared" si="121"/>
        <v>0</v>
      </c>
      <c r="I699">
        <f t="shared" si="121"/>
        <v>0</v>
      </c>
      <c r="J699">
        <f t="shared" si="121"/>
        <v>0</v>
      </c>
      <c r="K699">
        <f t="shared" si="121"/>
        <v>0</v>
      </c>
      <c r="L699">
        <f t="shared" si="121"/>
        <v>0</v>
      </c>
      <c r="M699">
        <f t="shared" si="121"/>
        <v>0</v>
      </c>
      <c r="N699">
        <f t="shared" si="121"/>
        <v>0</v>
      </c>
      <c r="O699">
        <f t="shared" si="121"/>
        <v>0</v>
      </c>
      <c r="P699">
        <f t="shared" si="121"/>
        <v>0</v>
      </c>
      <c r="Q699">
        <f t="shared" si="121"/>
        <v>0</v>
      </c>
      <c r="R699">
        <f t="shared" si="121"/>
        <v>0</v>
      </c>
      <c r="S699">
        <f t="shared" si="121"/>
        <v>0</v>
      </c>
      <c r="T699">
        <f t="shared" si="121"/>
        <v>0</v>
      </c>
      <c r="U699">
        <f t="shared" si="121"/>
        <v>0</v>
      </c>
      <c r="V699">
        <f t="shared" si="121"/>
        <v>0</v>
      </c>
      <c r="W699">
        <f t="shared" si="121"/>
        <v>0</v>
      </c>
      <c r="X699">
        <f t="shared" si="121"/>
        <v>2</v>
      </c>
      <c r="Y699">
        <f t="shared" si="121"/>
        <v>-3</v>
      </c>
      <c r="Z699">
        <f t="shared" si="121"/>
        <v>-5</v>
      </c>
      <c r="AA699">
        <f t="shared" si="121"/>
        <v>-1</v>
      </c>
      <c r="AB699">
        <f t="shared" si="121"/>
        <v>-3</v>
      </c>
      <c r="AC699">
        <f t="shared" si="121"/>
        <v>-3</v>
      </c>
      <c r="AD699">
        <f t="shared" si="121"/>
        <v>-5</v>
      </c>
      <c r="AE699">
        <f t="shared" si="121"/>
        <v>0</v>
      </c>
      <c r="AF699">
        <f t="shared" si="121"/>
        <v>0</v>
      </c>
      <c r="AG699">
        <f t="shared" si="121"/>
        <v>-8</v>
      </c>
      <c r="AH699">
        <f t="shared" si="121"/>
        <v>-16</v>
      </c>
      <c r="AI699">
        <f t="shared" si="121"/>
        <v>-16</v>
      </c>
      <c r="AJ699">
        <f t="shared" si="121"/>
        <v>0</v>
      </c>
      <c r="AK699">
        <f t="shared" si="121"/>
        <v>0</v>
      </c>
      <c r="AL699">
        <f t="shared" ref="AL699:BC699" si="122">AL56-AL484</f>
        <v>0</v>
      </c>
      <c r="AM699">
        <f t="shared" si="122"/>
        <v>0</v>
      </c>
      <c r="AN699">
        <f t="shared" si="122"/>
        <v>0</v>
      </c>
      <c r="AO699">
        <f t="shared" si="122"/>
        <v>0</v>
      </c>
      <c r="AP699">
        <f t="shared" si="122"/>
        <v>0</v>
      </c>
      <c r="AQ699">
        <f t="shared" si="122"/>
        <v>0</v>
      </c>
      <c r="AR699">
        <f t="shared" si="122"/>
        <v>0</v>
      </c>
      <c r="AS699">
        <f t="shared" si="122"/>
        <v>0</v>
      </c>
      <c r="AT699">
        <f t="shared" si="122"/>
        <v>0</v>
      </c>
      <c r="AU699">
        <f t="shared" si="122"/>
        <v>0</v>
      </c>
      <c r="AV699">
        <f t="shared" si="122"/>
        <v>0</v>
      </c>
      <c r="AW699">
        <f t="shared" si="122"/>
        <v>0</v>
      </c>
      <c r="AX699">
        <f t="shared" si="122"/>
        <v>0</v>
      </c>
      <c r="AY699">
        <f t="shared" si="122"/>
        <v>0</v>
      </c>
      <c r="AZ699">
        <f t="shared" si="122"/>
        <v>0</v>
      </c>
      <c r="BA699">
        <f t="shared" si="122"/>
        <v>0</v>
      </c>
      <c r="BB699">
        <f t="shared" si="122"/>
        <v>0</v>
      </c>
      <c r="BC699">
        <f t="shared" si="122"/>
        <v>0</v>
      </c>
      <c r="BD699" s="4">
        <f t="shared" si="14"/>
        <v>-58</v>
      </c>
    </row>
    <row r="700" spans="1:56" x14ac:dyDescent="0.25">
      <c r="A700" t="s">
        <v>763</v>
      </c>
      <c r="F700">
        <f t="shared" ref="F700:AK700" si="123">F57-F485</f>
        <v>0</v>
      </c>
      <c r="G700">
        <f t="shared" si="123"/>
        <v>0</v>
      </c>
      <c r="H700">
        <f t="shared" si="123"/>
        <v>0</v>
      </c>
      <c r="I700">
        <f t="shared" si="123"/>
        <v>0</v>
      </c>
      <c r="J700">
        <f t="shared" si="123"/>
        <v>0</v>
      </c>
      <c r="K700">
        <f t="shared" si="123"/>
        <v>0</v>
      </c>
      <c r="L700">
        <f t="shared" si="123"/>
        <v>0</v>
      </c>
      <c r="M700">
        <f t="shared" si="123"/>
        <v>0</v>
      </c>
      <c r="N700">
        <f t="shared" si="123"/>
        <v>0</v>
      </c>
      <c r="O700">
        <f t="shared" si="123"/>
        <v>0</v>
      </c>
      <c r="P700">
        <f t="shared" si="123"/>
        <v>0</v>
      </c>
      <c r="Q700">
        <f t="shared" si="123"/>
        <v>0</v>
      </c>
      <c r="R700">
        <f t="shared" si="123"/>
        <v>0</v>
      </c>
      <c r="S700">
        <f t="shared" si="123"/>
        <v>0</v>
      </c>
      <c r="T700">
        <f t="shared" si="123"/>
        <v>0</v>
      </c>
      <c r="U700">
        <f t="shared" si="123"/>
        <v>0</v>
      </c>
      <c r="V700">
        <f t="shared" si="123"/>
        <v>0</v>
      </c>
      <c r="W700">
        <f t="shared" si="123"/>
        <v>0</v>
      </c>
      <c r="X700">
        <f t="shared" si="123"/>
        <v>2</v>
      </c>
      <c r="Y700">
        <f t="shared" si="123"/>
        <v>-8</v>
      </c>
      <c r="Z700">
        <f t="shared" si="123"/>
        <v>-11</v>
      </c>
      <c r="AA700">
        <f t="shared" si="123"/>
        <v>-11</v>
      </c>
      <c r="AB700">
        <f t="shared" si="123"/>
        <v>0</v>
      </c>
      <c r="AC700">
        <f t="shared" si="123"/>
        <v>0</v>
      </c>
      <c r="AD700">
        <f t="shared" si="123"/>
        <v>0</v>
      </c>
      <c r="AE700">
        <f t="shared" si="123"/>
        <v>0</v>
      </c>
      <c r="AF700">
        <f t="shared" si="123"/>
        <v>0</v>
      </c>
      <c r="AG700">
        <f t="shared" si="123"/>
        <v>0</v>
      </c>
      <c r="AH700">
        <f t="shared" si="123"/>
        <v>0</v>
      </c>
      <c r="AI700">
        <f t="shared" si="123"/>
        <v>0</v>
      </c>
      <c r="AJ700">
        <f t="shared" si="123"/>
        <v>0</v>
      </c>
      <c r="AK700">
        <f t="shared" si="123"/>
        <v>0</v>
      </c>
      <c r="AL700">
        <f t="shared" ref="AL700:BC700" si="124">AL57-AL485</f>
        <v>0</v>
      </c>
      <c r="AM700">
        <f t="shared" si="124"/>
        <v>0</v>
      </c>
      <c r="AN700">
        <f t="shared" si="124"/>
        <v>0</v>
      </c>
      <c r="AO700">
        <f t="shared" si="124"/>
        <v>0</v>
      </c>
      <c r="AP700">
        <f t="shared" si="124"/>
        <v>0</v>
      </c>
      <c r="AQ700">
        <f t="shared" si="124"/>
        <v>0</v>
      </c>
      <c r="AR700">
        <f t="shared" si="124"/>
        <v>0</v>
      </c>
      <c r="AS700">
        <f t="shared" si="124"/>
        <v>0</v>
      </c>
      <c r="AT700">
        <f t="shared" si="124"/>
        <v>0</v>
      </c>
      <c r="AU700">
        <f t="shared" si="124"/>
        <v>0</v>
      </c>
      <c r="AV700">
        <f t="shared" si="124"/>
        <v>0</v>
      </c>
      <c r="AW700">
        <f t="shared" si="124"/>
        <v>0</v>
      </c>
      <c r="AX700">
        <f t="shared" si="124"/>
        <v>0</v>
      </c>
      <c r="AY700">
        <f t="shared" si="124"/>
        <v>0</v>
      </c>
      <c r="AZ700">
        <f t="shared" si="124"/>
        <v>0</v>
      </c>
      <c r="BA700">
        <f t="shared" si="124"/>
        <v>0</v>
      </c>
      <c r="BB700">
        <f t="shared" si="124"/>
        <v>0</v>
      </c>
      <c r="BC700">
        <f t="shared" si="124"/>
        <v>0</v>
      </c>
      <c r="BD700" s="4">
        <f t="shared" si="14"/>
        <v>-28</v>
      </c>
    </row>
    <row r="701" spans="1:56" x14ac:dyDescent="0.25">
      <c r="A701" t="s">
        <v>686</v>
      </c>
      <c r="F701">
        <f t="shared" ref="F701:AK701" si="125">F58-F486</f>
        <v>0</v>
      </c>
      <c r="G701">
        <f t="shared" si="125"/>
        <v>0</v>
      </c>
      <c r="H701">
        <f t="shared" si="125"/>
        <v>0</v>
      </c>
      <c r="I701">
        <f t="shared" si="125"/>
        <v>0</v>
      </c>
      <c r="J701">
        <f t="shared" si="125"/>
        <v>0</v>
      </c>
      <c r="K701">
        <f t="shared" si="125"/>
        <v>0</v>
      </c>
      <c r="L701">
        <f t="shared" si="125"/>
        <v>0</v>
      </c>
      <c r="M701">
        <f t="shared" si="125"/>
        <v>0</v>
      </c>
      <c r="N701">
        <f t="shared" si="125"/>
        <v>0</v>
      </c>
      <c r="O701">
        <f t="shared" si="125"/>
        <v>0</v>
      </c>
      <c r="P701">
        <f t="shared" si="125"/>
        <v>0</v>
      </c>
      <c r="Q701">
        <f t="shared" si="125"/>
        <v>0</v>
      </c>
      <c r="R701">
        <f t="shared" si="125"/>
        <v>0</v>
      </c>
      <c r="S701">
        <f t="shared" si="125"/>
        <v>0</v>
      </c>
      <c r="T701">
        <f t="shared" si="125"/>
        <v>0</v>
      </c>
      <c r="U701">
        <f t="shared" si="125"/>
        <v>0</v>
      </c>
      <c r="V701">
        <f t="shared" si="125"/>
        <v>0</v>
      </c>
      <c r="W701">
        <f t="shared" si="125"/>
        <v>0</v>
      </c>
      <c r="X701">
        <f t="shared" si="125"/>
        <v>2</v>
      </c>
      <c r="Y701">
        <f t="shared" si="125"/>
        <v>2</v>
      </c>
      <c r="Z701">
        <f t="shared" si="125"/>
        <v>16</v>
      </c>
      <c r="AA701">
        <f t="shared" si="125"/>
        <v>0</v>
      </c>
      <c r="AB701">
        <f t="shared" si="125"/>
        <v>0</v>
      </c>
      <c r="AC701">
        <f t="shared" si="125"/>
        <v>0</v>
      </c>
      <c r="AD701">
        <f t="shared" si="125"/>
        <v>0</v>
      </c>
      <c r="AE701">
        <f t="shared" si="125"/>
        <v>0</v>
      </c>
      <c r="AF701">
        <f t="shared" si="125"/>
        <v>0</v>
      </c>
      <c r="AG701">
        <f t="shared" si="125"/>
        <v>0</v>
      </c>
      <c r="AH701">
        <f t="shared" si="125"/>
        <v>0</v>
      </c>
      <c r="AI701">
        <f t="shared" si="125"/>
        <v>0</v>
      </c>
      <c r="AJ701">
        <f t="shared" si="125"/>
        <v>0</v>
      </c>
      <c r="AK701">
        <f t="shared" si="125"/>
        <v>0</v>
      </c>
      <c r="AL701">
        <f t="shared" ref="AL701:BC701" si="126">AL58-AL486</f>
        <v>0</v>
      </c>
      <c r="AM701">
        <f t="shared" si="126"/>
        <v>0</v>
      </c>
      <c r="AN701">
        <f t="shared" si="126"/>
        <v>0</v>
      </c>
      <c r="AO701">
        <f t="shared" si="126"/>
        <v>0</v>
      </c>
      <c r="AP701">
        <f t="shared" si="126"/>
        <v>0</v>
      </c>
      <c r="AQ701">
        <f t="shared" si="126"/>
        <v>0</v>
      </c>
      <c r="AR701">
        <f t="shared" si="126"/>
        <v>0</v>
      </c>
      <c r="AS701">
        <f t="shared" si="126"/>
        <v>0</v>
      </c>
      <c r="AT701">
        <f t="shared" si="126"/>
        <v>0</v>
      </c>
      <c r="AU701">
        <f t="shared" si="126"/>
        <v>0</v>
      </c>
      <c r="AV701">
        <f t="shared" si="126"/>
        <v>0</v>
      </c>
      <c r="AW701">
        <f t="shared" si="126"/>
        <v>0</v>
      </c>
      <c r="AX701">
        <f t="shared" si="126"/>
        <v>0</v>
      </c>
      <c r="AY701">
        <f t="shared" si="126"/>
        <v>0</v>
      </c>
      <c r="AZ701">
        <f t="shared" si="126"/>
        <v>0</v>
      </c>
      <c r="BA701">
        <f t="shared" si="126"/>
        <v>0</v>
      </c>
      <c r="BB701">
        <f t="shared" si="126"/>
        <v>0</v>
      </c>
      <c r="BC701">
        <f t="shared" si="126"/>
        <v>0</v>
      </c>
      <c r="BD701" s="4">
        <f t="shared" si="14"/>
        <v>20</v>
      </c>
    </row>
    <row r="702" spans="1:56" x14ac:dyDescent="0.25">
      <c r="A702" t="s">
        <v>2508</v>
      </c>
      <c r="F702">
        <f t="shared" ref="F702:AK702" si="127">F59-F487</f>
        <v>0</v>
      </c>
      <c r="G702">
        <f t="shared" si="127"/>
        <v>0</v>
      </c>
      <c r="H702">
        <f t="shared" si="127"/>
        <v>0</v>
      </c>
      <c r="I702">
        <f t="shared" si="127"/>
        <v>0</v>
      </c>
      <c r="J702">
        <f t="shared" si="127"/>
        <v>0</v>
      </c>
      <c r="K702">
        <f t="shared" si="127"/>
        <v>0</v>
      </c>
      <c r="L702">
        <f t="shared" si="127"/>
        <v>0</v>
      </c>
      <c r="M702">
        <f t="shared" si="127"/>
        <v>0</v>
      </c>
      <c r="N702">
        <f t="shared" si="127"/>
        <v>0</v>
      </c>
      <c r="O702">
        <f t="shared" si="127"/>
        <v>0</v>
      </c>
      <c r="P702">
        <f t="shared" si="127"/>
        <v>0</v>
      </c>
      <c r="Q702">
        <f t="shared" si="127"/>
        <v>0</v>
      </c>
      <c r="R702">
        <f t="shared" si="127"/>
        <v>0</v>
      </c>
      <c r="S702">
        <f t="shared" si="127"/>
        <v>0</v>
      </c>
      <c r="T702">
        <f t="shared" si="127"/>
        <v>0</v>
      </c>
      <c r="U702">
        <f t="shared" si="127"/>
        <v>0</v>
      </c>
      <c r="V702">
        <f t="shared" si="127"/>
        <v>0</v>
      </c>
      <c r="W702">
        <f t="shared" si="127"/>
        <v>0</v>
      </c>
      <c r="X702">
        <f t="shared" si="127"/>
        <v>0</v>
      </c>
      <c r="Y702">
        <f t="shared" si="127"/>
        <v>0</v>
      </c>
      <c r="Z702">
        <f t="shared" si="127"/>
        <v>0</v>
      </c>
      <c r="AA702">
        <f t="shared" si="127"/>
        <v>0</v>
      </c>
      <c r="AB702">
        <f t="shared" si="127"/>
        <v>0</v>
      </c>
      <c r="AC702">
        <f t="shared" si="127"/>
        <v>0</v>
      </c>
      <c r="AD702">
        <f t="shared" si="127"/>
        <v>0</v>
      </c>
      <c r="AE702">
        <f t="shared" si="127"/>
        <v>0</v>
      </c>
      <c r="AF702">
        <f t="shared" si="127"/>
        <v>0</v>
      </c>
      <c r="AG702">
        <f t="shared" si="127"/>
        <v>0</v>
      </c>
      <c r="AH702">
        <f t="shared" si="127"/>
        <v>0</v>
      </c>
      <c r="AI702">
        <f t="shared" si="127"/>
        <v>0</v>
      </c>
      <c r="AJ702">
        <f t="shared" si="127"/>
        <v>0</v>
      </c>
      <c r="AK702">
        <f t="shared" si="127"/>
        <v>0</v>
      </c>
      <c r="AL702">
        <f t="shared" ref="AL702:BC702" si="128">AL59-AL487</f>
        <v>0</v>
      </c>
      <c r="AM702">
        <f t="shared" si="128"/>
        <v>0</v>
      </c>
      <c r="AN702">
        <f t="shared" si="128"/>
        <v>0</v>
      </c>
      <c r="AO702">
        <f t="shared" si="128"/>
        <v>0</v>
      </c>
      <c r="AP702">
        <f t="shared" si="128"/>
        <v>0</v>
      </c>
      <c r="AQ702">
        <f t="shared" si="128"/>
        <v>0</v>
      </c>
      <c r="AR702">
        <f t="shared" si="128"/>
        <v>0</v>
      </c>
      <c r="AS702">
        <f t="shared" si="128"/>
        <v>0</v>
      </c>
      <c r="AT702">
        <f t="shared" si="128"/>
        <v>0</v>
      </c>
      <c r="AU702">
        <f t="shared" si="128"/>
        <v>0</v>
      </c>
      <c r="AV702">
        <f t="shared" si="128"/>
        <v>0</v>
      </c>
      <c r="AW702">
        <f t="shared" si="128"/>
        <v>0</v>
      </c>
      <c r="AX702">
        <f t="shared" si="128"/>
        <v>0</v>
      </c>
      <c r="AY702">
        <f t="shared" si="128"/>
        <v>0</v>
      </c>
      <c r="AZ702">
        <f t="shared" si="128"/>
        <v>0</v>
      </c>
      <c r="BA702">
        <f t="shared" si="128"/>
        <v>0</v>
      </c>
      <c r="BB702">
        <f t="shared" si="128"/>
        <v>0</v>
      </c>
      <c r="BC702">
        <f t="shared" si="128"/>
        <v>0</v>
      </c>
      <c r="BD702" s="4">
        <f t="shared" si="14"/>
        <v>0</v>
      </c>
    </row>
    <row r="703" spans="1:56" x14ac:dyDescent="0.25">
      <c r="A703" t="s">
        <v>2509</v>
      </c>
      <c r="F703">
        <f t="shared" ref="F703:AK703" si="129">F60-F488</f>
        <v>0</v>
      </c>
      <c r="G703">
        <f t="shared" si="129"/>
        <v>0</v>
      </c>
      <c r="H703">
        <f t="shared" si="129"/>
        <v>0</v>
      </c>
      <c r="I703">
        <f t="shared" si="129"/>
        <v>0</v>
      </c>
      <c r="J703">
        <f t="shared" si="129"/>
        <v>0</v>
      </c>
      <c r="K703">
        <f t="shared" si="129"/>
        <v>0</v>
      </c>
      <c r="L703">
        <f t="shared" si="129"/>
        <v>0</v>
      </c>
      <c r="M703">
        <f t="shared" si="129"/>
        <v>0</v>
      </c>
      <c r="N703">
        <f t="shared" si="129"/>
        <v>0</v>
      </c>
      <c r="O703">
        <f t="shared" si="129"/>
        <v>0</v>
      </c>
      <c r="P703">
        <f t="shared" si="129"/>
        <v>0</v>
      </c>
      <c r="Q703">
        <f t="shared" si="129"/>
        <v>0</v>
      </c>
      <c r="R703">
        <f t="shared" si="129"/>
        <v>0</v>
      </c>
      <c r="S703">
        <f t="shared" si="129"/>
        <v>0</v>
      </c>
      <c r="T703">
        <f t="shared" si="129"/>
        <v>0</v>
      </c>
      <c r="U703">
        <f t="shared" si="129"/>
        <v>0</v>
      </c>
      <c r="V703">
        <f t="shared" si="129"/>
        <v>0</v>
      </c>
      <c r="W703">
        <f t="shared" si="129"/>
        <v>0</v>
      </c>
      <c r="X703">
        <f t="shared" si="129"/>
        <v>0</v>
      </c>
      <c r="Y703">
        <f t="shared" si="129"/>
        <v>-18</v>
      </c>
      <c r="Z703">
        <f t="shared" si="129"/>
        <v>0</v>
      </c>
      <c r="AA703">
        <f t="shared" si="129"/>
        <v>0</v>
      </c>
      <c r="AB703">
        <f t="shared" si="129"/>
        <v>0</v>
      </c>
      <c r="AC703">
        <f t="shared" si="129"/>
        <v>0</v>
      </c>
      <c r="AD703">
        <f t="shared" si="129"/>
        <v>0</v>
      </c>
      <c r="AE703">
        <f t="shared" si="129"/>
        <v>0</v>
      </c>
      <c r="AF703">
        <f t="shared" si="129"/>
        <v>0</v>
      </c>
      <c r="AG703">
        <f t="shared" si="129"/>
        <v>0</v>
      </c>
      <c r="AH703">
        <f t="shared" si="129"/>
        <v>0</v>
      </c>
      <c r="AI703">
        <f t="shared" si="129"/>
        <v>0</v>
      </c>
      <c r="AJ703">
        <f t="shared" si="129"/>
        <v>0</v>
      </c>
      <c r="AK703">
        <f t="shared" si="129"/>
        <v>0</v>
      </c>
      <c r="AL703">
        <f t="shared" ref="AL703:BC703" si="130">AL60-AL488</f>
        <v>0</v>
      </c>
      <c r="AM703">
        <f t="shared" si="130"/>
        <v>0</v>
      </c>
      <c r="AN703">
        <f t="shared" si="130"/>
        <v>0</v>
      </c>
      <c r="AO703">
        <f t="shared" si="130"/>
        <v>0</v>
      </c>
      <c r="AP703">
        <f t="shared" si="130"/>
        <v>0</v>
      </c>
      <c r="AQ703">
        <f t="shared" si="130"/>
        <v>0</v>
      </c>
      <c r="AR703">
        <f t="shared" si="130"/>
        <v>0</v>
      </c>
      <c r="AS703">
        <f t="shared" si="130"/>
        <v>0</v>
      </c>
      <c r="AT703">
        <f t="shared" si="130"/>
        <v>0</v>
      </c>
      <c r="AU703">
        <f t="shared" si="130"/>
        <v>0</v>
      </c>
      <c r="AV703">
        <f t="shared" si="130"/>
        <v>0</v>
      </c>
      <c r="AW703">
        <f t="shared" si="130"/>
        <v>0</v>
      </c>
      <c r="AX703">
        <f t="shared" si="130"/>
        <v>0</v>
      </c>
      <c r="AY703">
        <f t="shared" si="130"/>
        <v>0</v>
      </c>
      <c r="AZ703">
        <f t="shared" si="130"/>
        <v>0</v>
      </c>
      <c r="BA703">
        <f t="shared" si="130"/>
        <v>0</v>
      </c>
      <c r="BB703">
        <f t="shared" si="130"/>
        <v>0</v>
      </c>
      <c r="BC703">
        <f t="shared" si="130"/>
        <v>0</v>
      </c>
      <c r="BD703" s="4">
        <f t="shared" si="14"/>
        <v>-18</v>
      </c>
    </row>
    <row r="704" spans="1:56" x14ac:dyDescent="0.25">
      <c r="A704" t="s">
        <v>781</v>
      </c>
      <c r="F704">
        <f t="shared" ref="F704:AK704" si="131">F61-F489</f>
        <v>0</v>
      </c>
      <c r="G704">
        <f t="shared" si="131"/>
        <v>0</v>
      </c>
      <c r="H704">
        <f t="shared" si="131"/>
        <v>0</v>
      </c>
      <c r="I704">
        <f t="shared" si="131"/>
        <v>0</v>
      </c>
      <c r="J704">
        <f t="shared" si="131"/>
        <v>0</v>
      </c>
      <c r="K704">
        <f t="shared" si="131"/>
        <v>0</v>
      </c>
      <c r="L704">
        <f t="shared" si="131"/>
        <v>0</v>
      </c>
      <c r="M704">
        <f t="shared" si="131"/>
        <v>0</v>
      </c>
      <c r="N704">
        <f t="shared" si="131"/>
        <v>0</v>
      </c>
      <c r="O704">
        <f t="shared" si="131"/>
        <v>0</v>
      </c>
      <c r="P704">
        <f t="shared" si="131"/>
        <v>0</v>
      </c>
      <c r="Q704">
        <f t="shared" si="131"/>
        <v>0</v>
      </c>
      <c r="R704">
        <f t="shared" si="131"/>
        <v>0</v>
      </c>
      <c r="S704">
        <f t="shared" si="131"/>
        <v>0</v>
      </c>
      <c r="T704">
        <f t="shared" si="131"/>
        <v>0</v>
      </c>
      <c r="U704">
        <f t="shared" si="131"/>
        <v>0</v>
      </c>
      <c r="V704">
        <f t="shared" si="131"/>
        <v>0</v>
      </c>
      <c r="W704">
        <f t="shared" si="131"/>
        <v>0</v>
      </c>
      <c r="X704">
        <f t="shared" si="131"/>
        <v>2</v>
      </c>
      <c r="Y704">
        <f t="shared" si="131"/>
        <v>0</v>
      </c>
      <c r="Z704">
        <f t="shared" si="131"/>
        <v>-8</v>
      </c>
      <c r="AA704">
        <f t="shared" si="131"/>
        <v>0</v>
      </c>
      <c r="AB704">
        <f t="shared" si="131"/>
        <v>0</v>
      </c>
      <c r="AC704">
        <f t="shared" si="131"/>
        <v>0</v>
      </c>
      <c r="AD704">
        <f t="shared" si="131"/>
        <v>0</v>
      </c>
      <c r="AE704">
        <f t="shared" si="131"/>
        <v>0</v>
      </c>
      <c r="AF704">
        <f t="shared" si="131"/>
        <v>0</v>
      </c>
      <c r="AG704">
        <f t="shared" si="131"/>
        <v>0</v>
      </c>
      <c r="AH704">
        <f t="shared" si="131"/>
        <v>0</v>
      </c>
      <c r="AI704">
        <f t="shared" si="131"/>
        <v>0</v>
      </c>
      <c r="AJ704">
        <f t="shared" si="131"/>
        <v>0</v>
      </c>
      <c r="AK704">
        <f t="shared" si="131"/>
        <v>0</v>
      </c>
      <c r="AL704">
        <f t="shared" ref="AL704:BC704" si="132">AL61-AL489</f>
        <v>0</v>
      </c>
      <c r="AM704">
        <f t="shared" si="132"/>
        <v>0</v>
      </c>
      <c r="AN704">
        <f t="shared" si="132"/>
        <v>0</v>
      </c>
      <c r="AO704">
        <f t="shared" si="132"/>
        <v>0</v>
      </c>
      <c r="AP704">
        <f t="shared" si="132"/>
        <v>0</v>
      </c>
      <c r="AQ704">
        <f t="shared" si="132"/>
        <v>0</v>
      </c>
      <c r="AR704">
        <f t="shared" si="132"/>
        <v>0</v>
      </c>
      <c r="AS704">
        <f t="shared" si="132"/>
        <v>0</v>
      </c>
      <c r="AT704">
        <f t="shared" si="132"/>
        <v>0</v>
      </c>
      <c r="AU704">
        <f t="shared" si="132"/>
        <v>0</v>
      </c>
      <c r="AV704">
        <f t="shared" si="132"/>
        <v>0</v>
      </c>
      <c r="AW704">
        <f t="shared" si="132"/>
        <v>0</v>
      </c>
      <c r="AX704">
        <f t="shared" si="132"/>
        <v>0</v>
      </c>
      <c r="AY704">
        <f t="shared" si="132"/>
        <v>0</v>
      </c>
      <c r="AZ704">
        <f t="shared" si="132"/>
        <v>0</v>
      </c>
      <c r="BA704">
        <f t="shared" si="132"/>
        <v>0</v>
      </c>
      <c r="BB704">
        <f t="shared" si="132"/>
        <v>0</v>
      </c>
      <c r="BC704">
        <f t="shared" si="132"/>
        <v>0</v>
      </c>
      <c r="BD704" s="4">
        <f t="shared" si="14"/>
        <v>-6</v>
      </c>
    </row>
    <row r="705" spans="1:56" x14ac:dyDescent="0.25">
      <c r="A705" t="s">
        <v>761</v>
      </c>
      <c r="F705">
        <f t="shared" ref="F705:AK705" si="133">F62-F490</f>
        <v>0</v>
      </c>
      <c r="G705">
        <f t="shared" si="133"/>
        <v>0</v>
      </c>
      <c r="H705">
        <f t="shared" si="133"/>
        <v>0</v>
      </c>
      <c r="I705">
        <f t="shared" si="133"/>
        <v>0</v>
      </c>
      <c r="J705">
        <f t="shared" si="133"/>
        <v>0</v>
      </c>
      <c r="K705">
        <f t="shared" si="133"/>
        <v>0</v>
      </c>
      <c r="L705">
        <f t="shared" si="133"/>
        <v>0</v>
      </c>
      <c r="M705">
        <f t="shared" si="133"/>
        <v>0</v>
      </c>
      <c r="N705">
        <f t="shared" si="133"/>
        <v>0</v>
      </c>
      <c r="O705">
        <f t="shared" si="133"/>
        <v>0</v>
      </c>
      <c r="P705">
        <f t="shared" si="133"/>
        <v>0</v>
      </c>
      <c r="Q705">
        <f t="shared" si="133"/>
        <v>0</v>
      </c>
      <c r="R705">
        <f t="shared" si="133"/>
        <v>0</v>
      </c>
      <c r="S705">
        <f t="shared" si="133"/>
        <v>0</v>
      </c>
      <c r="T705">
        <f t="shared" si="133"/>
        <v>0</v>
      </c>
      <c r="U705">
        <f t="shared" si="133"/>
        <v>0</v>
      </c>
      <c r="V705">
        <f t="shared" si="133"/>
        <v>0</v>
      </c>
      <c r="W705">
        <f t="shared" si="133"/>
        <v>0</v>
      </c>
      <c r="X705">
        <f t="shared" si="133"/>
        <v>2</v>
      </c>
      <c r="Y705">
        <f t="shared" si="133"/>
        <v>-13</v>
      </c>
      <c r="Z705">
        <f t="shared" si="133"/>
        <v>-5</v>
      </c>
      <c r="AA705">
        <f t="shared" si="133"/>
        <v>0</v>
      </c>
      <c r="AB705">
        <f t="shared" si="133"/>
        <v>0</v>
      </c>
      <c r="AC705">
        <f t="shared" si="133"/>
        <v>0</v>
      </c>
      <c r="AD705">
        <f t="shared" si="133"/>
        <v>0</v>
      </c>
      <c r="AE705">
        <f t="shared" si="133"/>
        <v>0</v>
      </c>
      <c r="AF705">
        <f t="shared" si="133"/>
        <v>0</v>
      </c>
      <c r="AG705">
        <f t="shared" si="133"/>
        <v>0</v>
      </c>
      <c r="AH705">
        <f t="shared" si="133"/>
        <v>0</v>
      </c>
      <c r="AI705">
        <f t="shared" si="133"/>
        <v>0</v>
      </c>
      <c r="AJ705">
        <f t="shared" si="133"/>
        <v>0</v>
      </c>
      <c r="AK705">
        <f t="shared" si="133"/>
        <v>0</v>
      </c>
      <c r="AL705">
        <f t="shared" ref="AL705:BC705" si="134">AL62-AL490</f>
        <v>0</v>
      </c>
      <c r="AM705">
        <f t="shared" si="134"/>
        <v>0</v>
      </c>
      <c r="AN705">
        <f t="shared" si="134"/>
        <v>0</v>
      </c>
      <c r="AO705">
        <f t="shared" si="134"/>
        <v>0</v>
      </c>
      <c r="AP705">
        <f t="shared" si="134"/>
        <v>0</v>
      </c>
      <c r="AQ705">
        <f t="shared" si="134"/>
        <v>0</v>
      </c>
      <c r="AR705">
        <f t="shared" si="134"/>
        <v>0</v>
      </c>
      <c r="AS705">
        <f t="shared" si="134"/>
        <v>0</v>
      </c>
      <c r="AT705">
        <f t="shared" si="134"/>
        <v>0</v>
      </c>
      <c r="AU705">
        <f t="shared" si="134"/>
        <v>0</v>
      </c>
      <c r="AV705">
        <f t="shared" si="134"/>
        <v>0</v>
      </c>
      <c r="AW705">
        <f t="shared" si="134"/>
        <v>0</v>
      </c>
      <c r="AX705">
        <f t="shared" si="134"/>
        <v>0</v>
      </c>
      <c r="AY705">
        <f t="shared" si="134"/>
        <v>0</v>
      </c>
      <c r="AZ705">
        <f t="shared" si="134"/>
        <v>0</v>
      </c>
      <c r="BA705">
        <f t="shared" si="134"/>
        <v>0</v>
      </c>
      <c r="BB705">
        <f t="shared" si="134"/>
        <v>0</v>
      </c>
      <c r="BC705">
        <f t="shared" si="134"/>
        <v>0</v>
      </c>
      <c r="BD705" s="4">
        <f t="shared" si="14"/>
        <v>-16</v>
      </c>
    </row>
    <row r="706" spans="1:56" x14ac:dyDescent="0.25">
      <c r="A706" t="s">
        <v>783</v>
      </c>
      <c r="F706">
        <f t="shared" ref="F706:AK706" si="135">F63-F491</f>
        <v>0</v>
      </c>
      <c r="G706">
        <f t="shared" si="135"/>
        <v>0</v>
      </c>
      <c r="H706">
        <f t="shared" si="135"/>
        <v>0</v>
      </c>
      <c r="I706">
        <f t="shared" si="135"/>
        <v>0</v>
      </c>
      <c r="J706">
        <f t="shared" si="135"/>
        <v>0</v>
      </c>
      <c r="K706">
        <f t="shared" si="135"/>
        <v>0</v>
      </c>
      <c r="L706">
        <f t="shared" si="135"/>
        <v>0</v>
      </c>
      <c r="M706">
        <f t="shared" si="135"/>
        <v>0</v>
      </c>
      <c r="N706">
        <f t="shared" si="135"/>
        <v>0</v>
      </c>
      <c r="O706">
        <f t="shared" si="135"/>
        <v>0</v>
      </c>
      <c r="P706">
        <f t="shared" si="135"/>
        <v>0</v>
      </c>
      <c r="Q706">
        <f t="shared" si="135"/>
        <v>0</v>
      </c>
      <c r="R706">
        <f t="shared" si="135"/>
        <v>0</v>
      </c>
      <c r="S706">
        <f t="shared" si="135"/>
        <v>0</v>
      </c>
      <c r="T706">
        <f t="shared" si="135"/>
        <v>0</v>
      </c>
      <c r="U706">
        <f t="shared" si="135"/>
        <v>0</v>
      </c>
      <c r="V706">
        <f t="shared" si="135"/>
        <v>0</v>
      </c>
      <c r="W706">
        <f t="shared" si="135"/>
        <v>0</v>
      </c>
      <c r="X706">
        <f t="shared" si="135"/>
        <v>2</v>
      </c>
      <c r="Y706">
        <f t="shared" si="135"/>
        <v>-3</v>
      </c>
      <c r="Z706">
        <f t="shared" si="135"/>
        <v>-3</v>
      </c>
      <c r="AA706">
        <f t="shared" si="135"/>
        <v>0</v>
      </c>
      <c r="AB706">
        <f t="shared" si="135"/>
        <v>0</v>
      </c>
      <c r="AC706">
        <f t="shared" si="135"/>
        <v>0</v>
      </c>
      <c r="AD706">
        <f t="shared" si="135"/>
        <v>0</v>
      </c>
      <c r="AE706">
        <f t="shared" si="135"/>
        <v>0</v>
      </c>
      <c r="AF706">
        <f t="shared" si="135"/>
        <v>0</v>
      </c>
      <c r="AG706">
        <f t="shared" si="135"/>
        <v>0</v>
      </c>
      <c r="AH706">
        <f t="shared" si="135"/>
        <v>0</v>
      </c>
      <c r="AI706">
        <f t="shared" si="135"/>
        <v>0</v>
      </c>
      <c r="AJ706">
        <f t="shared" si="135"/>
        <v>0</v>
      </c>
      <c r="AK706">
        <f t="shared" si="135"/>
        <v>0</v>
      </c>
      <c r="AL706">
        <f t="shared" ref="AL706:BC706" si="136">AL63-AL491</f>
        <v>0</v>
      </c>
      <c r="AM706">
        <f t="shared" si="136"/>
        <v>0</v>
      </c>
      <c r="AN706">
        <f t="shared" si="136"/>
        <v>0</v>
      </c>
      <c r="AO706">
        <f t="shared" si="136"/>
        <v>0</v>
      </c>
      <c r="AP706">
        <f t="shared" si="136"/>
        <v>0</v>
      </c>
      <c r="AQ706">
        <f t="shared" si="136"/>
        <v>0</v>
      </c>
      <c r="AR706">
        <f t="shared" si="136"/>
        <v>0</v>
      </c>
      <c r="AS706">
        <f t="shared" si="136"/>
        <v>0</v>
      </c>
      <c r="AT706">
        <f t="shared" si="136"/>
        <v>0</v>
      </c>
      <c r="AU706">
        <f t="shared" si="136"/>
        <v>0</v>
      </c>
      <c r="AV706">
        <f t="shared" si="136"/>
        <v>0</v>
      </c>
      <c r="AW706">
        <f t="shared" si="136"/>
        <v>0</v>
      </c>
      <c r="AX706">
        <f t="shared" si="136"/>
        <v>0</v>
      </c>
      <c r="AY706">
        <f t="shared" si="136"/>
        <v>0</v>
      </c>
      <c r="AZ706">
        <f t="shared" si="136"/>
        <v>0</v>
      </c>
      <c r="BA706">
        <f t="shared" si="136"/>
        <v>0</v>
      </c>
      <c r="BB706">
        <f t="shared" si="136"/>
        <v>0</v>
      </c>
      <c r="BC706">
        <f t="shared" si="136"/>
        <v>0</v>
      </c>
      <c r="BD706" s="4">
        <f t="shared" si="14"/>
        <v>-4</v>
      </c>
    </row>
    <row r="707" spans="1:56" x14ac:dyDescent="0.25">
      <c r="A707" t="s">
        <v>776</v>
      </c>
      <c r="F707">
        <f t="shared" ref="F707:AK707" si="137">F64-F492</f>
        <v>0</v>
      </c>
      <c r="G707">
        <f t="shared" si="137"/>
        <v>0</v>
      </c>
      <c r="H707">
        <f t="shared" si="137"/>
        <v>0</v>
      </c>
      <c r="I707">
        <f t="shared" si="137"/>
        <v>0</v>
      </c>
      <c r="J707">
        <f t="shared" si="137"/>
        <v>0</v>
      </c>
      <c r="K707">
        <f t="shared" si="137"/>
        <v>0</v>
      </c>
      <c r="L707">
        <f t="shared" si="137"/>
        <v>0</v>
      </c>
      <c r="M707">
        <f t="shared" si="137"/>
        <v>0</v>
      </c>
      <c r="N707">
        <f t="shared" si="137"/>
        <v>0</v>
      </c>
      <c r="O707">
        <f t="shared" si="137"/>
        <v>0</v>
      </c>
      <c r="P707">
        <f t="shared" si="137"/>
        <v>0</v>
      </c>
      <c r="Q707">
        <f t="shared" si="137"/>
        <v>0</v>
      </c>
      <c r="R707">
        <f t="shared" si="137"/>
        <v>0</v>
      </c>
      <c r="S707">
        <f t="shared" si="137"/>
        <v>0</v>
      </c>
      <c r="T707">
        <f t="shared" si="137"/>
        <v>0</v>
      </c>
      <c r="U707">
        <f t="shared" si="137"/>
        <v>0</v>
      </c>
      <c r="V707">
        <f t="shared" si="137"/>
        <v>0</v>
      </c>
      <c r="W707">
        <f t="shared" si="137"/>
        <v>0</v>
      </c>
      <c r="X707">
        <f t="shared" si="137"/>
        <v>2</v>
      </c>
      <c r="Y707">
        <f t="shared" si="137"/>
        <v>-3</v>
      </c>
      <c r="Z707">
        <f t="shared" si="137"/>
        <v>-3</v>
      </c>
      <c r="AA707">
        <f t="shared" si="137"/>
        <v>0</v>
      </c>
      <c r="AB707">
        <f t="shared" si="137"/>
        <v>0</v>
      </c>
      <c r="AC707">
        <f t="shared" si="137"/>
        <v>0</v>
      </c>
      <c r="AD707">
        <f t="shared" si="137"/>
        <v>0</v>
      </c>
      <c r="AE707">
        <f t="shared" si="137"/>
        <v>0</v>
      </c>
      <c r="AF707">
        <f t="shared" si="137"/>
        <v>0</v>
      </c>
      <c r="AG707">
        <f t="shared" si="137"/>
        <v>0</v>
      </c>
      <c r="AH707">
        <f t="shared" si="137"/>
        <v>0</v>
      </c>
      <c r="AI707">
        <f t="shared" si="137"/>
        <v>0</v>
      </c>
      <c r="AJ707">
        <f t="shared" si="137"/>
        <v>0</v>
      </c>
      <c r="AK707">
        <f t="shared" si="137"/>
        <v>0</v>
      </c>
      <c r="AL707">
        <f t="shared" ref="AL707:BC707" si="138">AL64-AL492</f>
        <v>0</v>
      </c>
      <c r="AM707">
        <f t="shared" si="138"/>
        <v>0</v>
      </c>
      <c r="AN707">
        <f t="shared" si="138"/>
        <v>0</v>
      </c>
      <c r="AO707">
        <f t="shared" si="138"/>
        <v>0</v>
      </c>
      <c r="AP707">
        <f t="shared" si="138"/>
        <v>0</v>
      </c>
      <c r="AQ707">
        <f t="shared" si="138"/>
        <v>0</v>
      </c>
      <c r="AR707">
        <f t="shared" si="138"/>
        <v>0</v>
      </c>
      <c r="AS707">
        <f t="shared" si="138"/>
        <v>0</v>
      </c>
      <c r="AT707">
        <f t="shared" si="138"/>
        <v>0</v>
      </c>
      <c r="AU707">
        <f t="shared" si="138"/>
        <v>0</v>
      </c>
      <c r="AV707">
        <f t="shared" si="138"/>
        <v>0</v>
      </c>
      <c r="AW707">
        <f t="shared" si="138"/>
        <v>0</v>
      </c>
      <c r="AX707">
        <f t="shared" si="138"/>
        <v>0</v>
      </c>
      <c r="AY707">
        <f t="shared" si="138"/>
        <v>0</v>
      </c>
      <c r="AZ707">
        <f t="shared" si="138"/>
        <v>0</v>
      </c>
      <c r="BA707">
        <f t="shared" si="138"/>
        <v>0</v>
      </c>
      <c r="BB707">
        <f t="shared" si="138"/>
        <v>0</v>
      </c>
      <c r="BC707">
        <f t="shared" si="138"/>
        <v>0</v>
      </c>
      <c r="BD707" s="4">
        <f t="shared" si="14"/>
        <v>-4</v>
      </c>
    </row>
    <row r="708" spans="1:56" x14ac:dyDescent="0.25">
      <c r="A708" t="s">
        <v>619</v>
      </c>
      <c r="F708">
        <f t="shared" ref="F708:AK708" si="139">F65-F493</f>
        <v>0</v>
      </c>
      <c r="G708">
        <f t="shared" si="139"/>
        <v>0</v>
      </c>
      <c r="H708">
        <f t="shared" si="139"/>
        <v>0</v>
      </c>
      <c r="I708">
        <f t="shared" si="139"/>
        <v>0</v>
      </c>
      <c r="J708">
        <f t="shared" si="139"/>
        <v>0</v>
      </c>
      <c r="K708">
        <f t="shared" si="139"/>
        <v>0</v>
      </c>
      <c r="L708">
        <f t="shared" si="139"/>
        <v>0</v>
      </c>
      <c r="M708">
        <f t="shared" si="139"/>
        <v>0</v>
      </c>
      <c r="N708">
        <f t="shared" si="139"/>
        <v>0</v>
      </c>
      <c r="O708">
        <f t="shared" si="139"/>
        <v>0</v>
      </c>
      <c r="P708">
        <f t="shared" si="139"/>
        <v>0</v>
      </c>
      <c r="Q708">
        <f t="shared" si="139"/>
        <v>0</v>
      </c>
      <c r="R708">
        <f t="shared" si="139"/>
        <v>0</v>
      </c>
      <c r="S708">
        <f t="shared" si="139"/>
        <v>0</v>
      </c>
      <c r="T708">
        <f t="shared" si="139"/>
        <v>0</v>
      </c>
      <c r="U708">
        <f t="shared" si="139"/>
        <v>0</v>
      </c>
      <c r="V708">
        <f t="shared" si="139"/>
        <v>0</v>
      </c>
      <c r="W708">
        <f t="shared" si="139"/>
        <v>0</v>
      </c>
      <c r="X708">
        <f t="shared" si="139"/>
        <v>2</v>
      </c>
      <c r="Y708">
        <f t="shared" si="139"/>
        <v>-3</v>
      </c>
      <c r="Z708">
        <f t="shared" si="139"/>
        <v>-1</v>
      </c>
      <c r="AA708">
        <f t="shared" si="139"/>
        <v>3</v>
      </c>
      <c r="AB708">
        <f t="shared" si="139"/>
        <v>-8</v>
      </c>
      <c r="AC708">
        <f t="shared" si="139"/>
        <v>2</v>
      </c>
      <c r="AD708">
        <f t="shared" si="139"/>
        <v>3</v>
      </c>
      <c r="AE708">
        <f t="shared" si="139"/>
        <v>-8</v>
      </c>
      <c r="AF708">
        <f t="shared" si="139"/>
        <v>0</v>
      </c>
      <c r="AG708">
        <f t="shared" si="139"/>
        <v>-3</v>
      </c>
      <c r="AH708">
        <f t="shared" si="139"/>
        <v>-5</v>
      </c>
      <c r="AI708">
        <f t="shared" si="139"/>
        <v>-8</v>
      </c>
      <c r="AJ708">
        <f t="shared" si="139"/>
        <v>8</v>
      </c>
      <c r="AK708">
        <f t="shared" si="139"/>
        <v>10</v>
      </c>
      <c r="AL708">
        <f t="shared" ref="AL708:BC708" si="140">AL65-AL493</f>
        <v>-3</v>
      </c>
      <c r="AM708">
        <f t="shared" si="140"/>
        <v>0</v>
      </c>
      <c r="AN708">
        <f t="shared" si="140"/>
        <v>-1</v>
      </c>
      <c r="AO708">
        <f t="shared" si="140"/>
        <v>0</v>
      </c>
      <c r="AP708">
        <f t="shared" si="140"/>
        <v>3</v>
      </c>
      <c r="AQ708">
        <f t="shared" si="140"/>
        <v>2</v>
      </c>
      <c r="AR708">
        <f t="shared" si="140"/>
        <v>0</v>
      </c>
      <c r="AS708">
        <f t="shared" si="140"/>
        <v>0</v>
      </c>
      <c r="AT708">
        <f t="shared" si="140"/>
        <v>0</v>
      </c>
      <c r="AU708">
        <f t="shared" si="140"/>
        <v>0</v>
      </c>
      <c r="AV708">
        <f t="shared" si="140"/>
        <v>0</v>
      </c>
      <c r="AW708">
        <f t="shared" si="140"/>
        <v>0</v>
      </c>
      <c r="AX708">
        <f t="shared" si="140"/>
        <v>0</v>
      </c>
      <c r="AY708">
        <f t="shared" si="140"/>
        <v>0</v>
      </c>
      <c r="AZ708">
        <f t="shared" si="140"/>
        <v>0</v>
      </c>
      <c r="BA708">
        <f t="shared" si="140"/>
        <v>0</v>
      </c>
      <c r="BB708">
        <f t="shared" si="140"/>
        <v>0</v>
      </c>
      <c r="BC708">
        <f t="shared" si="140"/>
        <v>0</v>
      </c>
      <c r="BD708" s="4">
        <f t="shared" si="14"/>
        <v>-7</v>
      </c>
    </row>
    <row r="709" spans="1:56" x14ac:dyDescent="0.25">
      <c r="A709" t="s">
        <v>120</v>
      </c>
      <c r="F709">
        <f t="shared" ref="F709:AK709" si="141">F66-F494</f>
        <v>0</v>
      </c>
      <c r="G709">
        <f t="shared" si="141"/>
        <v>0</v>
      </c>
      <c r="H709">
        <f t="shared" si="141"/>
        <v>0</v>
      </c>
      <c r="I709">
        <f t="shared" si="141"/>
        <v>0</v>
      </c>
      <c r="J709">
        <f t="shared" si="141"/>
        <v>0</v>
      </c>
      <c r="K709">
        <f t="shared" si="141"/>
        <v>0</v>
      </c>
      <c r="L709">
        <f t="shared" si="141"/>
        <v>0</v>
      </c>
      <c r="M709">
        <f t="shared" si="141"/>
        <v>0</v>
      </c>
      <c r="N709">
        <f t="shared" si="141"/>
        <v>0</v>
      </c>
      <c r="O709">
        <f t="shared" si="141"/>
        <v>0</v>
      </c>
      <c r="P709">
        <f t="shared" si="141"/>
        <v>0</v>
      </c>
      <c r="Q709">
        <f t="shared" si="141"/>
        <v>0</v>
      </c>
      <c r="R709">
        <f t="shared" si="141"/>
        <v>0</v>
      </c>
      <c r="S709">
        <f t="shared" si="141"/>
        <v>0</v>
      </c>
      <c r="T709">
        <f t="shared" si="141"/>
        <v>0</v>
      </c>
      <c r="U709">
        <f t="shared" si="141"/>
        <v>0</v>
      </c>
      <c r="V709">
        <f t="shared" si="141"/>
        <v>0</v>
      </c>
      <c r="W709">
        <f t="shared" si="141"/>
        <v>0</v>
      </c>
      <c r="X709">
        <f t="shared" si="141"/>
        <v>2</v>
      </c>
      <c r="Y709">
        <f t="shared" si="141"/>
        <v>-8</v>
      </c>
      <c r="Z709">
        <f t="shared" si="141"/>
        <v>8</v>
      </c>
      <c r="AA709">
        <f t="shared" si="141"/>
        <v>0</v>
      </c>
      <c r="AB709">
        <f t="shared" si="141"/>
        <v>0</v>
      </c>
      <c r="AC709">
        <f t="shared" si="141"/>
        <v>0</v>
      </c>
      <c r="AD709">
        <f t="shared" si="141"/>
        <v>0</v>
      </c>
      <c r="AE709">
        <f t="shared" si="141"/>
        <v>0</v>
      </c>
      <c r="AF709">
        <f t="shared" si="141"/>
        <v>0</v>
      </c>
      <c r="AG709">
        <f t="shared" si="141"/>
        <v>0</v>
      </c>
      <c r="AH709">
        <f t="shared" si="141"/>
        <v>0</v>
      </c>
      <c r="AI709">
        <f t="shared" si="141"/>
        <v>0</v>
      </c>
      <c r="AJ709">
        <f t="shared" si="141"/>
        <v>0</v>
      </c>
      <c r="AK709">
        <f t="shared" si="141"/>
        <v>7</v>
      </c>
      <c r="AL709">
        <f t="shared" ref="AL709:BC709" si="142">AL66-AL494</f>
        <v>2</v>
      </c>
      <c r="AM709">
        <f t="shared" si="142"/>
        <v>11</v>
      </c>
      <c r="AN709">
        <f t="shared" si="142"/>
        <v>10</v>
      </c>
      <c r="AO709">
        <f t="shared" si="142"/>
        <v>11</v>
      </c>
      <c r="AP709">
        <f t="shared" si="142"/>
        <v>0</v>
      </c>
      <c r="AQ709">
        <f t="shared" si="142"/>
        <v>9</v>
      </c>
      <c r="AR709">
        <f t="shared" si="142"/>
        <v>3</v>
      </c>
      <c r="AS709">
        <f t="shared" si="142"/>
        <v>5</v>
      </c>
      <c r="AT709">
        <f t="shared" si="142"/>
        <v>35</v>
      </c>
      <c r="AU709">
        <f t="shared" si="142"/>
        <v>27</v>
      </c>
      <c r="AV709">
        <f t="shared" si="142"/>
        <v>6</v>
      </c>
      <c r="AW709">
        <f t="shared" si="142"/>
        <v>0</v>
      </c>
      <c r="AX709">
        <f t="shared" si="142"/>
        <v>0</v>
      </c>
      <c r="AY709">
        <f t="shared" si="142"/>
        <v>0</v>
      </c>
      <c r="AZ709">
        <f t="shared" si="142"/>
        <v>0</v>
      </c>
      <c r="BA709">
        <f t="shared" si="142"/>
        <v>0</v>
      </c>
      <c r="BB709">
        <f t="shared" si="142"/>
        <v>0</v>
      </c>
      <c r="BC709">
        <f t="shared" si="142"/>
        <v>0</v>
      </c>
      <c r="BD709" s="4">
        <f t="shared" ref="BD709:BD772" si="143">SUM(B709:BC709)</f>
        <v>128</v>
      </c>
    </row>
    <row r="710" spans="1:56" x14ac:dyDescent="0.25">
      <c r="A710" t="s">
        <v>765</v>
      </c>
      <c r="F710">
        <f t="shared" ref="F710:AK710" si="144">F67-F495</f>
        <v>0</v>
      </c>
      <c r="G710">
        <f t="shared" si="144"/>
        <v>0</v>
      </c>
      <c r="H710">
        <f t="shared" si="144"/>
        <v>0</v>
      </c>
      <c r="I710">
        <f t="shared" si="144"/>
        <v>0</v>
      </c>
      <c r="J710">
        <f t="shared" si="144"/>
        <v>0</v>
      </c>
      <c r="K710">
        <f t="shared" si="144"/>
        <v>0</v>
      </c>
      <c r="L710">
        <f t="shared" si="144"/>
        <v>0</v>
      </c>
      <c r="M710">
        <f t="shared" si="144"/>
        <v>0</v>
      </c>
      <c r="N710">
        <f t="shared" si="144"/>
        <v>0</v>
      </c>
      <c r="O710">
        <f t="shared" si="144"/>
        <v>0</v>
      </c>
      <c r="P710">
        <f t="shared" si="144"/>
        <v>0</v>
      </c>
      <c r="Q710">
        <f t="shared" si="144"/>
        <v>0</v>
      </c>
      <c r="R710">
        <f t="shared" si="144"/>
        <v>0</v>
      </c>
      <c r="S710">
        <f t="shared" si="144"/>
        <v>0</v>
      </c>
      <c r="T710">
        <f t="shared" si="144"/>
        <v>0</v>
      </c>
      <c r="U710">
        <f t="shared" si="144"/>
        <v>0</v>
      </c>
      <c r="V710">
        <f t="shared" si="144"/>
        <v>0</v>
      </c>
      <c r="W710">
        <f t="shared" si="144"/>
        <v>0</v>
      </c>
      <c r="X710">
        <f t="shared" si="144"/>
        <v>0</v>
      </c>
      <c r="Y710">
        <f t="shared" si="144"/>
        <v>0</v>
      </c>
      <c r="Z710">
        <f t="shared" si="144"/>
        <v>6</v>
      </c>
      <c r="AA710">
        <f t="shared" si="144"/>
        <v>0</v>
      </c>
      <c r="AB710">
        <f t="shared" si="144"/>
        <v>0</v>
      </c>
      <c r="AC710">
        <f t="shared" si="144"/>
        <v>0</v>
      </c>
      <c r="AD710">
        <f t="shared" si="144"/>
        <v>0</v>
      </c>
      <c r="AE710">
        <f t="shared" si="144"/>
        <v>0</v>
      </c>
      <c r="AF710">
        <f t="shared" si="144"/>
        <v>0</v>
      </c>
      <c r="AG710">
        <f t="shared" si="144"/>
        <v>0</v>
      </c>
      <c r="AH710">
        <f t="shared" si="144"/>
        <v>0</v>
      </c>
      <c r="AI710">
        <f t="shared" si="144"/>
        <v>0</v>
      </c>
      <c r="AJ710">
        <f t="shared" si="144"/>
        <v>0</v>
      </c>
      <c r="AK710">
        <f t="shared" si="144"/>
        <v>0</v>
      </c>
      <c r="AL710">
        <f t="shared" ref="AL710:BC710" si="145">AL67-AL495</f>
        <v>0</v>
      </c>
      <c r="AM710">
        <f t="shared" si="145"/>
        <v>0</v>
      </c>
      <c r="AN710">
        <f t="shared" si="145"/>
        <v>0</v>
      </c>
      <c r="AO710">
        <f t="shared" si="145"/>
        <v>0</v>
      </c>
      <c r="AP710">
        <f t="shared" si="145"/>
        <v>0</v>
      </c>
      <c r="AQ710">
        <f t="shared" si="145"/>
        <v>0</v>
      </c>
      <c r="AR710">
        <f t="shared" si="145"/>
        <v>0</v>
      </c>
      <c r="AS710">
        <f t="shared" si="145"/>
        <v>0</v>
      </c>
      <c r="AT710">
        <f t="shared" si="145"/>
        <v>0</v>
      </c>
      <c r="AU710">
        <f t="shared" si="145"/>
        <v>0</v>
      </c>
      <c r="AV710">
        <f t="shared" si="145"/>
        <v>0</v>
      </c>
      <c r="AW710">
        <f t="shared" si="145"/>
        <v>0</v>
      </c>
      <c r="AX710">
        <f t="shared" si="145"/>
        <v>0</v>
      </c>
      <c r="AY710">
        <f t="shared" si="145"/>
        <v>0</v>
      </c>
      <c r="AZ710">
        <f t="shared" si="145"/>
        <v>0</v>
      </c>
      <c r="BA710">
        <f t="shared" si="145"/>
        <v>0</v>
      </c>
      <c r="BB710">
        <f t="shared" si="145"/>
        <v>0</v>
      </c>
      <c r="BC710">
        <f t="shared" si="145"/>
        <v>0</v>
      </c>
      <c r="BD710" s="4">
        <f t="shared" si="143"/>
        <v>6</v>
      </c>
    </row>
    <row r="711" spans="1:56" x14ac:dyDescent="0.25">
      <c r="A711" t="s">
        <v>748</v>
      </c>
      <c r="F711">
        <f t="shared" ref="F711:AK711" si="146">F68-F496</f>
        <v>0</v>
      </c>
      <c r="G711">
        <f t="shared" si="146"/>
        <v>0</v>
      </c>
      <c r="H711">
        <f t="shared" si="146"/>
        <v>0</v>
      </c>
      <c r="I711">
        <f t="shared" si="146"/>
        <v>0</v>
      </c>
      <c r="J711">
        <f t="shared" si="146"/>
        <v>0</v>
      </c>
      <c r="K711">
        <f t="shared" si="146"/>
        <v>0</v>
      </c>
      <c r="L711">
        <f t="shared" si="146"/>
        <v>0</v>
      </c>
      <c r="M711">
        <f t="shared" si="146"/>
        <v>0</v>
      </c>
      <c r="N711">
        <f t="shared" si="146"/>
        <v>0</v>
      </c>
      <c r="O711">
        <f t="shared" si="146"/>
        <v>0</v>
      </c>
      <c r="P711">
        <f t="shared" si="146"/>
        <v>0</v>
      </c>
      <c r="Q711">
        <f t="shared" si="146"/>
        <v>0</v>
      </c>
      <c r="R711">
        <f t="shared" si="146"/>
        <v>0</v>
      </c>
      <c r="S711">
        <f t="shared" si="146"/>
        <v>0</v>
      </c>
      <c r="T711">
        <f t="shared" si="146"/>
        <v>0</v>
      </c>
      <c r="U711">
        <f t="shared" si="146"/>
        <v>0</v>
      </c>
      <c r="V711">
        <f t="shared" si="146"/>
        <v>0</v>
      </c>
      <c r="W711">
        <f t="shared" si="146"/>
        <v>0</v>
      </c>
      <c r="X711">
        <f t="shared" si="146"/>
        <v>0</v>
      </c>
      <c r="Y711">
        <f t="shared" si="146"/>
        <v>0</v>
      </c>
      <c r="Z711">
        <f t="shared" si="146"/>
        <v>3</v>
      </c>
      <c r="AA711">
        <f t="shared" si="146"/>
        <v>9</v>
      </c>
      <c r="AB711">
        <f t="shared" si="146"/>
        <v>18</v>
      </c>
      <c r="AC711">
        <f t="shared" si="146"/>
        <v>-6</v>
      </c>
      <c r="AD711">
        <f t="shared" si="146"/>
        <v>6</v>
      </c>
      <c r="AE711">
        <f t="shared" si="146"/>
        <v>10</v>
      </c>
      <c r="AF711">
        <f t="shared" si="146"/>
        <v>6</v>
      </c>
      <c r="AG711">
        <f t="shared" si="146"/>
        <v>19</v>
      </c>
      <c r="AH711">
        <f t="shared" si="146"/>
        <v>11</v>
      </c>
      <c r="AI711">
        <f t="shared" si="146"/>
        <v>48</v>
      </c>
      <c r="AJ711">
        <f t="shared" si="146"/>
        <v>8</v>
      </c>
      <c r="AK711">
        <f t="shared" si="146"/>
        <v>0</v>
      </c>
      <c r="AL711">
        <f t="shared" ref="AL711:BC711" si="147">AL68-AL496</f>
        <v>0</v>
      </c>
      <c r="AM711">
        <f t="shared" si="147"/>
        <v>0</v>
      </c>
      <c r="AN711">
        <f t="shared" si="147"/>
        <v>0</v>
      </c>
      <c r="AO711">
        <f t="shared" si="147"/>
        <v>0</v>
      </c>
      <c r="AP711">
        <f t="shared" si="147"/>
        <v>0</v>
      </c>
      <c r="AQ711">
        <f t="shared" si="147"/>
        <v>0</v>
      </c>
      <c r="AR711">
        <f t="shared" si="147"/>
        <v>0</v>
      </c>
      <c r="AS711">
        <f t="shared" si="147"/>
        <v>0</v>
      </c>
      <c r="AT711">
        <f t="shared" si="147"/>
        <v>0</v>
      </c>
      <c r="AU711">
        <f t="shared" si="147"/>
        <v>0</v>
      </c>
      <c r="AV711">
        <f t="shared" si="147"/>
        <v>0</v>
      </c>
      <c r="AW711">
        <f t="shared" si="147"/>
        <v>0</v>
      </c>
      <c r="AX711">
        <f t="shared" si="147"/>
        <v>0</v>
      </c>
      <c r="AY711">
        <f t="shared" si="147"/>
        <v>0</v>
      </c>
      <c r="AZ711">
        <f t="shared" si="147"/>
        <v>0</v>
      </c>
      <c r="BA711">
        <f t="shared" si="147"/>
        <v>0</v>
      </c>
      <c r="BB711">
        <f t="shared" si="147"/>
        <v>0</v>
      </c>
      <c r="BC711">
        <f t="shared" si="147"/>
        <v>0</v>
      </c>
      <c r="BD711" s="4">
        <f t="shared" si="143"/>
        <v>132</v>
      </c>
    </row>
    <row r="712" spans="1:56" x14ac:dyDescent="0.25">
      <c r="A712" t="s">
        <v>831</v>
      </c>
      <c r="F712">
        <f t="shared" ref="F712:AK712" si="148">F69-F497</f>
        <v>0</v>
      </c>
      <c r="G712">
        <f t="shared" si="148"/>
        <v>0</v>
      </c>
      <c r="H712">
        <f t="shared" si="148"/>
        <v>0</v>
      </c>
      <c r="I712">
        <f t="shared" si="148"/>
        <v>0</v>
      </c>
      <c r="J712">
        <f t="shared" si="148"/>
        <v>0</v>
      </c>
      <c r="K712">
        <f t="shared" si="148"/>
        <v>0</v>
      </c>
      <c r="L712">
        <f t="shared" si="148"/>
        <v>0</v>
      </c>
      <c r="M712">
        <f t="shared" si="148"/>
        <v>0</v>
      </c>
      <c r="N712">
        <f t="shared" si="148"/>
        <v>0</v>
      </c>
      <c r="O712">
        <f t="shared" si="148"/>
        <v>0</v>
      </c>
      <c r="P712">
        <f t="shared" si="148"/>
        <v>0</v>
      </c>
      <c r="Q712">
        <f t="shared" si="148"/>
        <v>0</v>
      </c>
      <c r="R712">
        <f t="shared" si="148"/>
        <v>0</v>
      </c>
      <c r="S712">
        <f t="shared" si="148"/>
        <v>0</v>
      </c>
      <c r="T712">
        <f t="shared" si="148"/>
        <v>0</v>
      </c>
      <c r="U712">
        <f t="shared" si="148"/>
        <v>0</v>
      </c>
      <c r="V712">
        <f t="shared" si="148"/>
        <v>0</v>
      </c>
      <c r="W712">
        <f t="shared" si="148"/>
        <v>0</v>
      </c>
      <c r="X712">
        <f t="shared" si="148"/>
        <v>0</v>
      </c>
      <c r="Y712">
        <f t="shared" si="148"/>
        <v>0</v>
      </c>
      <c r="Z712">
        <f t="shared" si="148"/>
        <v>4</v>
      </c>
      <c r="AA712">
        <f t="shared" si="148"/>
        <v>9</v>
      </c>
      <c r="AB712">
        <f t="shared" si="148"/>
        <v>7</v>
      </c>
      <c r="AC712">
        <f t="shared" si="148"/>
        <v>-8</v>
      </c>
      <c r="AD712">
        <f t="shared" si="148"/>
        <v>-8</v>
      </c>
      <c r="AE712">
        <f t="shared" si="148"/>
        <v>-14</v>
      </c>
      <c r="AF712">
        <f t="shared" si="148"/>
        <v>11</v>
      </c>
      <c r="AG712">
        <f t="shared" si="148"/>
        <v>-10</v>
      </c>
      <c r="AH712">
        <f t="shared" si="148"/>
        <v>6</v>
      </c>
      <c r="AI712">
        <f t="shared" si="148"/>
        <v>-10</v>
      </c>
      <c r="AJ712">
        <f t="shared" si="148"/>
        <v>5</v>
      </c>
      <c r="AK712">
        <f t="shared" si="148"/>
        <v>3</v>
      </c>
      <c r="AL712">
        <f t="shared" ref="AL712:BC712" si="149">AL69-AL497</f>
        <v>8</v>
      </c>
      <c r="AM712">
        <f t="shared" si="149"/>
        <v>11</v>
      </c>
      <c r="AN712">
        <f t="shared" si="149"/>
        <v>24</v>
      </c>
      <c r="AO712">
        <f t="shared" si="149"/>
        <v>-5</v>
      </c>
      <c r="AP712">
        <f t="shared" si="149"/>
        <v>8</v>
      </c>
      <c r="AQ712">
        <f t="shared" si="149"/>
        <v>16</v>
      </c>
      <c r="AR712">
        <f t="shared" si="149"/>
        <v>8</v>
      </c>
      <c r="AS712">
        <f t="shared" si="149"/>
        <v>40</v>
      </c>
      <c r="AT712">
        <f t="shared" si="149"/>
        <v>0</v>
      </c>
      <c r="AU712">
        <f t="shared" si="149"/>
        <v>0</v>
      </c>
      <c r="AV712">
        <f t="shared" si="149"/>
        <v>0</v>
      </c>
      <c r="AW712">
        <f t="shared" si="149"/>
        <v>0</v>
      </c>
      <c r="AX712">
        <f t="shared" si="149"/>
        <v>0</v>
      </c>
      <c r="AY712">
        <f t="shared" si="149"/>
        <v>0</v>
      </c>
      <c r="AZ712">
        <f t="shared" si="149"/>
        <v>0</v>
      </c>
      <c r="BA712">
        <f t="shared" si="149"/>
        <v>0</v>
      </c>
      <c r="BB712">
        <f t="shared" si="149"/>
        <v>0</v>
      </c>
      <c r="BC712">
        <f t="shared" si="149"/>
        <v>0</v>
      </c>
      <c r="BD712" s="4">
        <f t="shared" si="143"/>
        <v>105</v>
      </c>
    </row>
    <row r="713" spans="1:56" x14ac:dyDescent="0.25">
      <c r="A713" t="s">
        <v>834</v>
      </c>
      <c r="F713">
        <f t="shared" ref="F713:AK713" si="150">F70-F498</f>
        <v>0</v>
      </c>
      <c r="G713">
        <f t="shared" si="150"/>
        <v>0</v>
      </c>
      <c r="H713">
        <f t="shared" si="150"/>
        <v>0</v>
      </c>
      <c r="I713">
        <f t="shared" si="150"/>
        <v>0</v>
      </c>
      <c r="J713">
        <f t="shared" si="150"/>
        <v>0</v>
      </c>
      <c r="K713">
        <f t="shared" si="150"/>
        <v>0</v>
      </c>
      <c r="L713">
        <f t="shared" si="150"/>
        <v>0</v>
      </c>
      <c r="M713">
        <f t="shared" si="150"/>
        <v>0</v>
      </c>
      <c r="N713">
        <f t="shared" si="150"/>
        <v>0</v>
      </c>
      <c r="O713">
        <f t="shared" si="150"/>
        <v>0</v>
      </c>
      <c r="P713">
        <f t="shared" si="150"/>
        <v>0</v>
      </c>
      <c r="Q713">
        <f t="shared" si="150"/>
        <v>0</v>
      </c>
      <c r="R713">
        <f t="shared" si="150"/>
        <v>0</v>
      </c>
      <c r="S713">
        <f t="shared" si="150"/>
        <v>0</v>
      </c>
      <c r="T713">
        <f t="shared" si="150"/>
        <v>0</v>
      </c>
      <c r="U713">
        <f t="shared" si="150"/>
        <v>0</v>
      </c>
      <c r="V713">
        <f t="shared" si="150"/>
        <v>0</v>
      </c>
      <c r="W713">
        <f t="shared" si="150"/>
        <v>0</v>
      </c>
      <c r="X713">
        <f t="shared" si="150"/>
        <v>0</v>
      </c>
      <c r="Y713">
        <f t="shared" si="150"/>
        <v>0</v>
      </c>
      <c r="Z713">
        <f t="shared" si="150"/>
        <v>0</v>
      </c>
      <c r="AA713">
        <f t="shared" si="150"/>
        <v>0</v>
      </c>
      <c r="AB713">
        <f t="shared" si="150"/>
        <v>-7</v>
      </c>
      <c r="AC713">
        <f t="shared" si="150"/>
        <v>-6</v>
      </c>
      <c r="AD713">
        <f t="shared" si="150"/>
        <v>-7</v>
      </c>
      <c r="AE713">
        <f t="shared" si="150"/>
        <v>0</v>
      </c>
      <c r="AF713">
        <f t="shared" si="150"/>
        <v>0</v>
      </c>
      <c r="AG713">
        <f t="shared" si="150"/>
        <v>0</v>
      </c>
      <c r="AH713">
        <f t="shared" si="150"/>
        <v>0</v>
      </c>
      <c r="AI713">
        <f t="shared" si="150"/>
        <v>0</v>
      </c>
      <c r="AJ713">
        <f t="shared" si="150"/>
        <v>0</v>
      </c>
      <c r="AK713">
        <f t="shared" si="150"/>
        <v>0</v>
      </c>
      <c r="AL713">
        <f t="shared" ref="AL713:BC713" si="151">AL70-AL498</f>
        <v>0</v>
      </c>
      <c r="AM713">
        <f t="shared" si="151"/>
        <v>0</v>
      </c>
      <c r="AN713">
        <f t="shared" si="151"/>
        <v>0</v>
      </c>
      <c r="AO713">
        <f t="shared" si="151"/>
        <v>0</v>
      </c>
      <c r="AP713">
        <f t="shared" si="151"/>
        <v>0</v>
      </c>
      <c r="AQ713">
        <f t="shared" si="151"/>
        <v>0</v>
      </c>
      <c r="AR713">
        <f t="shared" si="151"/>
        <v>0</v>
      </c>
      <c r="AS713">
        <f t="shared" si="151"/>
        <v>0</v>
      </c>
      <c r="AT713">
        <f t="shared" si="151"/>
        <v>0</v>
      </c>
      <c r="AU713">
        <f t="shared" si="151"/>
        <v>0</v>
      </c>
      <c r="AV713">
        <f t="shared" si="151"/>
        <v>0</v>
      </c>
      <c r="AW713">
        <f t="shared" si="151"/>
        <v>0</v>
      </c>
      <c r="AX713">
        <f t="shared" si="151"/>
        <v>0</v>
      </c>
      <c r="AY713">
        <f t="shared" si="151"/>
        <v>0</v>
      </c>
      <c r="AZ713">
        <f t="shared" si="151"/>
        <v>0</v>
      </c>
      <c r="BA713">
        <f t="shared" si="151"/>
        <v>0</v>
      </c>
      <c r="BB713">
        <f t="shared" si="151"/>
        <v>0</v>
      </c>
      <c r="BC713">
        <f t="shared" si="151"/>
        <v>0</v>
      </c>
      <c r="BD713" s="4">
        <f t="shared" si="143"/>
        <v>-20</v>
      </c>
    </row>
    <row r="714" spans="1:56" x14ac:dyDescent="0.25">
      <c r="A714" t="s">
        <v>266</v>
      </c>
      <c r="F714">
        <f t="shared" ref="F714:AK714" si="152">F71-F499</f>
        <v>0</v>
      </c>
      <c r="G714">
        <f t="shared" si="152"/>
        <v>0</v>
      </c>
      <c r="H714">
        <f t="shared" si="152"/>
        <v>0</v>
      </c>
      <c r="I714">
        <f t="shared" si="152"/>
        <v>0</v>
      </c>
      <c r="J714">
        <f t="shared" si="152"/>
        <v>0</v>
      </c>
      <c r="K714">
        <f t="shared" si="152"/>
        <v>0</v>
      </c>
      <c r="L714">
        <f t="shared" si="152"/>
        <v>0</v>
      </c>
      <c r="M714">
        <f t="shared" si="152"/>
        <v>0</v>
      </c>
      <c r="N714">
        <f t="shared" si="152"/>
        <v>0</v>
      </c>
      <c r="O714">
        <f t="shared" si="152"/>
        <v>0</v>
      </c>
      <c r="P714">
        <f t="shared" si="152"/>
        <v>0</v>
      </c>
      <c r="Q714">
        <f t="shared" si="152"/>
        <v>0</v>
      </c>
      <c r="R714">
        <f t="shared" si="152"/>
        <v>0</v>
      </c>
      <c r="S714">
        <f t="shared" si="152"/>
        <v>0</v>
      </c>
      <c r="T714">
        <f t="shared" si="152"/>
        <v>0</v>
      </c>
      <c r="U714">
        <f t="shared" si="152"/>
        <v>0</v>
      </c>
      <c r="V714">
        <f t="shared" si="152"/>
        <v>0</v>
      </c>
      <c r="W714">
        <f t="shared" si="152"/>
        <v>0</v>
      </c>
      <c r="X714">
        <f t="shared" si="152"/>
        <v>0</v>
      </c>
      <c r="Y714">
        <f t="shared" si="152"/>
        <v>0</v>
      </c>
      <c r="Z714">
        <f t="shared" si="152"/>
        <v>0</v>
      </c>
      <c r="AA714">
        <f t="shared" si="152"/>
        <v>0</v>
      </c>
      <c r="AB714">
        <f t="shared" si="152"/>
        <v>7</v>
      </c>
      <c r="AC714">
        <f t="shared" si="152"/>
        <v>3</v>
      </c>
      <c r="AD714">
        <f t="shared" si="152"/>
        <v>-5</v>
      </c>
      <c r="AE714">
        <f t="shared" si="152"/>
        <v>9</v>
      </c>
      <c r="AF714">
        <f t="shared" si="152"/>
        <v>-7</v>
      </c>
      <c r="AG714">
        <f t="shared" si="152"/>
        <v>4</v>
      </c>
      <c r="AH714">
        <f t="shared" si="152"/>
        <v>3</v>
      </c>
      <c r="AI714">
        <f t="shared" si="152"/>
        <v>5</v>
      </c>
      <c r="AJ714">
        <f t="shared" si="152"/>
        <v>-6</v>
      </c>
      <c r="AK714">
        <f t="shared" si="152"/>
        <v>0</v>
      </c>
      <c r="AL714">
        <f t="shared" ref="AL714:BC714" si="153">AL71-AL499</f>
        <v>0</v>
      </c>
      <c r="AM714">
        <f t="shared" si="153"/>
        <v>0</v>
      </c>
      <c r="AN714">
        <f t="shared" si="153"/>
        <v>0</v>
      </c>
      <c r="AO714">
        <f t="shared" si="153"/>
        <v>0</v>
      </c>
      <c r="AP714">
        <f t="shared" si="153"/>
        <v>0</v>
      </c>
      <c r="AQ714">
        <f t="shared" si="153"/>
        <v>0</v>
      </c>
      <c r="AR714">
        <f t="shared" si="153"/>
        <v>0</v>
      </c>
      <c r="AS714">
        <f t="shared" si="153"/>
        <v>0</v>
      </c>
      <c r="AT714">
        <f t="shared" si="153"/>
        <v>0</v>
      </c>
      <c r="AU714">
        <f t="shared" si="153"/>
        <v>0</v>
      </c>
      <c r="AV714">
        <f t="shared" si="153"/>
        <v>0</v>
      </c>
      <c r="AW714">
        <f t="shared" si="153"/>
        <v>0</v>
      </c>
      <c r="AX714">
        <f t="shared" si="153"/>
        <v>0</v>
      </c>
      <c r="AY714">
        <f t="shared" si="153"/>
        <v>0</v>
      </c>
      <c r="AZ714">
        <f t="shared" si="153"/>
        <v>0</v>
      </c>
      <c r="BA714">
        <f t="shared" si="153"/>
        <v>0</v>
      </c>
      <c r="BB714">
        <f t="shared" si="153"/>
        <v>0</v>
      </c>
      <c r="BC714">
        <f t="shared" si="153"/>
        <v>0</v>
      </c>
      <c r="BD714" s="4">
        <f t="shared" si="143"/>
        <v>13</v>
      </c>
    </row>
    <row r="715" spans="1:56" x14ac:dyDescent="0.25">
      <c r="A715" t="s">
        <v>479</v>
      </c>
      <c r="F715">
        <f t="shared" ref="F715:AK715" si="154">F72-F500</f>
        <v>0</v>
      </c>
      <c r="G715">
        <f t="shared" si="154"/>
        <v>0</v>
      </c>
      <c r="H715">
        <f t="shared" si="154"/>
        <v>0</v>
      </c>
      <c r="I715">
        <f t="shared" si="154"/>
        <v>0</v>
      </c>
      <c r="J715">
        <f t="shared" si="154"/>
        <v>0</v>
      </c>
      <c r="K715">
        <f t="shared" si="154"/>
        <v>0</v>
      </c>
      <c r="L715">
        <f t="shared" si="154"/>
        <v>0</v>
      </c>
      <c r="M715">
        <f t="shared" si="154"/>
        <v>0</v>
      </c>
      <c r="N715">
        <f t="shared" si="154"/>
        <v>0</v>
      </c>
      <c r="O715">
        <f t="shared" si="154"/>
        <v>0</v>
      </c>
      <c r="P715">
        <f t="shared" si="154"/>
        <v>0</v>
      </c>
      <c r="Q715">
        <f t="shared" si="154"/>
        <v>0</v>
      </c>
      <c r="R715">
        <f t="shared" si="154"/>
        <v>0</v>
      </c>
      <c r="S715">
        <f t="shared" si="154"/>
        <v>0</v>
      </c>
      <c r="T715">
        <f t="shared" si="154"/>
        <v>0</v>
      </c>
      <c r="U715">
        <f t="shared" si="154"/>
        <v>0</v>
      </c>
      <c r="V715">
        <f t="shared" si="154"/>
        <v>0</v>
      </c>
      <c r="W715">
        <f t="shared" si="154"/>
        <v>0</v>
      </c>
      <c r="X715">
        <f t="shared" si="154"/>
        <v>0</v>
      </c>
      <c r="Y715">
        <f t="shared" si="154"/>
        <v>0</v>
      </c>
      <c r="Z715">
        <f t="shared" si="154"/>
        <v>0</v>
      </c>
      <c r="AA715">
        <f t="shared" si="154"/>
        <v>0</v>
      </c>
      <c r="AB715">
        <f t="shared" si="154"/>
        <v>-1</v>
      </c>
      <c r="AC715">
        <f t="shared" si="154"/>
        <v>-7</v>
      </c>
      <c r="AD715">
        <f t="shared" si="154"/>
        <v>-1</v>
      </c>
      <c r="AE715">
        <f t="shared" si="154"/>
        <v>4</v>
      </c>
      <c r="AF715">
        <f t="shared" si="154"/>
        <v>0</v>
      </c>
      <c r="AG715">
        <f t="shared" si="154"/>
        <v>-8</v>
      </c>
      <c r="AH715">
        <f t="shared" si="154"/>
        <v>-8</v>
      </c>
      <c r="AI715">
        <f t="shared" si="154"/>
        <v>16</v>
      </c>
      <c r="AJ715">
        <f t="shared" si="154"/>
        <v>0</v>
      </c>
      <c r="AK715">
        <f t="shared" si="154"/>
        <v>5</v>
      </c>
      <c r="AL715">
        <f t="shared" ref="AL715:BC715" si="155">AL72-AL500</f>
        <v>0</v>
      </c>
      <c r="AM715">
        <f t="shared" si="155"/>
        <v>0</v>
      </c>
      <c r="AN715">
        <f t="shared" si="155"/>
        <v>-2</v>
      </c>
      <c r="AO715">
        <f t="shared" si="155"/>
        <v>0</v>
      </c>
      <c r="AP715">
        <f t="shared" si="155"/>
        <v>0</v>
      </c>
      <c r="AQ715">
        <f t="shared" si="155"/>
        <v>0</v>
      </c>
      <c r="AR715">
        <f t="shared" si="155"/>
        <v>0</v>
      </c>
      <c r="AS715">
        <f t="shared" si="155"/>
        <v>0</v>
      </c>
      <c r="AT715">
        <f t="shared" si="155"/>
        <v>0</v>
      </c>
      <c r="AU715">
        <f t="shared" si="155"/>
        <v>0</v>
      </c>
      <c r="AV715">
        <f t="shared" si="155"/>
        <v>0</v>
      </c>
      <c r="AW715">
        <f t="shared" si="155"/>
        <v>0</v>
      </c>
      <c r="AX715">
        <f t="shared" si="155"/>
        <v>0</v>
      </c>
      <c r="AY715">
        <f t="shared" si="155"/>
        <v>0</v>
      </c>
      <c r="AZ715">
        <f t="shared" si="155"/>
        <v>0</v>
      </c>
      <c r="BA715">
        <f t="shared" si="155"/>
        <v>0</v>
      </c>
      <c r="BB715">
        <f t="shared" si="155"/>
        <v>0</v>
      </c>
      <c r="BC715">
        <f t="shared" si="155"/>
        <v>0</v>
      </c>
      <c r="BD715" s="4">
        <f t="shared" si="143"/>
        <v>-2</v>
      </c>
    </row>
    <row r="716" spans="1:56" x14ac:dyDescent="0.25">
      <c r="A716" t="s">
        <v>532</v>
      </c>
      <c r="F716">
        <f t="shared" ref="F716:AK716" si="156">F73-F501</f>
        <v>0</v>
      </c>
      <c r="G716">
        <f t="shared" si="156"/>
        <v>0</v>
      </c>
      <c r="H716">
        <f t="shared" si="156"/>
        <v>0</v>
      </c>
      <c r="I716">
        <f t="shared" si="156"/>
        <v>0</v>
      </c>
      <c r="J716">
        <f t="shared" si="156"/>
        <v>0</v>
      </c>
      <c r="K716">
        <f t="shared" si="156"/>
        <v>0</v>
      </c>
      <c r="L716">
        <f t="shared" si="156"/>
        <v>0</v>
      </c>
      <c r="M716">
        <f t="shared" si="156"/>
        <v>0</v>
      </c>
      <c r="N716">
        <f t="shared" si="156"/>
        <v>0</v>
      </c>
      <c r="O716">
        <f t="shared" si="156"/>
        <v>0</v>
      </c>
      <c r="P716">
        <f t="shared" si="156"/>
        <v>0</v>
      </c>
      <c r="Q716">
        <f t="shared" si="156"/>
        <v>0</v>
      </c>
      <c r="R716">
        <f t="shared" si="156"/>
        <v>0</v>
      </c>
      <c r="S716">
        <f t="shared" si="156"/>
        <v>0</v>
      </c>
      <c r="T716">
        <f t="shared" si="156"/>
        <v>0</v>
      </c>
      <c r="U716">
        <f t="shared" si="156"/>
        <v>0</v>
      </c>
      <c r="V716">
        <f t="shared" si="156"/>
        <v>0</v>
      </c>
      <c r="W716">
        <f t="shared" si="156"/>
        <v>0</v>
      </c>
      <c r="X716">
        <f t="shared" si="156"/>
        <v>0</v>
      </c>
      <c r="Y716">
        <f t="shared" si="156"/>
        <v>0</v>
      </c>
      <c r="Z716">
        <f t="shared" si="156"/>
        <v>0</v>
      </c>
      <c r="AA716">
        <f t="shared" si="156"/>
        <v>0</v>
      </c>
      <c r="AB716">
        <f t="shared" si="156"/>
        <v>-4</v>
      </c>
      <c r="AC716">
        <f t="shared" si="156"/>
        <v>-7</v>
      </c>
      <c r="AD716">
        <f t="shared" si="156"/>
        <v>-8</v>
      </c>
      <c r="AE716">
        <f t="shared" si="156"/>
        <v>-7</v>
      </c>
      <c r="AF716">
        <f t="shared" si="156"/>
        <v>-5</v>
      </c>
      <c r="AG716">
        <f t="shared" si="156"/>
        <v>-8</v>
      </c>
      <c r="AH716">
        <f t="shared" si="156"/>
        <v>-8</v>
      </c>
      <c r="AI716">
        <f t="shared" si="156"/>
        <v>8</v>
      </c>
      <c r="AJ716">
        <f t="shared" si="156"/>
        <v>0</v>
      </c>
      <c r="AK716">
        <f t="shared" si="156"/>
        <v>3</v>
      </c>
      <c r="AL716">
        <f t="shared" ref="AL716:BC716" si="157">AL73-AL501</f>
        <v>0</v>
      </c>
      <c r="AM716">
        <f t="shared" si="157"/>
        <v>0</v>
      </c>
      <c r="AN716">
        <f t="shared" si="157"/>
        <v>0</v>
      </c>
      <c r="AO716">
        <f t="shared" si="157"/>
        <v>0</v>
      </c>
      <c r="AP716">
        <f t="shared" si="157"/>
        <v>0</v>
      </c>
      <c r="AQ716">
        <f t="shared" si="157"/>
        <v>0</v>
      </c>
      <c r="AR716">
        <f t="shared" si="157"/>
        <v>0</v>
      </c>
      <c r="AS716">
        <f t="shared" si="157"/>
        <v>0</v>
      </c>
      <c r="AT716">
        <f t="shared" si="157"/>
        <v>0</v>
      </c>
      <c r="AU716">
        <f t="shared" si="157"/>
        <v>0</v>
      </c>
      <c r="AV716">
        <f t="shared" si="157"/>
        <v>0</v>
      </c>
      <c r="AW716">
        <f t="shared" si="157"/>
        <v>0</v>
      </c>
      <c r="AX716">
        <f t="shared" si="157"/>
        <v>0</v>
      </c>
      <c r="AY716">
        <f t="shared" si="157"/>
        <v>0</v>
      </c>
      <c r="AZ716">
        <f t="shared" si="157"/>
        <v>0</v>
      </c>
      <c r="BA716">
        <f t="shared" si="157"/>
        <v>0</v>
      </c>
      <c r="BB716">
        <f t="shared" si="157"/>
        <v>0</v>
      </c>
      <c r="BC716">
        <f t="shared" si="157"/>
        <v>0</v>
      </c>
      <c r="BD716" s="4">
        <f t="shared" si="143"/>
        <v>-36</v>
      </c>
    </row>
    <row r="717" spans="1:56" x14ac:dyDescent="0.25">
      <c r="A717" t="s">
        <v>651</v>
      </c>
      <c r="F717">
        <f t="shared" ref="F717:AK717" si="158">F74-F502</f>
        <v>0</v>
      </c>
      <c r="G717">
        <f t="shared" si="158"/>
        <v>0</v>
      </c>
      <c r="H717">
        <f t="shared" si="158"/>
        <v>0</v>
      </c>
      <c r="I717">
        <f t="shared" si="158"/>
        <v>0</v>
      </c>
      <c r="J717">
        <f t="shared" si="158"/>
        <v>0</v>
      </c>
      <c r="K717">
        <f t="shared" si="158"/>
        <v>0</v>
      </c>
      <c r="L717">
        <f t="shared" si="158"/>
        <v>0</v>
      </c>
      <c r="M717">
        <f t="shared" si="158"/>
        <v>0</v>
      </c>
      <c r="N717">
        <f t="shared" si="158"/>
        <v>0</v>
      </c>
      <c r="O717">
        <f t="shared" si="158"/>
        <v>0</v>
      </c>
      <c r="P717">
        <f t="shared" si="158"/>
        <v>0</v>
      </c>
      <c r="Q717">
        <f t="shared" si="158"/>
        <v>0</v>
      </c>
      <c r="R717">
        <f t="shared" si="158"/>
        <v>0</v>
      </c>
      <c r="S717">
        <f t="shared" si="158"/>
        <v>0</v>
      </c>
      <c r="T717">
        <f t="shared" si="158"/>
        <v>0</v>
      </c>
      <c r="U717">
        <f t="shared" si="158"/>
        <v>0</v>
      </c>
      <c r="V717">
        <f t="shared" si="158"/>
        <v>0</v>
      </c>
      <c r="W717">
        <f t="shared" si="158"/>
        <v>0</v>
      </c>
      <c r="X717">
        <f t="shared" si="158"/>
        <v>0</v>
      </c>
      <c r="Y717">
        <f t="shared" si="158"/>
        <v>0</v>
      </c>
      <c r="Z717">
        <f t="shared" si="158"/>
        <v>0</v>
      </c>
      <c r="AA717">
        <f t="shared" si="158"/>
        <v>0</v>
      </c>
      <c r="AB717">
        <f t="shared" si="158"/>
        <v>2</v>
      </c>
      <c r="AC717">
        <f t="shared" si="158"/>
        <v>-3</v>
      </c>
      <c r="AD717">
        <f t="shared" si="158"/>
        <v>-8</v>
      </c>
      <c r="AE717">
        <f t="shared" si="158"/>
        <v>5</v>
      </c>
      <c r="AF717">
        <f t="shared" si="158"/>
        <v>6</v>
      </c>
      <c r="AG717">
        <f t="shared" si="158"/>
        <v>-8</v>
      </c>
      <c r="AH717">
        <f t="shared" si="158"/>
        <v>0</v>
      </c>
      <c r="AI717">
        <f t="shared" si="158"/>
        <v>0</v>
      </c>
      <c r="AJ717">
        <f t="shared" si="158"/>
        <v>0</v>
      </c>
      <c r="AK717">
        <f t="shared" si="158"/>
        <v>0</v>
      </c>
      <c r="AL717">
        <f t="shared" ref="AL717:BC717" si="159">AL74-AL502</f>
        <v>0</v>
      </c>
      <c r="AM717">
        <f t="shared" si="159"/>
        <v>0</v>
      </c>
      <c r="AN717">
        <f t="shared" si="159"/>
        <v>0</v>
      </c>
      <c r="AO717">
        <f t="shared" si="159"/>
        <v>0</v>
      </c>
      <c r="AP717">
        <f t="shared" si="159"/>
        <v>0</v>
      </c>
      <c r="AQ717">
        <f t="shared" si="159"/>
        <v>0</v>
      </c>
      <c r="AR717">
        <f t="shared" si="159"/>
        <v>0</v>
      </c>
      <c r="AS717">
        <f t="shared" si="159"/>
        <v>0</v>
      </c>
      <c r="AT717">
        <f t="shared" si="159"/>
        <v>0</v>
      </c>
      <c r="AU717">
        <f t="shared" si="159"/>
        <v>0</v>
      </c>
      <c r="AV717">
        <f t="shared" si="159"/>
        <v>0</v>
      </c>
      <c r="AW717">
        <f t="shared" si="159"/>
        <v>0</v>
      </c>
      <c r="AX717">
        <f t="shared" si="159"/>
        <v>0</v>
      </c>
      <c r="AY717">
        <f t="shared" si="159"/>
        <v>0</v>
      </c>
      <c r="AZ717">
        <f t="shared" si="159"/>
        <v>0</v>
      </c>
      <c r="BA717">
        <f t="shared" si="159"/>
        <v>0</v>
      </c>
      <c r="BB717">
        <f t="shared" si="159"/>
        <v>0</v>
      </c>
      <c r="BC717">
        <f t="shared" si="159"/>
        <v>0</v>
      </c>
      <c r="BD717" s="4">
        <f t="shared" si="143"/>
        <v>-6</v>
      </c>
    </row>
    <row r="718" spans="1:56" x14ac:dyDescent="0.25">
      <c r="A718" t="s">
        <v>259</v>
      </c>
      <c r="F718">
        <f t="shared" ref="F718:AK718" si="160">F75-F503</f>
        <v>0</v>
      </c>
      <c r="G718">
        <f t="shared" si="160"/>
        <v>0</v>
      </c>
      <c r="H718">
        <f t="shared" si="160"/>
        <v>0</v>
      </c>
      <c r="I718">
        <f t="shared" si="160"/>
        <v>0</v>
      </c>
      <c r="J718">
        <f t="shared" si="160"/>
        <v>0</v>
      </c>
      <c r="K718">
        <f t="shared" si="160"/>
        <v>0</v>
      </c>
      <c r="L718">
        <f t="shared" si="160"/>
        <v>0</v>
      </c>
      <c r="M718">
        <f t="shared" si="160"/>
        <v>0</v>
      </c>
      <c r="N718">
        <f t="shared" si="160"/>
        <v>0</v>
      </c>
      <c r="O718">
        <f t="shared" si="160"/>
        <v>0</v>
      </c>
      <c r="P718">
        <f t="shared" si="160"/>
        <v>0</v>
      </c>
      <c r="Q718">
        <f t="shared" si="160"/>
        <v>0</v>
      </c>
      <c r="R718">
        <f t="shared" si="160"/>
        <v>0</v>
      </c>
      <c r="S718">
        <f t="shared" si="160"/>
        <v>0</v>
      </c>
      <c r="T718">
        <f t="shared" si="160"/>
        <v>0</v>
      </c>
      <c r="U718">
        <f t="shared" si="160"/>
        <v>0</v>
      </c>
      <c r="V718">
        <f t="shared" si="160"/>
        <v>0</v>
      </c>
      <c r="W718">
        <f t="shared" si="160"/>
        <v>0</v>
      </c>
      <c r="X718">
        <f t="shared" si="160"/>
        <v>0</v>
      </c>
      <c r="Y718">
        <f t="shared" si="160"/>
        <v>0</v>
      </c>
      <c r="Z718">
        <f t="shared" si="160"/>
        <v>0</v>
      </c>
      <c r="AA718">
        <f t="shared" si="160"/>
        <v>0</v>
      </c>
      <c r="AB718">
        <f t="shared" si="160"/>
        <v>4</v>
      </c>
      <c r="AC718">
        <f t="shared" si="160"/>
        <v>4</v>
      </c>
      <c r="AD718">
        <f t="shared" si="160"/>
        <v>3</v>
      </c>
      <c r="AE718">
        <f t="shared" si="160"/>
        <v>2</v>
      </c>
      <c r="AF718">
        <f t="shared" si="160"/>
        <v>-8</v>
      </c>
      <c r="AG718">
        <f t="shared" si="160"/>
        <v>-3</v>
      </c>
      <c r="AH718">
        <f t="shared" si="160"/>
        <v>0</v>
      </c>
      <c r="AI718">
        <f t="shared" si="160"/>
        <v>0</v>
      </c>
      <c r="AJ718">
        <f t="shared" si="160"/>
        <v>0</v>
      </c>
      <c r="AK718">
        <f t="shared" si="160"/>
        <v>0</v>
      </c>
      <c r="AL718">
        <f t="shared" ref="AL718:BC718" si="161">AL75-AL503</f>
        <v>0</v>
      </c>
      <c r="AM718">
        <f t="shared" si="161"/>
        <v>0</v>
      </c>
      <c r="AN718">
        <f t="shared" si="161"/>
        <v>0</v>
      </c>
      <c r="AO718">
        <f t="shared" si="161"/>
        <v>0</v>
      </c>
      <c r="AP718">
        <f t="shared" si="161"/>
        <v>0</v>
      </c>
      <c r="AQ718">
        <f t="shared" si="161"/>
        <v>0</v>
      </c>
      <c r="AR718">
        <f t="shared" si="161"/>
        <v>0</v>
      </c>
      <c r="AS718">
        <f t="shared" si="161"/>
        <v>0</v>
      </c>
      <c r="AT718">
        <f t="shared" si="161"/>
        <v>0</v>
      </c>
      <c r="AU718">
        <f t="shared" si="161"/>
        <v>16</v>
      </c>
      <c r="AV718">
        <f t="shared" si="161"/>
        <v>5</v>
      </c>
      <c r="AW718">
        <f t="shared" si="161"/>
        <v>11</v>
      </c>
      <c r="AX718">
        <f t="shared" si="161"/>
        <v>7</v>
      </c>
      <c r="AY718">
        <f t="shared" si="161"/>
        <v>0</v>
      </c>
      <c r="AZ718">
        <f t="shared" si="161"/>
        <v>0</v>
      </c>
      <c r="BA718">
        <f t="shared" si="161"/>
        <v>-12</v>
      </c>
      <c r="BB718">
        <f t="shared" si="161"/>
        <v>12</v>
      </c>
      <c r="BC718">
        <f t="shared" si="161"/>
        <v>0</v>
      </c>
      <c r="BD718" s="4">
        <f t="shared" si="143"/>
        <v>41</v>
      </c>
    </row>
    <row r="719" spans="1:56" x14ac:dyDescent="0.25">
      <c r="A719" t="s">
        <v>695</v>
      </c>
      <c r="F719">
        <f t="shared" ref="F719:AK719" si="162">F76-F504</f>
        <v>0</v>
      </c>
      <c r="G719">
        <f t="shared" si="162"/>
        <v>0</v>
      </c>
      <c r="H719">
        <f t="shared" si="162"/>
        <v>0</v>
      </c>
      <c r="I719">
        <f t="shared" si="162"/>
        <v>0</v>
      </c>
      <c r="J719">
        <f t="shared" si="162"/>
        <v>0</v>
      </c>
      <c r="K719">
        <f t="shared" si="162"/>
        <v>0</v>
      </c>
      <c r="L719">
        <f t="shared" si="162"/>
        <v>0</v>
      </c>
      <c r="M719">
        <f t="shared" si="162"/>
        <v>0</v>
      </c>
      <c r="N719">
        <f t="shared" si="162"/>
        <v>0</v>
      </c>
      <c r="O719">
        <f t="shared" si="162"/>
        <v>0</v>
      </c>
      <c r="P719">
        <f t="shared" si="162"/>
        <v>0</v>
      </c>
      <c r="Q719">
        <f t="shared" si="162"/>
        <v>0</v>
      </c>
      <c r="R719">
        <f t="shared" si="162"/>
        <v>0</v>
      </c>
      <c r="S719">
        <f t="shared" si="162"/>
        <v>0</v>
      </c>
      <c r="T719">
        <f t="shared" si="162"/>
        <v>0</v>
      </c>
      <c r="U719">
        <f t="shared" si="162"/>
        <v>0</v>
      </c>
      <c r="V719">
        <f t="shared" si="162"/>
        <v>0</v>
      </c>
      <c r="W719">
        <f t="shared" si="162"/>
        <v>0</v>
      </c>
      <c r="X719">
        <f t="shared" si="162"/>
        <v>0</v>
      </c>
      <c r="Y719">
        <f t="shared" si="162"/>
        <v>0</v>
      </c>
      <c r="Z719">
        <f t="shared" si="162"/>
        <v>0</v>
      </c>
      <c r="AA719">
        <f t="shared" si="162"/>
        <v>0</v>
      </c>
      <c r="AB719">
        <f t="shared" si="162"/>
        <v>2</v>
      </c>
      <c r="AC719">
        <f t="shared" si="162"/>
        <v>-8</v>
      </c>
      <c r="AD719">
        <f t="shared" si="162"/>
        <v>3</v>
      </c>
      <c r="AE719">
        <f t="shared" si="162"/>
        <v>13</v>
      </c>
      <c r="AF719">
        <f t="shared" si="162"/>
        <v>0</v>
      </c>
      <c r="AG719">
        <f t="shared" si="162"/>
        <v>-8</v>
      </c>
      <c r="AH719">
        <f t="shared" si="162"/>
        <v>0</v>
      </c>
      <c r="AI719">
        <f t="shared" si="162"/>
        <v>0</v>
      </c>
      <c r="AJ719">
        <f t="shared" si="162"/>
        <v>0</v>
      </c>
      <c r="AK719">
        <f t="shared" si="162"/>
        <v>0</v>
      </c>
      <c r="AL719">
        <f t="shared" ref="AL719:BC719" si="163">AL76-AL504</f>
        <v>0</v>
      </c>
      <c r="AM719">
        <f t="shared" si="163"/>
        <v>0</v>
      </c>
      <c r="AN719">
        <f t="shared" si="163"/>
        <v>0</v>
      </c>
      <c r="AO719">
        <f t="shared" si="163"/>
        <v>0</v>
      </c>
      <c r="AP719">
        <f t="shared" si="163"/>
        <v>0</v>
      </c>
      <c r="AQ719">
        <f t="shared" si="163"/>
        <v>0</v>
      </c>
      <c r="AR719">
        <f t="shared" si="163"/>
        <v>0</v>
      </c>
      <c r="AS719">
        <f t="shared" si="163"/>
        <v>0</v>
      </c>
      <c r="AT719">
        <f t="shared" si="163"/>
        <v>0</v>
      </c>
      <c r="AU719">
        <f t="shared" si="163"/>
        <v>0</v>
      </c>
      <c r="AV719">
        <f t="shared" si="163"/>
        <v>0</v>
      </c>
      <c r="AW719">
        <f t="shared" si="163"/>
        <v>0</v>
      </c>
      <c r="AX719">
        <f t="shared" si="163"/>
        <v>0</v>
      </c>
      <c r="AY719">
        <f t="shared" si="163"/>
        <v>0</v>
      </c>
      <c r="AZ719">
        <f t="shared" si="163"/>
        <v>0</v>
      </c>
      <c r="BA719">
        <f t="shared" si="163"/>
        <v>0</v>
      </c>
      <c r="BB719">
        <f t="shared" si="163"/>
        <v>0</v>
      </c>
      <c r="BC719">
        <f t="shared" si="163"/>
        <v>0</v>
      </c>
      <c r="BD719" s="4">
        <f t="shared" si="143"/>
        <v>2</v>
      </c>
    </row>
    <row r="720" spans="1:56" x14ac:dyDescent="0.25">
      <c r="A720" t="s">
        <v>879</v>
      </c>
      <c r="F720">
        <f t="shared" ref="F720:AK720" si="164">F77-F505</f>
        <v>0</v>
      </c>
      <c r="G720">
        <f t="shared" si="164"/>
        <v>0</v>
      </c>
      <c r="H720">
        <f t="shared" si="164"/>
        <v>0</v>
      </c>
      <c r="I720">
        <f t="shared" si="164"/>
        <v>0</v>
      </c>
      <c r="J720">
        <f t="shared" si="164"/>
        <v>0</v>
      </c>
      <c r="K720">
        <f t="shared" si="164"/>
        <v>0</v>
      </c>
      <c r="L720">
        <f t="shared" si="164"/>
        <v>0</v>
      </c>
      <c r="M720">
        <f t="shared" si="164"/>
        <v>0</v>
      </c>
      <c r="N720">
        <f t="shared" si="164"/>
        <v>0</v>
      </c>
      <c r="O720">
        <f t="shared" si="164"/>
        <v>0</v>
      </c>
      <c r="P720">
        <f t="shared" si="164"/>
        <v>0</v>
      </c>
      <c r="Q720">
        <f t="shared" si="164"/>
        <v>0</v>
      </c>
      <c r="R720">
        <f t="shared" si="164"/>
        <v>0</v>
      </c>
      <c r="S720">
        <f t="shared" si="164"/>
        <v>0</v>
      </c>
      <c r="T720">
        <f t="shared" si="164"/>
        <v>0</v>
      </c>
      <c r="U720">
        <f t="shared" si="164"/>
        <v>0</v>
      </c>
      <c r="V720">
        <f t="shared" si="164"/>
        <v>0</v>
      </c>
      <c r="W720">
        <f t="shared" si="164"/>
        <v>0</v>
      </c>
      <c r="X720">
        <f t="shared" si="164"/>
        <v>0</v>
      </c>
      <c r="Y720">
        <f t="shared" si="164"/>
        <v>0</v>
      </c>
      <c r="Z720">
        <f t="shared" si="164"/>
        <v>0</v>
      </c>
      <c r="AA720">
        <f t="shared" si="164"/>
        <v>0</v>
      </c>
      <c r="AB720">
        <f t="shared" si="164"/>
        <v>-9</v>
      </c>
      <c r="AC720">
        <f t="shared" si="164"/>
        <v>-2</v>
      </c>
      <c r="AD720">
        <f t="shared" si="164"/>
        <v>-8</v>
      </c>
      <c r="AE720">
        <f t="shared" si="164"/>
        <v>0</v>
      </c>
      <c r="AF720">
        <f t="shared" si="164"/>
        <v>1</v>
      </c>
      <c r="AG720">
        <f t="shared" si="164"/>
        <v>0</v>
      </c>
      <c r="AH720">
        <f t="shared" si="164"/>
        <v>0</v>
      </c>
      <c r="AI720">
        <f t="shared" si="164"/>
        <v>0</v>
      </c>
      <c r="AJ720">
        <f t="shared" si="164"/>
        <v>0</v>
      </c>
      <c r="AK720">
        <f t="shared" si="164"/>
        <v>0</v>
      </c>
      <c r="AL720">
        <f t="shared" ref="AL720:BC720" si="165">AL77-AL505</f>
        <v>0</v>
      </c>
      <c r="AM720">
        <f t="shared" si="165"/>
        <v>0</v>
      </c>
      <c r="AN720">
        <f t="shared" si="165"/>
        <v>0</v>
      </c>
      <c r="AO720">
        <f t="shared" si="165"/>
        <v>0</v>
      </c>
      <c r="AP720">
        <f t="shared" si="165"/>
        <v>0</v>
      </c>
      <c r="AQ720">
        <f t="shared" si="165"/>
        <v>0</v>
      </c>
      <c r="AR720">
        <f t="shared" si="165"/>
        <v>0</v>
      </c>
      <c r="AS720">
        <f t="shared" si="165"/>
        <v>0</v>
      </c>
      <c r="AT720">
        <f t="shared" si="165"/>
        <v>0</v>
      </c>
      <c r="AU720">
        <f t="shared" si="165"/>
        <v>0</v>
      </c>
      <c r="AV720">
        <f t="shared" si="165"/>
        <v>0</v>
      </c>
      <c r="AW720">
        <f t="shared" si="165"/>
        <v>0</v>
      </c>
      <c r="AX720">
        <f t="shared" si="165"/>
        <v>0</v>
      </c>
      <c r="AY720">
        <f t="shared" si="165"/>
        <v>0</v>
      </c>
      <c r="AZ720">
        <f t="shared" si="165"/>
        <v>0</v>
      </c>
      <c r="BA720">
        <f t="shared" si="165"/>
        <v>0</v>
      </c>
      <c r="BB720">
        <f t="shared" si="165"/>
        <v>0</v>
      </c>
      <c r="BC720">
        <f t="shared" si="165"/>
        <v>0</v>
      </c>
      <c r="BD720" s="4">
        <f t="shared" si="143"/>
        <v>-18</v>
      </c>
    </row>
    <row r="721" spans="1:56" x14ac:dyDescent="0.25">
      <c r="A721" t="s">
        <v>264</v>
      </c>
      <c r="F721">
        <f t="shared" ref="F721:AK721" si="166">F78-F506</f>
        <v>0</v>
      </c>
      <c r="G721">
        <f t="shared" si="166"/>
        <v>0</v>
      </c>
      <c r="H721">
        <f t="shared" si="166"/>
        <v>0</v>
      </c>
      <c r="I721">
        <f t="shared" si="166"/>
        <v>0</v>
      </c>
      <c r="J721">
        <f t="shared" si="166"/>
        <v>0</v>
      </c>
      <c r="K721">
        <f t="shared" si="166"/>
        <v>0</v>
      </c>
      <c r="L721">
        <f t="shared" si="166"/>
        <v>0</v>
      </c>
      <c r="M721">
        <f t="shared" si="166"/>
        <v>0</v>
      </c>
      <c r="N721">
        <f t="shared" si="166"/>
        <v>0</v>
      </c>
      <c r="O721">
        <f t="shared" si="166"/>
        <v>0</v>
      </c>
      <c r="P721">
        <f t="shared" si="166"/>
        <v>0</v>
      </c>
      <c r="Q721">
        <f t="shared" si="166"/>
        <v>0</v>
      </c>
      <c r="R721">
        <f t="shared" si="166"/>
        <v>0</v>
      </c>
      <c r="S721">
        <f t="shared" si="166"/>
        <v>0</v>
      </c>
      <c r="T721">
        <f t="shared" si="166"/>
        <v>0</v>
      </c>
      <c r="U721">
        <f t="shared" si="166"/>
        <v>0</v>
      </c>
      <c r="V721">
        <f t="shared" si="166"/>
        <v>0</v>
      </c>
      <c r="W721">
        <f t="shared" si="166"/>
        <v>0</v>
      </c>
      <c r="X721">
        <f t="shared" si="166"/>
        <v>0</v>
      </c>
      <c r="Y721">
        <f t="shared" si="166"/>
        <v>0</v>
      </c>
      <c r="Z721">
        <f t="shared" si="166"/>
        <v>0</v>
      </c>
      <c r="AA721">
        <f t="shared" si="166"/>
        <v>0</v>
      </c>
      <c r="AB721">
        <f t="shared" si="166"/>
        <v>7</v>
      </c>
      <c r="AC721">
        <f t="shared" si="166"/>
        <v>-2</v>
      </c>
      <c r="AD721">
        <f t="shared" si="166"/>
        <v>3</v>
      </c>
      <c r="AE721">
        <f t="shared" si="166"/>
        <v>10</v>
      </c>
      <c r="AF721">
        <f t="shared" si="166"/>
        <v>-8</v>
      </c>
      <c r="AG721">
        <f t="shared" si="166"/>
        <v>-8</v>
      </c>
      <c r="AH721">
        <f t="shared" si="166"/>
        <v>0</v>
      </c>
      <c r="AI721">
        <f t="shared" si="166"/>
        <v>0</v>
      </c>
      <c r="AJ721">
        <f t="shared" si="166"/>
        <v>0</v>
      </c>
      <c r="AK721">
        <f t="shared" si="166"/>
        <v>0</v>
      </c>
      <c r="AL721">
        <f t="shared" ref="AL721:BC721" si="167">AL78-AL506</f>
        <v>0</v>
      </c>
      <c r="AM721">
        <f t="shared" si="167"/>
        <v>0</v>
      </c>
      <c r="AN721">
        <f t="shared" si="167"/>
        <v>-13</v>
      </c>
      <c r="AO721">
        <f t="shared" si="167"/>
        <v>0</v>
      </c>
      <c r="AP721">
        <f t="shared" si="167"/>
        <v>0</v>
      </c>
      <c r="AQ721">
        <f t="shared" si="167"/>
        <v>0</v>
      </c>
      <c r="AR721">
        <f t="shared" si="167"/>
        <v>0</v>
      </c>
      <c r="AS721">
        <f t="shared" si="167"/>
        <v>0</v>
      </c>
      <c r="AT721">
        <f t="shared" si="167"/>
        <v>0</v>
      </c>
      <c r="AU721">
        <f t="shared" si="167"/>
        <v>0</v>
      </c>
      <c r="AV721">
        <f t="shared" si="167"/>
        <v>0</v>
      </c>
      <c r="AW721">
        <f t="shared" si="167"/>
        <v>0</v>
      </c>
      <c r="AX721">
        <f t="shared" si="167"/>
        <v>0</v>
      </c>
      <c r="AY721">
        <f t="shared" si="167"/>
        <v>0</v>
      </c>
      <c r="AZ721">
        <f t="shared" si="167"/>
        <v>0</v>
      </c>
      <c r="BA721">
        <f t="shared" si="167"/>
        <v>0</v>
      </c>
      <c r="BB721">
        <f t="shared" si="167"/>
        <v>0</v>
      </c>
      <c r="BC721">
        <f t="shared" si="167"/>
        <v>0</v>
      </c>
      <c r="BD721" s="4">
        <f t="shared" si="143"/>
        <v>-11</v>
      </c>
    </row>
    <row r="722" spans="1:56" x14ac:dyDescent="0.25">
      <c r="A722" t="s">
        <v>883</v>
      </c>
      <c r="F722">
        <f t="shared" ref="F722:AK722" si="168">F79-F507</f>
        <v>0</v>
      </c>
      <c r="G722">
        <f t="shared" si="168"/>
        <v>0</v>
      </c>
      <c r="H722">
        <f t="shared" si="168"/>
        <v>0</v>
      </c>
      <c r="I722">
        <f t="shared" si="168"/>
        <v>0</v>
      </c>
      <c r="J722">
        <f t="shared" si="168"/>
        <v>0</v>
      </c>
      <c r="K722">
        <f t="shared" si="168"/>
        <v>0</v>
      </c>
      <c r="L722">
        <f t="shared" si="168"/>
        <v>0</v>
      </c>
      <c r="M722">
        <f t="shared" si="168"/>
        <v>0</v>
      </c>
      <c r="N722">
        <f t="shared" si="168"/>
        <v>0</v>
      </c>
      <c r="O722">
        <f t="shared" si="168"/>
        <v>0</v>
      </c>
      <c r="P722">
        <f t="shared" si="168"/>
        <v>0</v>
      </c>
      <c r="Q722">
        <f t="shared" si="168"/>
        <v>0</v>
      </c>
      <c r="R722">
        <f t="shared" si="168"/>
        <v>0</v>
      </c>
      <c r="S722">
        <f t="shared" si="168"/>
        <v>0</v>
      </c>
      <c r="T722">
        <f t="shared" si="168"/>
        <v>0</v>
      </c>
      <c r="U722">
        <f t="shared" si="168"/>
        <v>0</v>
      </c>
      <c r="V722">
        <f t="shared" si="168"/>
        <v>0</v>
      </c>
      <c r="W722">
        <f t="shared" si="168"/>
        <v>0</v>
      </c>
      <c r="X722">
        <f t="shared" si="168"/>
        <v>0</v>
      </c>
      <c r="Y722">
        <f t="shared" si="168"/>
        <v>0</v>
      </c>
      <c r="Z722">
        <f t="shared" si="168"/>
        <v>0</v>
      </c>
      <c r="AA722">
        <f t="shared" si="168"/>
        <v>0</v>
      </c>
      <c r="AB722">
        <f t="shared" si="168"/>
        <v>-1</v>
      </c>
      <c r="AC722">
        <f t="shared" si="168"/>
        <v>-7</v>
      </c>
      <c r="AD722">
        <f t="shared" si="168"/>
        <v>-1</v>
      </c>
      <c r="AE722">
        <f t="shared" si="168"/>
        <v>5</v>
      </c>
      <c r="AF722">
        <f t="shared" si="168"/>
        <v>0</v>
      </c>
      <c r="AG722">
        <f t="shared" si="168"/>
        <v>0</v>
      </c>
      <c r="AH722">
        <f t="shared" si="168"/>
        <v>0</v>
      </c>
      <c r="AI722">
        <f t="shared" si="168"/>
        <v>0</v>
      </c>
      <c r="AJ722">
        <f t="shared" si="168"/>
        <v>0</v>
      </c>
      <c r="AK722">
        <f t="shared" si="168"/>
        <v>0</v>
      </c>
      <c r="AL722">
        <f t="shared" ref="AL722:BC722" si="169">AL79-AL507</f>
        <v>0</v>
      </c>
      <c r="AM722">
        <f t="shared" si="169"/>
        <v>0</v>
      </c>
      <c r="AN722">
        <f t="shared" si="169"/>
        <v>0</v>
      </c>
      <c r="AO722">
        <f t="shared" si="169"/>
        <v>0</v>
      </c>
      <c r="AP722">
        <f t="shared" si="169"/>
        <v>0</v>
      </c>
      <c r="AQ722">
        <f t="shared" si="169"/>
        <v>0</v>
      </c>
      <c r="AR722">
        <f t="shared" si="169"/>
        <v>0</v>
      </c>
      <c r="AS722">
        <f t="shared" si="169"/>
        <v>0</v>
      </c>
      <c r="AT722">
        <f t="shared" si="169"/>
        <v>0</v>
      </c>
      <c r="AU722">
        <f t="shared" si="169"/>
        <v>0</v>
      </c>
      <c r="AV722">
        <f t="shared" si="169"/>
        <v>0</v>
      </c>
      <c r="AW722">
        <f t="shared" si="169"/>
        <v>0</v>
      </c>
      <c r="AX722">
        <f t="shared" si="169"/>
        <v>0</v>
      </c>
      <c r="AY722">
        <f t="shared" si="169"/>
        <v>0</v>
      </c>
      <c r="AZ722">
        <f t="shared" si="169"/>
        <v>0</v>
      </c>
      <c r="BA722">
        <f t="shared" si="169"/>
        <v>0</v>
      </c>
      <c r="BB722">
        <f t="shared" si="169"/>
        <v>0</v>
      </c>
      <c r="BC722">
        <f t="shared" si="169"/>
        <v>0</v>
      </c>
      <c r="BD722" s="4">
        <f t="shared" si="143"/>
        <v>-4</v>
      </c>
    </row>
    <row r="723" spans="1:56" x14ac:dyDescent="0.25">
      <c r="A723" t="s">
        <v>771</v>
      </c>
      <c r="F723">
        <f t="shared" ref="F723:AK723" si="170">F80-F508</f>
        <v>0</v>
      </c>
      <c r="G723">
        <f t="shared" si="170"/>
        <v>0</v>
      </c>
      <c r="H723">
        <f t="shared" si="170"/>
        <v>0</v>
      </c>
      <c r="I723">
        <f t="shared" si="170"/>
        <v>0</v>
      </c>
      <c r="J723">
        <f t="shared" si="170"/>
        <v>0</v>
      </c>
      <c r="K723">
        <f t="shared" si="170"/>
        <v>0</v>
      </c>
      <c r="L723">
        <f t="shared" si="170"/>
        <v>0</v>
      </c>
      <c r="M723">
        <f t="shared" si="170"/>
        <v>0</v>
      </c>
      <c r="N723">
        <f t="shared" si="170"/>
        <v>0</v>
      </c>
      <c r="O723">
        <f t="shared" si="170"/>
        <v>0</v>
      </c>
      <c r="P723">
        <f t="shared" si="170"/>
        <v>0</v>
      </c>
      <c r="Q723">
        <f t="shared" si="170"/>
        <v>0</v>
      </c>
      <c r="R723">
        <f t="shared" si="170"/>
        <v>0</v>
      </c>
      <c r="S723">
        <f t="shared" si="170"/>
        <v>0</v>
      </c>
      <c r="T723">
        <f t="shared" si="170"/>
        <v>0</v>
      </c>
      <c r="U723">
        <f t="shared" si="170"/>
        <v>0</v>
      </c>
      <c r="V723">
        <f t="shared" si="170"/>
        <v>0</v>
      </c>
      <c r="W723">
        <f t="shared" si="170"/>
        <v>0</v>
      </c>
      <c r="X723">
        <f t="shared" si="170"/>
        <v>2</v>
      </c>
      <c r="Y723">
        <f t="shared" si="170"/>
        <v>0</v>
      </c>
      <c r="Z723">
        <f t="shared" si="170"/>
        <v>16</v>
      </c>
      <c r="AA723">
        <f t="shared" si="170"/>
        <v>0</v>
      </c>
      <c r="AB723">
        <f t="shared" si="170"/>
        <v>0</v>
      </c>
      <c r="AC723">
        <f t="shared" si="170"/>
        <v>-5</v>
      </c>
      <c r="AD723">
        <f t="shared" si="170"/>
        <v>-5</v>
      </c>
      <c r="AE723">
        <f t="shared" si="170"/>
        <v>5</v>
      </c>
      <c r="AF723">
        <f t="shared" si="170"/>
        <v>-8</v>
      </c>
      <c r="AG723">
        <f t="shared" si="170"/>
        <v>-24</v>
      </c>
      <c r="AH723">
        <f t="shared" si="170"/>
        <v>0</v>
      </c>
      <c r="AI723">
        <f t="shared" si="170"/>
        <v>0</v>
      </c>
      <c r="AJ723">
        <f t="shared" si="170"/>
        <v>0</v>
      </c>
      <c r="AK723">
        <f t="shared" si="170"/>
        <v>0</v>
      </c>
      <c r="AL723">
        <f t="shared" ref="AL723:BC723" si="171">AL80-AL508</f>
        <v>0</v>
      </c>
      <c r="AM723">
        <f t="shared" si="171"/>
        <v>0</v>
      </c>
      <c r="AN723">
        <f t="shared" si="171"/>
        <v>0</v>
      </c>
      <c r="AO723">
        <f t="shared" si="171"/>
        <v>0</v>
      </c>
      <c r="AP723">
        <f t="shared" si="171"/>
        <v>0</v>
      </c>
      <c r="AQ723">
        <f t="shared" si="171"/>
        <v>0</v>
      </c>
      <c r="AR723">
        <f t="shared" si="171"/>
        <v>0</v>
      </c>
      <c r="AS723">
        <f t="shared" si="171"/>
        <v>0</v>
      </c>
      <c r="AT723">
        <f t="shared" si="171"/>
        <v>0</v>
      </c>
      <c r="AU723">
        <f t="shared" si="171"/>
        <v>0</v>
      </c>
      <c r="AV723">
        <f t="shared" si="171"/>
        <v>0</v>
      </c>
      <c r="AW723">
        <f t="shared" si="171"/>
        <v>0</v>
      </c>
      <c r="AX723">
        <f t="shared" si="171"/>
        <v>0</v>
      </c>
      <c r="AY723">
        <f t="shared" si="171"/>
        <v>0</v>
      </c>
      <c r="AZ723">
        <f t="shared" si="171"/>
        <v>0</v>
      </c>
      <c r="BA723">
        <f t="shared" si="171"/>
        <v>0</v>
      </c>
      <c r="BB723">
        <f t="shared" si="171"/>
        <v>0</v>
      </c>
      <c r="BC723">
        <f t="shared" si="171"/>
        <v>0</v>
      </c>
      <c r="BD723" s="4">
        <f t="shared" si="143"/>
        <v>-19</v>
      </c>
    </row>
    <row r="724" spans="1:56" x14ac:dyDescent="0.25">
      <c r="A724" t="s">
        <v>800</v>
      </c>
      <c r="F724">
        <f t="shared" ref="F724:AK724" si="172">F81-F509</f>
        <v>0</v>
      </c>
      <c r="G724">
        <f t="shared" si="172"/>
        <v>0</v>
      </c>
      <c r="H724">
        <f t="shared" si="172"/>
        <v>0</v>
      </c>
      <c r="I724">
        <f t="shared" si="172"/>
        <v>0</v>
      </c>
      <c r="J724">
        <f t="shared" si="172"/>
        <v>0</v>
      </c>
      <c r="K724">
        <f t="shared" si="172"/>
        <v>0</v>
      </c>
      <c r="L724">
        <f t="shared" si="172"/>
        <v>0</v>
      </c>
      <c r="M724">
        <f t="shared" si="172"/>
        <v>0</v>
      </c>
      <c r="N724">
        <f t="shared" si="172"/>
        <v>0</v>
      </c>
      <c r="O724">
        <f t="shared" si="172"/>
        <v>0</v>
      </c>
      <c r="P724">
        <f t="shared" si="172"/>
        <v>0</v>
      </c>
      <c r="Q724">
        <f t="shared" si="172"/>
        <v>0</v>
      </c>
      <c r="R724">
        <f t="shared" si="172"/>
        <v>0</v>
      </c>
      <c r="S724">
        <f t="shared" si="172"/>
        <v>0</v>
      </c>
      <c r="T724">
        <f t="shared" si="172"/>
        <v>0</v>
      </c>
      <c r="U724">
        <f t="shared" si="172"/>
        <v>0</v>
      </c>
      <c r="V724">
        <f t="shared" si="172"/>
        <v>0</v>
      </c>
      <c r="W724">
        <f t="shared" si="172"/>
        <v>0</v>
      </c>
      <c r="X724">
        <f t="shared" si="172"/>
        <v>0</v>
      </c>
      <c r="Y724">
        <f t="shared" si="172"/>
        <v>0</v>
      </c>
      <c r="Z724">
        <f t="shared" si="172"/>
        <v>0</v>
      </c>
      <c r="AA724">
        <f t="shared" si="172"/>
        <v>0</v>
      </c>
      <c r="AB724">
        <f t="shared" si="172"/>
        <v>0</v>
      </c>
      <c r="AC724">
        <f t="shared" si="172"/>
        <v>-3</v>
      </c>
      <c r="AD724">
        <f t="shared" si="172"/>
        <v>20</v>
      </c>
      <c r="AE724">
        <f t="shared" si="172"/>
        <v>5</v>
      </c>
      <c r="AF724">
        <f t="shared" si="172"/>
        <v>0</v>
      </c>
      <c r="AG724">
        <f t="shared" si="172"/>
        <v>0</v>
      </c>
      <c r="AH724">
        <f t="shared" si="172"/>
        <v>0</v>
      </c>
      <c r="AI724">
        <f t="shared" si="172"/>
        <v>0</v>
      </c>
      <c r="AJ724">
        <f t="shared" si="172"/>
        <v>0</v>
      </c>
      <c r="AK724">
        <f t="shared" si="172"/>
        <v>0</v>
      </c>
      <c r="AL724">
        <f t="shared" ref="AL724:BC724" si="173">AL81-AL509</f>
        <v>0</v>
      </c>
      <c r="AM724">
        <f t="shared" si="173"/>
        <v>0</v>
      </c>
      <c r="AN724">
        <f t="shared" si="173"/>
        <v>0</v>
      </c>
      <c r="AO724">
        <f t="shared" si="173"/>
        <v>0</v>
      </c>
      <c r="AP724">
        <f t="shared" si="173"/>
        <v>0</v>
      </c>
      <c r="AQ724">
        <f t="shared" si="173"/>
        <v>0</v>
      </c>
      <c r="AR724">
        <f t="shared" si="173"/>
        <v>0</v>
      </c>
      <c r="AS724">
        <f t="shared" si="173"/>
        <v>0</v>
      </c>
      <c r="AT724">
        <f t="shared" si="173"/>
        <v>0</v>
      </c>
      <c r="AU724">
        <f t="shared" si="173"/>
        <v>0</v>
      </c>
      <c r="AV724">
        <f t="shared" si="173"/>
        <v>0</v>
      </c>
      <c r="AW724">
        <f t="shared" si="173"/>
        <v>0</v>
      </c>
      <c r="AX724">
        <f t="shared" si="173"/>
        <v>0</v>
      </c>
      <c r="AY724">
        <f t="shared" si="173"/>
        <v>0</v>
      </c>
      <c r="AZ724">
        <f t="shared" si="173"/>
        <v>0</v>
      </c>
      <c r="BA724">
        <f t="shared" si="173"/>
        <v>0</v>
      </c>
      <c r="BB724">
        <f t="shared" si="173"/>
        <v>0</v>
      </c>
      <c r="BC724">
        <f t="shared" si="173"/>
        <v>0</v>
      </c>
      <c r="BD724" s="4">
        <f t="shared" si="143"/>
        <v>22</v>
      </c>
    </row>
    <row r="725" spans="1:56" x14ac:dyDescent="0.25">
      <c r="A725" t="s">
        <v>779</v>
      </c>
      <c r="F725">
        <f t="shared" ref="F725:AK725" si="174">F82-F510</f>
        <v>0</v>
      </c>
      <c r="G725">
        <f t="shared" si="174"/>
        <v>0</v>
      </c>
      <c r="H725">
        <f t="shared" si="174"/>
        <v>0</v>
      </c>
      <c r="I725">
        <f t="shared" si="174"/>
        <v>0</v>
      </c>
      <c r="J725">
        <f t="shared" si="174"/>
        <v>0</v>
      </c>
      <c r="K725">
        <f t="shared" si="174"/>
        <v>0</v>
      </c>
      <c r="L725">
        <f t="shared" si="174"/>
        <v>0</v>
      </c>
      <c r="M725">
        <f t="shared" si="174"/>
        <v>0</v>
      </c>
      <c r="N725">
        <f t="shared" si="174"/>
        <v>0</v>
      </c>
      <c r="O725">
        <f t="shared" si="174"/>
        <v>0</v>
      </c>
      <c r="P725">
        <f t="shared" si="174"/>
        <v>0</v>
      </c>
      <c r="Q725">
        <f t="shared" si="174"/>
        <v>0</v>
      </c>
      <c r="R725">
        <f t="shared" si="174"/>
        <v>0</v>
      </c>
      <c r="S725">
        <f t="shared" si="174"/>
        <v>0</v>
      </c>
      <c r="T725">
        <f t="shared" si="174"/>
        <v>0</v>
      </c>
      <c r="U725">
        <f t="shared" si="174"/>
        <v>0</v>
      </c>
      <c r="V725">
        <f t="shared" si="174"/>
        <v>0</v>
      </c>
      <c r="W725">
        <f t="shared" si="174"/>
        <v>0</v>
      </c>
      <c r="X725">
        <f t="shared" si="174"/>
        <v>0</v>
      </c>
      <c r="Y725">
        <f t="shared" si="174"/>
        <v>0</v>
      </c>
      <c r="Z725">
        <f t="shared" si="174"/>
        <v>0</v>
      </c>
      <c r="AA725">
        <f t="shared" si="174"/>
        <v>0</v>
      </c>
      <c r="AB725">
        <f t="shared" si="174"/>
        <v>0</v>
      </c>
      <c r="AC725">
        <f t="shared" si="174"/>
        <v>0</v>
      </c>
      <c r="AD725">
        <f t="shared" si="174"/>
        <v>0</v>
      </c>
      <c r="AE725">
        <f t="shared" si="174"/>
        <v>-18</v>
      </c>
      <c r="AF725">
        <f t="shared" si="174"/>
        <v>-24</v>
      </c>
      <c r="AG725">
        <f t="shared" si="174"/>
        <v>0</v>
      </c>
      <c r="AH725">
        <f t="shared" si="174"/>
        <v>0</v>
      </c>
      <c r="AI725">
        <f t="shared" si="174"/>
        <v>0</v>
      </c>
      <c r="AJ725">
        <f t="shared" si="174"/>
        <v>0</v>
      </c>
      <c r="AK725">
        <f t="shared" si="174"/>
        <v>0</v>
      </c>
      <c r="AL725">
        <f t="shared" ref="AL725:BC725" si="175">AL82-AL510</f>
        <v>0</v>
      </c>
      <c r="AM725">
        <f t="shared" si="175"/>
        <v>0</v>
      </c>
      <c r="AN725">
        <f t="shared" si="175"/>
        <v>0</v>
      </c>
      <c r="AO725">
        <f t="shared" si="175"/>
        <v>0</v>
      </c>
      <c r="AP725">
        <f t="shared" si="175"/>
        <v>0</v>
      </c>
      <c r="AQ725">
        <f t="shared" si="175"/>
        <v>0</v>
      </c>
      <c r="AR725">
        <f t="shared" si="175"/>
        <v>0</v>
      </c>
      <c r="AS725">
        <f t="shared" si="175"/>
        <v>0</v>
      </c>
      <c r="AT725">
        <f t="shared" si="175"/>
        <v>0</v>
      </c>
      <c r="AU725">
        <f t="shared" si="175"/>
        <v>0</v>
      </c>
      <c r="AV725">
        <f t="shared" si="175"/>
        <v>0</v>
      </c>
      <c r="AW725">
        <f t="shared" si="175"/>
        <v>0</v>
      </c>
      <c r="AX725">
        <f t="shared" si="175"/>
        <v>0</v>
      </c>
      <c r="AY725">
        <f t="shared" si="175"/>
        <v>0</v>
      </c>
      <c r="AZ725">
        <f t="shared" si="175"/>
        <v>0</v>
      </c>
      <c r="BA725">
        <f t="shared" si="175"/>
        <v>0</v>
      </c>
      <c r="BB725">
        <f t="shared" si="175"/>
        <v>0</v>
      </c>
      <c r="BC725">
        <f t="shared" si="175"/>
        <v>0</v>
      </c>
      <c r="BD725" s="4">
        <f t="shared" si="143"/>
        <v>-42</v>
      </c>
    </row>
    <row r="726" spans="1:56" x14ac:dyDescent="0.25">
      <c r="A726" t="s">
        <v>786</v>
      </c>
      <c r="F726">
        <f t="shared" ref="F726:AK726" si="176">F83-F511</f>
        <v>0</v>
      </c>
      <c r="G726">
        <f t="shared" si="176"/>
        <v>0</v>
      </c>
      <c r="H726">
        <f t="shared" si="176"/>
        <v>0</v>
      </c>
      <c r="I726">
        <f t="shared" si="176"/>
        <v>0</v>
      </c>
      <c r="J726">
        <f t="shared" si="176"/>
        <v>0</v>
      </c>
      <c r="K726">
        <f t="shared" si="176"/>
        <v>0</v>
      </c>
      <c r="L726">
        <f t="shared" si="176"/>
        <v>0</v>
      </c>
      <c r="M726">
        <f t="shared" si="176"/>
        <v>0</v>
      </c>
      <c r="N726">
        <f t="shared" si="176"/>
        <v>0</v>
      </c>
      <c r="O726">
        <f t="shared" si="176"/>
        <v>0</v>
      </c>
      <c r="P726">
        <f t="shared" si="176"/>
        <v>0</v>
      </c>
      <c r="Q726">
        <f t="shared" si="176"/>
        <v>0</v>
      </c>
      <c r="R726">
        <f t="shared" si="176"/>
        <v>0</v>
      </c>
      <c r="S726">
        <f t="shared" si="176"/>
        <v>0</v>
      </c>
      <c r="T726">
        <f t="shared" si="176"/>
        <v>0</v>
      </c>
      <c r="U726">
        <f t="shared" si="176"/>
        <v>0</v>
      </c>
      <c r="V726">
        <f t="shared" si="176"/>
        <v>0</v>
      </c>
      <c r="W726">
        <f t="shared" si="176"/>
        <v>0</v>
      </c>
      <c r="X726">
        <f t="shared" si="176"/>
        <v>0</v>
      </c>
      <c r="Y726">
        <f t="shared" si="176"/>
        <v>0</v>
      </c>
      <c r="Z726">
        <f t="shared" si="176"/>
        <v>0</v>
      </c>
      <c r="AA726">
        <f t="shared" si="176"/>
        <v>0</v>
      </c>
      <c r="AB726">
        <f t="shared" si="176"/>
        <v>0</v>
      </c>
      <c r="AC726">
        <f t="shared" si="176"/>
        <v>0</v>
      </c>
      <c r="AD726">
        <f t="shared" si="176"/>
        <v>0</v>
      </c>
      <c r="AE726">
        <f t="shared" si="176"/>
        <v>7</v>
      </c>
      <c r="AF726">
        <f t="shared" si="176"/>
        <v>11</v>
      </c>
      <c r="AG726">
        <f t="shared" si="176"/>
        <v>1</v>
      </c>
      <c r="AH726">
        <f t="shared" si="176"/>
        <v>11</v>
      </c>
      <c r="AI726">
        <f t="shared" si="176"/>
        <v>2</v>
      </c>
      <c r="AJ726">
        <f t="shared" si="176"/>
        <v>20</v>
      </c>
      <c r="AK726">
        <f t="shared" si="176"/>
        <v>0</v>
      </c>
      <c r="AL726">
        <f t="shared" ref="AL726:BC726" si="177">AL83-AL511</f>
        <v>0</v>
      </c>
      <c r="AM726">
        <f t="shared" si="177"/>
        <v>0</v>
      </c>
      <c r="AN726">
        <f t="shared" si="177"/>
        <v>0</v>
      </c>
      <c r="AO726">
        <f t="shared" si="177"/>
        <v>0</v>
      </c>
      <c r="AP726">
        <f t="shared" si="177"/>
        <v>0</v>
      </c>
      <c r="AQ726">
        <f t="shared" si="177"/>
        <v>0</v>
      </c>
      <c r="AR726">
        <f t="shared" si="177"/>
        <v>0</v>
      </c>
      <c r="AS726">
        <f t="shared" si="177"/>
        <v>0</v>
      </c>
      <c r="AT726">
        <f t="shared" si="177"/>
        <v>0</v>
      </c>
      <c r="AU726">
        <f t="shared" si="177"/>
        <v>0</v>
      </c>
      <c r="AV726">
        <f t="shared" si="177"/>
        <v>0</v>
      </c>
      <c r="AW726">
        <f t="shared" si="177"/>
        <v>0</v>
      </c>
      <c r="AX726">
        <f t="shared" si="177"/>
        <v>0</v>
      </c>
      <c r="AY726">
        <f t="shared" si="177"/>
        <v>0</v>
      </c>
      <c r="AZ726">
        <f t="shared" si="177"/>
        <v>0</v>
      </c>
      <c r="BA726">
        <f t="shared" si="177"/>
        <v>0</v>
      </c>
      <c r="BB726">
        <f t="shared" si="177"/>
        <v>0</v>
      </c>
      <c r="BC726">
        <f t="shared" si="177"/>
        <v>0</v>
      </c>
      <c r="BD726" s="4">
        <f t="shared" si="143"/>
        <v>52</v>
      </c>
    </row>
    <row r="727" spans="1:56" x14ac:dyDescent="0.25">
      <c r="A727" t="s">
        <v>836</v>
      </c>
      <c r="F727">
        <f t="shared" ref="F727:AK727" si="178">F84-F512</f>
        <v>0</v>
      </c>
      <c r="G727">
        <f t="shared" si="178"/>
        <v>0</v>
      </c>
      <c r="H727">
        <f t="shared" si="178"/>
        <v>0</v>
      </c>
      <c r="I727">
        <f t="shared" si="178"/>
        <v>0</v>
      </c>
      <c r="J727">
        <f t="shared" si="178"/>
        <v>0</v>
      </c>
      <c r="K727">
        <f t="shared" si="178"/>
        <v>0</v>
      </c>
      <c r="L727">
        <f t="shared" si="178"/>
        <v>0</v>
      </c>
      <c r="M727">
        <f t="shared" si="178"/>
        <v>0</v>
      </c>
      <c r="N727">
        <f t="shared" si="178"/>
        <v>0</v>
      </c>
      <c r="O727">
        <f t="shared" si="178"/>
        <v>0</v>
      </c>
      <c r="P727">
        <f t="shared" si="178"/>
        <v>0</v>
      </c>
      <c r="Q727">
        <f t="shared" si="178"/>
        <v>0</v>
      </c>
      <c r="R727">
        <f t="shared" si="178"/>
        <v>0</v>
      </c>
      <c r="S727">
        <f t="shared" si="178"/>
        <v>0</v>
      </c>
      <c r="T727">
        <f t="shared" si="178"/>
        <v>0</v>
      </c>
      <c r="U727">
        <f t="shared" si="178"/>
        <v>0</v>
      </c>
      <c r="V727">
        <f t="shared" si="178"/>
        <v>0</v>
      </c>
      <c r="W727">
        <f t="shared" si="178"/>
        <v>0</v>
      </c>
      <c r="X727">
        <f t="shared" si="178"/>
        <v>0</v>
      </c>
      <c r="Y727">
        <f t="shared" si="178"/>
        <v>0</v>
      </c>
      <c r="Z727">
        <f t="shared" si="178"/>
        <v>0</v>
      </c>
      <c r="AA727">
        <f t="shared" si="178"/>
        <v>0</v>
      </c>
      <c r="AB727">
        <f t="shared" si="178"/>
        <v>0</v>
      </c>
      <c r="AC727">
        <f t="shared" si="178"/>
        <v>0</v>
      </c>
      <c r="AD727">
        <f t="shared" si="178"/>
        <v>0</v>
      </c>
      <c r="AE727">
        <f t="shared" si="178"/>
        <v>1</v>
      </c>
      <c r="AF727">
        <f t="shared" si="178"/>
        <v>-7</v>
      </c>
      <c r="AG727">
        <f t="shared" si="178"/>
        <v>-3</v>
      </c>
      <c r="AH727">
        <f t="shared" si="178"/>
        <v>-5</v>
      </c>
      <c r="AI727">
        <f t="shared" si="178"/>
        <v>1</v>
      </c>
      <c r="AJ727">
        <f t="shared" si="178"/>
        <v>0</v>
      </c>
      <c r="AK727">
        <f t="shared" si="178"/>
        <v>3</v>
      </c>
      <c r="AL727">
        <f t="shared" ref="AL727:BC727" si="179">AL84-AL512</f>
        <v>8</v>
      </c>
      <c r="AM727">
        <f t="shared" si="179"/>
        <v>11</v>
      </c>
      <c r="AN727">
        <f t="shared" si="179"/>
        <v>8</v>
      </c>
      <c r="AO727">
        <f t="shared" si="179"/>
        <v>5</v>
      </c>
      <c r="AP727">
        <f t="shared" si="179"/>
        <v>5</v>
      </c>
      <c r="AQ727">
        <f t="shared" si="179"/>
        <v>7</v>
      </c>
      <c r="AR727">
        <f t="shared" si="179"/>
        <v>0</v>
      </c>
      <c r="AS727">
        <f t="shared" si="179"/>
        <v>2</v>
      </c>
      <c r="AT727">
        <f t="shared" si="179"/>
        <v>0</v>
      </c>
      <c r="AU727">
        <f t="shared" si="179"/>
        <v>2</v>
      </c>
      <c r="AV727">
        <f t="shared" si="179"/>
        <v>0</v>
      </c>
      <c r="AW727">
        <f t="shared" si="179"/>
        <v>0</v>
      </c>
      <c r="AX727">
        <f t="shared" si="179"/>
        <v>0</v>
      </c>
      <c r="AY727">
        <f t="shared" si="179"/>
        <v>0</v>
      </c>
      <c r="AZ727">
        <f t="shared" si="179"/>
        <v>0</v>
      </c>
      <c r="BA727">
        <f t="shared" si="179"/>
        <v>0</v>
      </c>
      <c r="BB727">
        <f t="shared" si="179"/>
        <v>0</v>
      </c>
      <c r="BC727">
        <f t="shared" si="179"/>
        <v>0</v>
      </c>
      <c r="BD727" s="4">
        <f t="shared" si="143"/>
        <v>38</v>
      </c>
    </row>
    <row r="728" spans="1:56" x14ac:dyDescent="0.25">
      <c r="A728" t="s">
        <v>2510</v>
      </c>
      <c r="F728">
        <f t="shared" ref="F728:AK728" si="180">F85-F513</f>
        <v>0</v>
      </c>
      <c r="G728">
        <f t="shared" si="180"/>
        <v>0</v>
      </c>
      <c r="H728">
        <f t="shared" si="180"/>
        <v>0</v>
      </c>
      <c r="I728">
        <f t="shared" si="180"/>
        <v>0</v>
      </c>
      <c r="J728">
        <f t="shared" si="180"/>
        <v>0</v>
      </c>
      <c r="K728">
        <f t="shared" si="180"/>
        <v>0</v>
      </c>
      <c r="L728">
        <f t="shared" si="180"/>
        <v>0</v>
      </c>
      <c r="M728">
        <f t="shared" si="180"/>
        <v>0</v>
      </c>
      <c r="N728">
        <f t="shared" si="180"/>
        <v>0</v>
      </c>
      <c r="O728">
        <f t="shared" si="180"/>
        <v>0</v>
      </c>
      <c r="P728">
        <f t="shared" si="180"/>
        <v>0</v>
      </c>
      <c r="Q728">
        <f t="shared" si="180"/>
        <v>0</v>
      </c>
      <c r="R728">
        <f t="shared" si="180"/>
        <v>0</v>
      </c>
      <c r="S728">
        <f t="shared" si="180"/>
        <v>0</v>
      </c>
      <c r="T728">
        <f t="shared" si="180"/>
        <v>0</v>
      </c>
      <c r="U728">
        <f t="shared" si="180"/>
        <v>0</v>
      </c>
      <c r="V728">
        <f t="shared" si="180"/>
        <v>0</v>
      </c>
      <c r="W728">
        <f t="shared" si="180"/>
        <v>0</v>
      </c>
      <c r="X728">
        <f t="shared" si="180"/>
        <v>0</v>
      </c>
      <c r="Y728">
        <f t="shared" si="180"/>
        <v>0</v>
      </c>
      <c r="Z728">
        <f t="shared" si="180"/>
        <v>0</v>
      </c>
      <c r="AA728">
        <f t="shared" si="180"/>
        <v>0</v>
      </c>
      <c r="AB728">
        <f t="shared" si="180"/>
        <v>0</v>
      </c>
      <c r="AC728">
        <f t="shared" si="180"/>
        <v>0</v>
      </c>
      <c r="AD728">
        <f t="shared" si="180"/>
        <v>0</v>
      </c>
      <c r="AE728">
        <f t="shared" si="180"/>
        <v>-4</v>
      </c>
      <c r="AF728">
        <f t="shared" si="180"/>
        <v>-10</v>
      </c>
      <c r="AG728">
        <f t="shared" si="180"/>
        <v>0</v>
      </c>
      <c r="AH728">
        <f t="shared" si="180"/>
        <v>0</v>
      </c>
      <c r="AI728">
        <f t="shared" si="180"/>
        <v>0</v>
      </c>
      <c r="AJ728">
        <f t="shared" si="180"/>
        <v>0</v>
      </c>
      <c r="AK728">
        <f t="shared" si="180"/>
        <v>0</v>
      </c>
      <c r="AL728">
        <f t="shared" ref="AL728:BC728" si="181">AL85-AL513</f>
        <v>0</v>
      </c>
      <c r="AM728">
        <f t="shared" si="181"/>
        <v>0</v>
      </c>
      <c r="AN728">
        <f t="shared" si="181"/>
        <v>0</v>
      </c>
      <c r="AO728">
        <f t="shared" si="181"/>
        <v>0</v>
      </c>
      <c r="AP728">
        <f t="shared" si="181"/>
        <v>0</v>
      </c>
      <c r="AQ728">
        <f t="shared" si="181"/>
        <v>0</v>
      </c>
      <c r="AR728">
        <f t="shared" si="181"/>
        <v>0</v>
      </c>
      <c r="AS728">
        <f t="shared" si="181"/>
        <v>0</v>
      </c>
      <c r="AT728">
        <f t="shared" si="181"/>
        <v>0</v>
      </c>
      <c r="AU728">
        <f t="shared" si="181"/>
        <v>0</v>
      </c>
      <c r="AV728">
        <f t="shared" si="181"/>
        <v>0</v>
      </c>
      <c r="AW728">
        <f t="shared" si="181"/>
        <v>0</v>
      </c>
      <c r="AX728">
        <f t="shared" si="181"/>
        <v>0</v>
      </c>
      <c r="AY728">
        <f t="shared" si="181"/>
        <v>0</v>
      </c>
      <c r="AZ728">
        <f t="shared" si="181"/>
        <v>0</v>
      </c>
      <c r="BA728">
        <f t="shared" si="181"/>
        <v>0</v>
      </c>
      <c r="BB728">
        <f t="shared" si="181"/>
        <v>0</v>
      </c>
      <c r="BC728">
        <f t="shared" si="181"/>
        <v>0</v>
      </c>
      <c r="BD728" s="4">
        <f t="shared" si="143"/>
        <v>-14</v>
      </c>
    </row>
    <row r="729" spans="1:56" x14ac:dyDescent="0.25">
      <c r="A729" t="s">
        <v>2511</v>
      </c>
      <c r="F729">
        <f t="shared" ref="F729:AK729" si="182">F86-F514</f>
        <v>0</v>
      </c>
      <c r="G729">
        <f t="shared" si="182"/>
        <v>0</v>
      </c>
      <c r="H729">
        <f t="shared" si="182"/>
        <v>0</v>
      </c>
      <c r="I729">
        <f t="shared" si="182"/>
        <v>0</v>
      </c>
      <c r="J729">
        <f t="shared" si="182"/>
        <v>0</v>
      </c>
      <c r="K729">
        <f t="shared" si="182"/>
        <v>0</v>
      </c>
      <c r="L729">
        <f t="shared" si="182"/>
        <v>0</v>
      </c>
      <c r="M729">
        <f t="shared" si="182"/>
        <v>0</v>
      </c>
      <c r="N729">
        <f t="shared" si="182"/>
        <v>0</v>
      </c>
      <c r="O729">
        <f t="shared" si="182"/>
        <v>0</v>
      </c>
      <c r="P729">
        <f t="shared" si="182"/>
        <v>0</v>
      </c>
      <c r="Q729">
        <f t="shared" si="182"/>
        <v>0</v>
      </c>
      <c r="R729">
        <f t="shared" si="182"/>
        <v>0</v>
      </c>
      <c r="S729">
        <f t="shared" si="182"/>
        <v>0</v>
      </c>
      <c r="T729">
        <f t="shared" si="182"/>
        <v>0</v>
      </c>
      <c r="U729">
        <f t="shared" si="182"/>
        <v>0</v>
      </c>
      <c r="V729">
        <f t="shared" si="182"/>
        <v>0</v>
      </c>
      <c r="W729">
        <f t="shared" si="182"/>
        <v>0</v>
      </c>
      <c r="X729">
        <f t="shared" si="182"/>
        <v>0</v>
      </c>
      <c r="Y729">
        <f t="shared" si="182"/>
        <v>0</v>
      </c>
      <c r="Z729">
        <f t="shared" si="182"/>
        <v>0</v>
      </c>
      <c r="AA729">
        <f t="shared" si="182"/>
        <v>0</v>
      </c>
      <c r="AB729">
        <f t="shared" si="182"/>
        <v>0</v>
      </c>
      <c r="AC729">
        <f t="shared" si="182"/>
        <v>0</v>
      </c>
      <c r="AD729">
        <f t="shared" si="182"/>
        <v>0</v>
      </c>
      <c r="AE729">
        <f t="shared" si="182"/>
        <v>-10</v>
      </c>
      <c r="AF729">
        <f t="shared" si="182"/>
        <v>-10</v>
      </c>
      <c r="AG729">
        <f t="shared" si="182"/>
        <v>-8</v>
      </c>
      <c r="AH729">
        <f t="shared" si="182"/>
        <v>0</v>
      </c>
      <c r="AI729">
        <f t="shared" si="182"/>
        <v>0</v>
      </c>
      <c r="AJ729">
        <f t="shared" si="182"/>
        <v>0</v>
      </c>
      <c r="AK729">
        <f t="shared" si="182"/>
        <v>0</v>
      </c>
      <c r="AL729">
        <f t="shared" ref="AL729:BC729" si="183">AL86-AL514</f>
        <v>0</v>
      </c>
      <c r="AM729">
        <f t="shared" si="183"/>
        <v>0</v>
      </c>
      <c r="AN729">
        <f t="shared" si="183"/>
        <v>0</v>
      </c>
      <c r="AO729">
        <f t="shared" si="183"/>
        <v>0</v>
      </c>
      <c r="AP729">
        <f t="shared" si="183"/>
        <v>0</v>
      </c>
      <c r="AQ729">
        <f t="shared" si="183"/>
        <v>0</v>
      </c>
      <c r="AR729">
        <f t="shared" si="183"/>
        <v>0</v>
      </c>
      <c r="AS729">
        <f t="shared" si="183"/>
        <v>0</v>
      </c>
      <c r="AT729">
        <f t="shared" si="183"/>
        <v>0</v>
      </c>
      <c r="AU729">
        <f t="shared" si="183"/>
        <v>0</v>
      </c>
      <c r="AV729">
        <f t="shared" si="183"/>
        <v>0</v>
      </c>
      <c r="AW729">
        <f t="shared" si="183"/>
        <v>0</v>
      </c>
      <c r="AX729">
        <f t="shared" si="183"/>
        <v>0</v>
      </c>
      <c r="AY729">
        <f t="shared" si="183"/>
        <v>0</v>
      </c>
      <c r="AZ729">
        <f t="shared" si="183"/>
        <v>0</v>
      </c>
      <c r="BA729">
        <f t="shared" si="183"/>
        <v>0</v>
      </c>
      <c r="BB729">
        <f t="shared" si="183"/>
        <v>0</v>
      </c>
      <c r="BC729">
        <f t="shared" si="183"/>
        <v>0</v>
      </c>
      <c r="BD729" s="4">
        <f t="shared" si="143"/>
        <v>-28</v>
      </c>
    </row>
    <row r="730" spans="1:56" x14ac:dyDescent="0.25">
      <c r="A730" t="s">
        <v>951</v>
      </c>
      <c r="F730">
        <f t="shared" ref="F730:AK730" si="184">F87-F515</f>
        <v>0</v>
      </c>
      <c r="G730">
        <f t="shared" si="184"/>
        <v>0</v>
      </c>
      <c r="H730">
        <f t="shared" si="184"/>
        <v>0</v>
      </c>
      <c r="I730">
        <f t="shared" si="184"/>
        <v>0</v>
      </c>
      <c r="J730">
        <f t="shared" si="184"/>
        <v>0</v>
      </c>
      <c r="K730">
        <f t="shared" si="184"/>
        <v>0</v>
      </c>
      <c r="L730">
        <f t="shared" si="184"/>
        <v>0</v>
      </c>
      <c r="M730">
        <f t="shared" si="184"/>
        <v>0</v>
      </c>
      <c r="N730">
        <f t="shared" si="184"/>
        <v>0</v>
      </c>
      <c r="O730">
        <f t="shared" si="184"/>
        <v>0</v>
      </c>
      <c r="P730">
        <f t="shared" si="184"/>
        <v>0</v>
      </c>
      <c r="Q730">
        <f t="shared" si="184"/>
        <v>0</v>
      </c>
      <c r="R730">
        <f t="shared" si="184"/>
        <v>0</v>
      </c>
      <c r="S730">
        <f t="shared" si="184"/>
        <v>0</v>
      </c>
      <c r="T730">
        <f t="shared" si="184"/>
        <v>0</v>
      </c>
      <c r="U730">
        <f t="shared" si="184"/>
        <v>0</v>
      </c>
      <c r="V730">
        <f t="shared" si="184"/>
        <v>0</v>
      </c>
      <c r="W730">
        <f t="shared" si="184"/>
        <v>0</v>
      </c>
      <c r="X730">
        <f t="shared" si="184"/>
        <v>0</v>
      </c>
      <c r="Y730">
        <f t="shared" si="184"/>
        <v>0</v>
      </c>
      <c r="Z730">
        <f t="shared" si="184"/>
        <v>0</v>
      </c>
      <c r="AA730">
        <f t="shared" si="184"/>
        <v>0</v>
      </c>
      <c r="AB730">
        <f t="shared" si="184"/>
        <v>0</v>
      </c>
      <c r="AC730">
        <f t="shared" si="184"/>
        <v>0</v>
      </c>
      <c r="AD730">
        <f t="shared" si="184"/>
        <v>0</v>
      </c>
      <c r="AE730">
        <f t="shared" si="184"/>
        <v>10</v>
      </c>
      <c r="AF730">
        <f t="shared" si="184"/>
        <v>0</v>
      </c>
      <c r="AG730">
        <f t="shared" si="184"/>
        <v>-3</v>
      </c>
      <c r="AH730">
        <f t="shared" si="184"/>
        <v>6</v>
      </c>
      <c r="AI730">
        <f t="shared" si="184"/>
        <v>-1</v>
      </c>
      <c r="AJ730">
        <f t="shared" si="184"/>
        <v>18</v>
      </c>
      <c r="AK730">
        <f t="shared" si="184"/>
        <v>0</v>
      </c>
      <c r="AL730">
        <f t="shared" ref="AL730:BC730" si="185">AL87-AL515</f>
        <v>0</v>
      </c>
      <c r="AM730">
        <f t="shared" si="185"/>
        <v>0</v>
      </c>
      <c r="AN730">
        <f t="shared" si="185"/>
        <v>0</v>
      </c>
      <c r="AO730">
        <f t="shared" si="185"/>
        <v>0</v>
      </c>
      <c r="AP730">
        <f t="shared" si="185"/>
        <v>0</v>
      </c>
      <c r="AQ730">
        <f t="shared" si="185"/>
        <v>0</v>
      </c>
      <c r="AR730">
        <f t="shared" si="185"/>
        <v>0</v>
      </c>
      <c r="AS730">
        <f t="shared" si="185"/>
        <v>0</v>
      </c>
      <c r="AT730">
        <f t="shared" si="185"/>
        <v>0</v>
      </c>
      <c r="AU730">
        <f t="shared" si="185"/>
        <v>0</v>
      </c>
      <c r="AV730">
        <f t="shared" si="185"/>
        <v>0</v>
      </c>
      <c r="AW730">
        <f t="shared" si="185"/>
        <v>0</v>
      </c>
      <c r="AX730">
        <f t="shared" si="185"/>
        <v>0</v>
      </c>
      <c r="AY730">
        <f t="shared" si="185"/>
        <v>0</v>
      </c>
      <c r="AZ730">
        <f t="shared" si="185"/>
        <v>0</v>
      </c>
      <c r="BA730">
        <f t="shared" si="185"/>
        <v>0</v>
      </c>
      <c r="BB730">
        <f t="shared" si="185"/>
        <v>0</v>
      </c>
      <c r="BC730">
        <f t="shared" si="185"/>
        <v>0</v>
      </c>
      <c r="BD730" s="4">
        <f t="shared" si="143"/>
        <v>30</v>
      </c>
    </row>
    <row r="731" spans="1:56" x14ac:dyDescent="0.25">
      <c r="A731" t="s">
        <v>985</v>
      </c>
      <c r="F731">
        <f t="shared" ref="F731:AK731" si="186">F88-F516</f>
        <v>0</v>
      </c>
      <c r="G731">
        <f t="shared" si="186"/>
        <v>0</v>
      </c>
      <c r="H731">
        <f t="shared" si="186"/>
        <v>0</v>
      </c>
      <c r="I731">
        <f t="shared" si="186"/>
        <v>0</v>
      </c>
      <c r="J731">
        <f t="shared" si="186"/>
        <v>0</v>
      </c>
      <c r="K731">
        <f t="shared" si="186"/>
        <v>0</v>
      </c>
      <c r="L731">
        <f t="shared" si="186"/>
        <v>0</v>
      </c>
      <c r="M731">
        <f t="shared" si="186"/>
        <v>0</v>
      </c>
      <c r="N731">
        <f t="shared" si="186"/>
        <v>0</v>
      </c>
      <c r="O731">
        <f t="shared" si="186"/>
        <v>0</v>
      </c>
      <c r="P731">
        <f t="shared" si="186"/>
        <v>0</v>
      </c>
      <c r="Q731">
        <f t="shared" si="186"/>
        <v>0</v>
      </c>
      <c r="R731">
        <f t="shared" si="186"/>
        <v>0</v>
      </c>
      <c r="S731">
        <f t="shared" si="186"/>
        <v>0</v>
      </c>
      <c r="T731">
        <f t="shared" si="186"/>
        <v>0</v>
      </c>
      <c r="U731">
        <f t="shared" si="186"/>
        <v>0</v>
      </c>
      <c r="V731">
        <f t="shared" si="186"/>
        <v>0</v>
      </c>
      <c r="W731">
        <f t="shared" si="186"/>
        <v>0</v>
      </c>
      <c r="X731">
        <f t="shared" si="186"/>
        <v>0</v>
      </c>
      <c r="Y731">
        <f t="shared" si="186"/>
        <v>0</v>
      </c>
      <c r="Z731">
        <f t="shared" si="186"/>
        <v>0</v>
      </c>
      <c r="AA731">
        <f t="shared" si="186"/>
        <v>0</v>
      </c>
      <c r="AB731">
        <f t="shared" si="186"/>
        <v>0</v>
      </c>
      <c r="AC731">
        <f t="shared" si="186"/>
        <v>0</v>
      </c>
      <c r="AD731">
        <f t="shared" si="186"/>
        <v>0</v>
      </c>
      <c r="AE731">
        <f t="shared" si="186"/>
        <v>8</v>
      </c>
      <c r="AF731">
        <f t="shared" si="186"/>
        <v>0</v>
      </c>
      <c r="AG731">
        <f t="shared" si="186"/>
        <v>-5</v>
      </c>
      <c r="AH731">
        <f t="shared" si="186"/>
        <v>24</v>
      </c>
      <c r="AI731">
        <f t="shared" si="186"/>
        <v>6</v>
      </c>
      <c r="AJ731">
        <f t="shared" si="186"/>
        <v>18</v>
      </c>
      <c r="AK731">
        <f t="shared" si="186"/>
        <v>0</v>
      </c>
      <c r="AL731">
        <f t="shared" ref="AL731:BC731" si="187">AL88-AL516</f>
        <v>0</v>
      </c>
      <c r="AM731">
        <f t="shared" si="187"/>
        <v>0</v>
      </c>
      <c r="AN731">
        <f t="shared" si="187"/>
        <v>0</v>
      </c>
      <c r="AO731">
        <f t="shared" si="187"/>
        <v>0</v>
      </c>
      <c r="AP731">
        <f t="shared" si="187"/>
        <v>0</v>
      </c>
      <c r="AQ731">
        <f t="shared" si="187"/>
        <v>0</v>
      </c>
      <c r="AR731">
        <f t="shared" si="187"/>
        <v>0</v>
      </c>
      <c r="AS731">
        <f t="shared" si="187"/>
        <v>0</v>
      </c>
      <c r="AT731">
        <f t="shared" si="187"/>
        <v>0</v>
      </c>
      <c r="AU731">
        <f t="shared" si="187"/>
        <v>0</v>
      </c>
      <c r="AV731">
        <f t="shared" si="187"/>
        <v>0</v>
      </c>
      <c r="AW731">
        <f t="shared" si="187"/>
        <v>0</v>
      </c>
      <c r="AX731">
        <f t="shared" si="187"/>
        <v>0</v>
      </c>
      <c r="AY731">
        <f t="shared" si="187"/>
        <v>0</v>
      </c>
      <c r="AZ731">
        <f t="shared" si="187"/>
        <v>0</v>
      </c>
      <c r="BA731">
        <f t="shared" si="187"/>
        <v>0</v>
      </c>
      <c r="BB731">
        <f t="shared" si="187"/>
        <v>0</v>
      </c>
      <c r="BC731">
        <f t="shared" si="187"/>
        <v>0</v>
      </c>
      <c r="BD731" s="4">
        <f t="shared" si="143"/>
        <v>51</v>
      </c>
    </row>
    <row r="732" spans="1:56" x14ac:dyDescent="0.25">
      <c r="A732" t="s">
        <v>988</v>
      </c>
      <c r="F732">
        <f t="shared" ref="F732:AK732" si="188">F89-F517</f>
        <v>0</v>
      </c>
      <c r="G732">
        <f t="shared" si="188"/>
        <v>0</v>
      </c>
      <c r="H732">
        <f t="shared" si="188"/>
        <v>0</v>
      </c>
      <c r="I732">
        <f t="shared" si="188"/>
        <v>0</v>
      </c>
      <c r="J732">
        <f t="shared" si="188"/>
        <v>0</v>
      </c>
      <c r="K732">
        <f t="shared" si="188"/>
        <v>0</v>
      </c>
      <c r="L732">
        <f t="shared" si="188"/>
        <v>0</v>
      </c>
      <c r="M732">
        <f t="shared" si="188"/>
        <v>0</v>
      </c>
      <c r="N732">
        <f t="shared" si="188"/>
        <v>0</v>
      </c>
      <c r="O732">
        <f t="shared" si="188"/>
        <v>0</v>
      </c>
      <c r="P732">
        <f t="shared" si="188"/>
        <v>0</v>
      </c>
      <c r="Q732">
        <f t="shared" si="188"/>
        <v>0</v>
      </c>
      <c r="R732">
        <f t="shared" si="188"/>
        <v>0</v>
      </c>
      <c r="S732">
        <f t="shared" si="188"/>
        <v>0</v>
      </c>
      <c r="T732">
        <f t="shared" si="188"/>
        <v>0</v>
      </c>
      <c r="U732">
        <f t="shared" si="188"/>
        <v>0</v>
      </c>
      <c r="V732">
        <f t="shared" si="188"/>
        <v>0</v>
      </c>
      <c r="W732">
        <f t="shared" si="188"/>
        <v>0</v>
      </c>
      <c r="X732">
        <f t="shared" si="188"/>
        <v>0</v>
      </c>
      <c r="Y732">
        <f t="shared" si="188"/>
        <v>0</v>
      </c>
      <c r="Z732">
        <f t="shared" si="188"/>
        <v>0</v>
      </c>
      <c r="AA732">
        <f t="shared" si="188"/>
        <v>0</v>
      </c>
      <c r="AB732">
        <f t="shared" si="188"/>
        <v>0</v>
      </c>
      <c r="AC732">
        <f t="shared" si="188"/>
        <v>0</v>
      </c>
      <c r="AD732">
        <f t="shared" si="188"/>
        <v>0</v>
      </c>
      <c r="AE732">
        <f t="shared" si="188"/>
        <v>7</v>
      </c>
      <c r="AF732">
        <f t="shared" si="188"/>
        <v>-1</v>
      </c>
      <c r="AG732">
        <f t="shared" si="188"/>
        <v>-3</v>
      </c>
      <c r="AH732">
        <f t="shared" si="188"/>
        <v>-9</v>
      </c>
      <c r="AI732">
        <f t="shared" si="188"/>
        <v>0</v>
      </c>
      <c r="AJ732">
        <f t="shared" si="188"/>
        <v>-5</v>
      </c>
      <c r="AK732">
        <f t="shared" si="188"/>
        <v>5</v>
      </c>
      <c r="AL732">
        <f t="shared" ref="AL732:BC732" si="189">AL89-AL517</f>
        <v>0</v>
      </c>
      <c r="AM732">
        <f t="shared" si="189"/>
        <v>0</v>
      </c>
      <c r="AN732">
        <f t="shared" si="189"/>
        <v>0</v>
      </c>
      <c r="AO732">
        <f t="shared" si="189"/>
        <v>-11</v>
      </c>
      <c r="AP732">
        <f t="shared" si="189"/>
        <v>-13</v>
      </c>
      <c r="AQ732">
        <f t="shared" si="189"/>
        <v>0</v>
      </c>
      <c r="AR732">
        <f t="shared" si="189"/>
        <v>5</v>
      </c>
      <c r="AS732">
        <f t="shared" si="189"/>
        <v>8</v>
      </c>
      <c r="AT732">
        <f t="shared" si="189"/>
        <v>0</v>
      </c>
      <c r="AU732">
        <f t="shared" si="189"/>
        <v>0</v>
      </c>
      <c r="AV732">
        <f t="shared" si="189"/>
        <v>0</v>
      </c>
      <c r="AW732">
        <f t="shared" si="189"/>
        <v>0</v>
      </c>
      <c r="AX732">
        <f t="shared" si="189"/>
        <v>0</v>
      </c>
      <c r="AY732">
        <f t="shared" si="189"/>
        <v>0</v>
      </c>
      <c r="AZ732">
        <f t="shared" si="189"/>
        <v>0</v>
      </c>
      <c r="BA732">
        <f t="shared" si="189"/>
        <v>0</v>
      </c>
      <c r="BB732">
        <f t="shared" si="189"/>
        <v>0</v>
      </c>
      <c r="BC732">
        <f t="shared" si="189"/>
        <v>0</v>
      </c>
      <c r="BD732" s="4">
        <f t="shared" si="143"/>
        <v>-17</v>
      </c>
    </row>
    <row r="733" spans="1:56" x14ac:dyDescent="0.25">
      <c r="A733" t="s">
        <v>731</v>
      </c>
      <c r="F733">
        <f t="shared" ref="F733:AK733" si="190">F90-F518</f>
        <v>0</v>
      </c>
      <c r="G733">
        <f t="shared" si="190"/>
        <v>0</v>
      </c>
      <c r="H733">
        <f t="shared" si="190"/>
        <v>0</v>
      </c>
      <c r="I733">
        <f t="shared" si="190"/>
        <v>0</v>
      </c>
      <c r="J733">
        <f t="shared" si="190"/>
        <v>0</v>
      </c>
      <c r="K733">
        <f t="shared" si="190"/>
        <v>0</v>
      </c>
      <c r="L733">
        <f t="shared" si="190"/>
        <v>0</v>
      </c>
      <c r="M733">
        <f t="shared" si="190"/>
        <v>0</v>
      </c>
      <c r="N733">
        <f t="shared" si="190"/>
        <v>0</v>
      </c>
      <c r="O733">
        <f t="shared" si="190"/>
        <v>0</v>
      </c>
      <c r="P733">
        <f t="shared" si="190"/>
        <v>0</v>
      </c>
      <c r="Q733">
        <f t="shared" si="190"/>
        <v>0</v>
      </c>
      <c r="R733">
        <f t="shared" si="190"/>
        <v>0</v>
      </c>
      <c r="S733">
        <f t="shared" si="190"/>
        <v>0</v>
      </c>
      <c r="T733">
        <f t="shared" si="190"/>
        <v>0</v>
      </c>
      <c r="U733">
        <f t="shared" si="190"/>
        <v>0</v>
      </c>
      <c r="V733">
        <f t="shared" si="190"/>
        <v>0</v>
      </c>
      <c r="W733">
        <f t="shared" si="190"/>
        <v>0</v>
      </c>
      <c r="X733">
        <f t="shared" si="190"/>
        <v>0</v>
      </c>
      <c r="Y733">
        <f t="shared" si="190"/>
        <v>0</v>
      </c>
      <c r="Z733">
        <f t="shared" si="190"/>
        <v>0</v>
      </c>
      <c r="AA733">
        <f t="shared" si="190"/>
        <v>0</v>
      </c>
      <c r="AB733">
        <f t="shared" si="190"/>
        <v>0</v>
      </c>
      <c r="AC733">
        <f t="shared" si="190"/>
        <v>0</v>
      </c>
      <c r="AD733">
        <f t="shared" si="190"/>
        <v>0</v>
      </c>
      <c r="AE733">
        <f t="shared" si="190"/>
        <v>-2</v>
      </c>
      <c r="AF733">
        <f t="shared" si="190"/>
        <v>-10</v>
      </c>
      <c r="AG733">
        <f t="shared" si="190"/>
        <v>2</v>
      </c>
      <c r="AH733">
        <f t="shared" si="190"/>
        <v>-16</v>
      </c>
      <c r="AI733">
        <f t="shared" si="190"/>
        <v>11</v>
      </c>
      <c r="AJ733">
        <f t="shared" si="190"/>
        <v>0</v>
      </c>
      <c r="AK733">
        <f t="shared" si="190"/>
        <v>3</v>
      </c>
      <c r="AL733">
        <f t="shared" ref="AL733:BC733" si="191">AL90-AL518</f>
        <v>-6</v>
      </c>
      <c r="AM733">
        <f t="shared" si="191"/>
        <v>-8</v>
      </c>
      <c r="AN733">
        <f t="shared" si="191"/>
        <v>-10</v>
      </c>
      <c r="AO733">
        <f t="shared" si="191"/>
        <v>14</v>
      </c>
      <c r="AP733">
        <f t="shared" si="191"/>
        <v>2</v>
      </c>
      <c r="AQ733">
        <f t="shared" si="191"/>
        <v>13</v>
      </c>
      <c r="AR733">
        <f t="shared" si="191"/>
        <v>5</v>
      </c>
      <c r="AS733">
        <f t="shared" si="191"/>
        <v>5</v>
      </c>
      <c r="AT733">
        <f t="shared" si="191"/>
        <v>10</v>
      </c>
      <c r="AU733">
        <f t="shared" si="191"/>
        <v>1</v>
      </c>
      <c r="AV733">
        <f t="shared" si="191"/>
        <v>5</v>
      </c>
      <c r="AW733">
        <f t="shared" si="191"/>
        <v>0</v>
      </c>
      <c r="AX733">
        <f t="shared" si="191"/>
        <v>0</v>
      </c>
      <c r="AY733">
        <f t="shared" si="191"/>
        <v>0</v>
      </c>
      <c r="AZ733">
        <f t="shared" si="191"/>
        <v>0</v>
      </c>
      <c r="BA733">
        <f t="shared" si="191"/>
        <v>-11</v>
      </c>
      <c r="BB733">
        <f t="shared" si="191"/>
        <v>-17</v>
      </c>
      <c r="BC733">
        <f t="shared" si="191"/>
        <v>11</v>
      </c>
      <c r="BD733" s="4">
        <f t="shared" si="143"/>
        <v>2</v>
      </c>
    </row>
    <row r="734" spans="1:56" x14ac:dyDescent="0.25">
      <c r="A734" t="s">
        <v>2512</v>
      </c>
      <c r="F734">
        <f t="shared" ref="F734:AK734" si="192">F91-F519</f>
        <v>0</v>
      </c>
      <c r="G734">
        <f t="shared" si="192"/>
        <v>0</v>
      </c>
      <c r="H734">
        <f t="shared" si="192"/>
        <v>0</v>
      </c>
      <c r="I734">
        <f t="shared" si="192"/>
        <v>0</v>
      </c>
      <c r="J734">
        <f t="shared" si="192"/>
        <v>0</v>
      </c>
      <c r="K734">
        <f t="shared" si="192"/>
        <v>0</v>
      </c>
      <c r="L734">
        <f t="shared" si="192"/>
        <v>0</v>
      </c>
      <c r="M734">
        <f t="shared" si="192"/>
        <v>0</v>
      </c>
      <c r="N734">
        <f t="shared" si="192"/>
        <v>0</v>
      </c>
      <c r="O734">
        <f t="shared" si="192"/>
        <v>0</v>
      </c>
      <c r="P734">
        <f t="shared" si="192"/>
        <v>0</v>
      </c>
      <c r="Q734">
        <f t="shared" si="192"/>
        <v>0</v>
      </c>
      <c r="R734">
        <f t="shared" si="192"/>
        <v>0</v>
      </c>
      <c r="S734">
        <f t="shared" si="192"/>
        <v>0</v>
      </c>
      <c r="T734">
        <f t="shared" si="192"/>
        <v>0</v>
      </c>
      <c r="U734">
        <f t="shared" si="192"/>
        <v>0</v>
      </c>
      <c r="V734">
        <f t="shared" si="192"/>
        <v>0</v>
      </c>
      <c r="W734">
        <f t="shared" si="192"/>
        <v>0</v>
      </c>
      <c r="X734">
        <f t="shared" si="192"/>
        <v>0</v>
      </c>
      <c r="Y734">
        <f t="shared" si="192"/>
        <v>0</v>
      </c>
      <c r="Z734">
        <f t="shared" si="192"/>
        <v>0</v>
      </c>
      <c r="AA734">
        <f t="shared" si="192"/>
        <v>0</v>
      </c>
      <c r="AB734">
        <f t="shared" si="192"/>
        <v>0</v>
      </c>
      <c r="AC734">
        <f t="shared" si="192"/>
        <v>0</v>
      </c>
      <c r="AD734">
        <f t="shared" si="192"/>
        <v>0</v>
      </c>
      <c r="AE734">
        <f t="shared" si="192"/>
        <v>-2</v>
      </c>
      <c r="AF734">
        <f t="shared" si="192"/>
        <v>0</v>
      </c>
      <c r="AG734">
        <f t="shared" si="192"/>
        <v>0</v>
      </c>
      <c r="AH734">
        <f t="shared" si="192"/>
        <v>0</v>
      </c>
      <c r="AI734">
        <f t="shared" si="192"/>
        <v>0</v>
      </c>
      <c r="AJ734">
        <f t="shared" si="192"/>
        <v>0</v>
      </c>
      <c r="AK734">
        <f t="shared" si="192"/>
        <v>0</v>
      </c>
      <c r="AL734">
        <f t="shared" ref="AL734:BC734" si="193">AL91-AL519</f>
        <v>0</v>
      </c>
      <c r="AM734">
        <f t="shared" si="193"/>
        <v>0</v>
      </c>
      <c r="AN734">
        <f t="shared" si="193"/>
        <v>0</v>
      </c>
      <c r="AO734">
        <f t="shared" si="193"/>
        <v>0</v>
      </c>
      <c r="AP734">
        <f t="shared" si="193"/>
        <v>0</v>
      </c>
      <c r="AQ734">
        <f t="shared" si="193"/>
        <v>0</v>
      </c>
      <c r="AR734">
        <f t="shared" si="193"/>
        <v>0</v>
      </c>
      <c r="AS734">
        <f t="shared" si="193"/>
        <v>0</v>
      </c>
      <c r="AT734">
        <f t="shared" si="193"/>
        <v>0</v>
      </c>
      <c r="AU734">
        <f t="shared" si="193"/>
        <v>0</v>
      </c>
      <c r="AV734">
        <f t="shared" si="193"/>
        <v>0</v>
      </c>
      <c r="AW734">
        <f t="shared" si="193"/>
        <v>0</v>
      </c>
      <c r="AX734">
        <f t="shared" si="193"/>
        <v>0</v>
      </c>
      <c r="AY734">
        <f t="shared" si="193"/>
        <v>0</v>
      </c>
      <c r="AZ734">
        <f t="shared" si="193"/>
        <v>0</v>
      </c>
      <c r="BA734">
        <f t="shared" si="193"/>
        <v>0</v>
      </c>
      <c r="BB734">
        <f t="shared" si="193"/>
        <v>0</v>
      </c>
      <c r="BC734">
        <f t="shared" si="193"/>
        <v>0</v>
      </c>
      <c r="BD734" s="4">
        <f t="shared" si="143"/>
        <v>-2</v>
      </c>
    </row>
    <row r="735" spans="1:56" x14ac:dyDescent="0.25">
      <c r="A735" t="s">
        <v>1030</v>
      </c>
      <c r="F735">
        <f t="shared" ref="F735:AK735" si="194">F92-F520</f>
        <v>0</v>
      </c>
      <c r="G735">
        <f t="shared" si="194"/>
        <v>0</v>
      </c>
      <c r="H735">
        <f t="shared" si="194"/>
        <v>0</v>
      </c>
      <c r="I735">
        <f t="shared" si="194"/>
        <v>0</v>
      </c>
      <c r="J735">
        <f t="shared" si="194"/>
        <v>0</v>
      </c>
      <c r="K735">
        <f t="shared" si="194"/>
        <v>0</v>
      </c>
      <c r="L735">
        <f t="shared" si="194"/>
        <v>0</v>
      </c>
      <c r="M735">
        <f t="shared" si="194"/>
        <v>0</v>
      </c>
      <c r="N735">
        <f t="shared" si="194"/>
        <v>0</v>
      </c>
      <c r="O735">
        <f t="shared" si="194"/>
        <v>0</v>
      </c>
      <c r="P735">
        <f t="shared" si="194"/>
        <v>0</v>
      </c>
      <c r="Q735">
        <f t="shared" si="194"/>
        <v>0</v>
      </c>
      <c r="R735">
        <f t="shared" si="194"/>
        <v>0</v>
      </c>
      <c r="S735">
        <f t="shared" si="194"/>
        <v>0</v>
      </c>
      <c r="T735">
        <f t="shared" si="194"/>
        <v>0</v>
      </c>
      <c r="U735">
        <f t="shared" si="194"/>
        <v>0</v>
      </c>
      <c r="V735">
        <f t="shared" si="194"/>
        <v>0</v>
      </c>
      <c r="W735">
        <f t="shared" si="194"/>
        <v>0</v>
      </c>
      <c r="X735">
        <f t="shared" si="194"/>
        <v>0</v>
      </c>
      <c r="Y735">
        <f t="shared" si="194"/>
        <v>0</v>
      </c>
      <c r="Z735">
        <f t="shared" si="194"/>
        <v>0</v>
      </c>
      <c r="AA735">
        <f t="shared" si="194"/>
        <v>0</v>
      </c>
      <c r="AB735">
        <f t="shared" si="194"/>
        <v>0</v>
      </c>
      <c r="AC735">
        <f t="shared" si="194"/>
        <v>0</v>
      </c>
      <c r="AD735">
        <f t="shared" si="194"/>
        <v>0</v>
      </c>
      <c r="AE735">
        <f t="shared" si="194"/>
        <v>-2</v>
      </c>
      <c r="AF735">
        <f t="shared" si="194"/>
        <v>-3</v>
      </c>
      <c r="AG735">
        <f t="shared" si="194"/>
        <v>-5</v>
      </c>
      <c r="AH735">
        <f t="shared" si="194"/>
        <v>0</v>
      </c>
      <c r="AI735">
        <f t="shared" si="194"/>
        <v>2</v>
      </c>
      <c r="AJ735">
        <f t="shared" si="194"/>
        <v>0</v>
      </c>
      <c r="AK735">
        <f t="shared" si="194"/>
        <v>0</v>
      </c>
      <c r="AL735">
        <f t="shared" ref="AL735:BC735" si="195">AL92-AL520</f>
        <v>0</v>
      </c>
      <c r="AM735">
        <f t="shared" si="195"/>
        <v>0</v>
      </c>
      <c r="AN735">
        <f t="shared" si="195"/>
        <v>-2</v>
      </c>
      <c r="AO735">
        <f t="shared" si="195"/>
        <v>3</v>
      </c>
      <c r="AP735">
        <f t="shared" si="195"/>
        <v>0</v>
      </c>
      <c r="AQ735">
        <f t="shared" si="195"/>
        <v>0</v>
      </c>
      <c r="AR735">
        <f t="shared" si="195"/>
        <v>10</v>
      </c>
      <c r="AS735">
        <f t="shared" si="195"/>
        <v>11</v>
      </c>
      <c r="AT735">
        <f t="shared" si="195"/>
        <v>14</v>
      </c>
      <c r="AU735">
        <f t="shared" si="195"/>
        <v>5</v>
      </c>
      <c r="AV735">
        <f t="shared" si="195"/>
        <v>18</v>
      </c>
      <c r="AW735">
        <f t="shared" si="195"/>
        <v>1</v>
      </c>
      <c r="AX735">
        <f t="shared" si="195"/>
        <v>6</v>
      </c>
      <c r="AY735">
        <f t="shared" si="195"/>
        <v>0</v>
      </c>
      <c r="AZ735">
        <f t="shared" si="195"/>
        <v>0</v>
      </c>
      <c r="BA735">
        <f t="shared" si="195"/>
        <v>-1</v>
      </c>
      <c r="BB735">
        <f t="shared" si="195"/>
        <v>11</v>
      </c>
      <c r="BC735">
        <f t="shared" si="195"/>
        <v>0</v>
      </c>
      <c r="BD735" s="4">
        <f t="shared" si="143"/>
        <v>68</v>
      </c>
    </row>
    <row r="736" spans="1:56" x14ac:dyDescent="0.25">
      <c r="A736" t="s">
        <v>277</v>
      </c>
      <c r="F736">
        <f t="shared" ref="F736:AK736" si="196">F93-F521</f>
        <v>0</v>
      </c>
      <c r="G736">
        <f t="shared" si="196"/>
        <v>0</v>
      </c>
      <c r="H736">
        <f t="shared" si="196"/>
        <v>0</v>
      </c>
      <c r="I736">
        <f t="shared" si="196"/>
        <v>0</v>
      </c>
      <c r="J736">
        <f t="shared" si="196"/>
        <v>0</v>
      </c>
      <c r="K736">
        <f t="shared" si="196"/>
        <v>0</v>
      </c>
      <c r="L736">
        <f t="shared" si="196"/>
        <v>0</v>
      </c>
      <c r="M736">
        <f t="shared" si="196"/>
        <v>0</v>
      </c>
      <c r="N736">
        <f t="shared" si="196"/>
        <v>0</v>
      </c>
      <c r="O736">
        <f t="shared" si="196"/>
        <v>0</v>
      </c>
      <c r="P736">
        <f t="shared" si="196"/>
        <v>0</v>
      </c>
      <c r="Q736">
        <f t="shared" si="196"/>
        <v>0</v>
      </c>
      <c r="R736">
        <f t="shared" si="196"/>
        <v>0</v>
      </c>
      <c r="S736">
        <f t="shared" si="196"/>
        <v>0</v>
      </c>
      <c r="T736">
        <f t="shared" si="196"/>
        <v>0</v>
      </c>
      <c r="U736">
        <f t="shared" si="196"/>
        <v>0</v>
      </c>
      <c r="V736">
        <f t="shared" si="196"/>
        <v>0</v>
      </c>
      <c r="W736">
        <f t="shared" si="196"/>
        <v>0</v>
      </c>
      <c r="X736">
        <f t="shared" si="196"/>
        <v>0</v>
      </c>
      <c r="Y736">
        <f t="shared" si="196"/>
        <v>0</v>
      </c>
      <c r="Z736">
        <f t="shared" si="196"/>
        <v>0</v>
      </c>
      <c r="AA736">
        <f t="shared" si="196"/>
        <v>0</v>
      </c>
      <c r="AB736">
        <f t="shared" si="196"/>
        <v>0</v>
      </c>
      <c r="AC736">
        <f t="shared" si="196"/>
        <v>0</v>
      </c>
      <c r="AD736">
        <f t="shared" si="196"/>
        <v>0</v>
      </c>
      <c r="AE736">
        <f t="shared" si="196"/>
        <v>2</v>
      </c>
      <c r="AF736">
        <f t="shared" si="196"/>
        <v>-2</v>
      </c>
      <c r="AG736">
        <f t="shared" si="196"/>
        <v>-5</v>
      </c>
      <c r="AH736">
        <f t="shared" si="196"/>
        <v>5</v>
      </c>
      <c r="AI736">
        <f t="shared" si="196"/>
        <v>-3</v>
      </c>
      <c r="AJ736">
        <f t="shared" si="196"/>
        <v>-3</v>
      </c>
      <c r="AK736">
        <f t="shared" si="196"/>
        <v>3</v>
      </c>
      <c r="AL736">
        <f t="shared" ref="AL736:BC736" si="197">AL93-AL521</f>
        <v>0</v>
      </c>
      <c r="AM736">
        <f t="shared" si="197"/>
        <v>0</v>
      </c>
      <c r="AN736">
        <f t="shared" si="197"/>
        <v>-5</v>
      </c>
      <c r="AO736">
        <f t="shared" si="197"/>
        <v>0</v>
      </c>
      <c r="AP736">
        <f t="shared" si="197"/>
        <v>-8</v>
      </c>
      <c r="AQ736">
        <f t="shared" si="197"/>
        <v>0</v>
      </c>
      <c r="AR736">
        <f t="shared" si="197"/>
        <v>0</v>
      </c>
      <c r="AS736">
        <f t="shared" si="197"/>
        <v>0</v>
      </c>
      <c r="AT736">
        <f t="shared" si="197"/>
        <v>0</v>
      </c>
      <c r="AU736">
        <f t="shared" si="197"/>
        <v>0</v>
      </c>
      <c r="AV736">
        <f t="shared" si="197"/>
        <v>0</v>
      </c>
      <c r="AW736">
        <f t="shared" si="197"/>
        <v>0</v>
      </c>
      <c r="AX736">
        <f t="shared" si="197"/>
        <v>0</v>
      </c>
      <c r="AY736">
        <f t="shared" si="197"/>
        <v>0</v>
      </c>
      <c r="AZ736">
        <f t="shared" si="197"/>
        <v>0</v>
      </c>
      <c r="BA736">
        <f t="shared" si="197"/>
        <v>0</v>
      </c>
      <c r="BB736">
        <f t="shared" si="197"/>
        <v>0</v>
      </c>
      <c r="BC736">
        <f t="shared" si="197"/>
        <v>0</v>
      </c>
      <c r="BD736" s="4">
        <f t="shared" si="143"/>
        <v>-16</v>
      </c>
    </row>
    <row r="737" spans="1:56" x14ac:dyDescent="0.25">
      <c r="A737" t="s">
        <v>1019</v>
      </c>
      <c r="F737">
        <f t="shared" ref="F737:AK737" si="198">F94-F522</f>
        <v>0</v>
      </c>
      <c r="G737">
        <f t="shared" si="198"/>
        <v>0</v>
      </c>
      <c r="H737">
        <f t="shared" si="198"/>
        <v>0</v>
      </c>
      <c r="I737">
        <f t="shared" si="198"/>
        <v>0</v>
      </c>
      <c r="J737">
        <f t="shared" si="198"/>
        <v>0</v>
      </c>
      <c r="K737">
        <f t="shared" si="198"/>
        <v>0</v>
      </c>
      <c r="L737">
        <f t="shared" si="198"/>
        <v>0</v>
      </c>
      <c r="M737">
        <f t="shared" si="198"/>
        <v>0</v>
      </c>
      <c r="N737">
        <f t="shared" si="198"/>
        <v>0</v>
      </c>
      <c r="O737">
        <f t="shared" si="198"/>
        <v>0</v>
      </c>
      <c r="P737">
        <f t="shared" si="198"/>
        <v>0</v>
      </c>
      <c r="Q737">
        <f t="shared" si="198"/>
        <v>0</v>
      </c>
      <c r="R737">
        <f t="shared" si="198"/>
        <v>0</v>
      </c>
      <c r="S737">
        <f t="shared" si="198"/>
        <v>0</v>
      </c>
      <c r="T737">
        <f t="shared" si="198"/>
        <v>0</v>
      </c>
      <c r="U737">
        <f t="shared" si="198"/>
        <v>0</v>
      </c>
      <c r="V737">
        <f t="shared" si="198"/>
        <v>0</v>
      </c>
      <c r="W737">
        <f t="shared" si="198"/>
        <v>0</v>
      </c>
      <c r="X737">
        <f t="shared" si="198"/>
        <v>0</v>
      </c>
      <c r="Y737">
        <f t="shared" si="198"/>
        <v>0</v>
      </c>
      <c r="Z737">
        <f t="shared" si="198"/>
        <v>0</v>
      </c>
      <c r="AA737">
        <f t="shared" si="198"/>
        <v>0</v>
      </c>
      <c r="AB737">
        <f t="shared" si="198"/>
        <v>0</v>
      </c>
      <c r="AC737">
        <f t="shared" si="198"/>
        <v>0</v>
      </c>
      <c r="AD737">
        <f t="shared" si="198"/>
        <v>0</v>
      </c>
      <c r="AE737">
        <f t="shared" si="198"/>
        <v>2</v>
      </c>
      <c r="AF737">
        <f t="shared" si="198"/>
        <v>3</v>
      </c>
      <c r="AG737">
        <f t="shared" si="198"/>
        <v>3</v>
      </c>
      <c r="AH737">
        <f t="shared" si="198"/>
        <v>3</v>
      </c>
      <c r="AI737">
        <f t="shared" si="198"/>
        <v>-5</v>
      </c>
      <c r="AJ737">
        <f t="shared" si="198"/>
        <v>-5</v>
      </c>
      <c r="AK737">
        <f t="shared" si="198"/>
        <v>0</v>
      </c>
      <c r="AL737">
        <f t="shared" ref="AL737:BC737" si="199">AL94-AL522</f>
        <v>0</v>
      </c>
      <c r="AM737">
        <f t="shared" si="199"/>
        <v>0</v>
      </c>
      <c r="AN737">
        <f t="shared" si="199"/>
        <v>0</v>
      </c>
      <c r="AO737">
        <f t="shared" si="199"/>
        <v>0</v>
      </c>
      <c r="AP737">
        <f t="shared" si="199"/>
        <v>0</v>
      </c>
      <c r="AQ737">
        <f t="shared" si="199"/>
        <v>0</v>
      </c>
      <c r="AR737">
        <f t="shared" si="199"/>
        <v>0</v>
      </c>
      <c r="AS737">
        <f t="shared" si="199"/>
        <v>0</v>
      </c>
      <c r="AT737">
        <f t="shared" si="199"/>
        <v>0</v>
      </c>
      <c r="AU737">
        <f t="shared" si="199"/>
        <v>0</v>
      </c>
      <c r="AV737">
        <f t="shared" si="199"/>
        <v>0</v>
      </c>
      <c r="AW737">
        <f t="shared" si="199"/>
        <v>0</v>
      </c>
      <c r="AX737">
        <f t="shared" si="199"/>
        <v>0</v>
      </c>
      <c r="AY737">
        <f t="shared" si="199"/>
        <v>0</v>
      </c>
      <c r="AZ737">
        <f t="shared" si="199"/>
        <v>0</v>
      </c>
      <c r="BA737">
        <f t="shared" si="199"/>
        <v>0</v>
      </c>
      <c r="BB737">
        <f t="shared" si="199"/>
        <v>0</v>
      </c>
      <c r="BC737">
        <f t="shared" si="199"/>
        <v>0</v>
      </c>
      <c r="BD737" s="4">
        <f t="shared" si="143"/>
        <v>1</v>
      </c>
    </row>
    <row r="738" spans="1:56" x14ac:dyDescent="0.25">
      <c r="A738" t="s">
        <v>553</v>
      </c>
      <c r="F738">
        <f t="shared" ref="F738:AK738" si="200">F95-F523</f>
        <v>0</v>
      </c>
      <c r="G738">
        <f t="shared" si="200"/>
        <v>0</v>
      </c>
      <c r="H738">
        <f t="shared" si="200"/>
        <v>0</v>
      </c>
      <c r="I738">
        <f t="shared" si="200"/>
        <v>0</v>
      </c>
      <c r="J738">
        <f t="shared" si="200"/>
        <v>0</v>
      </c>
      <c r="K738">
        <f t="shared" si="200"/>
        <v>0</v>
      </c>
      <c r="L738">
        <f t="shared" si="200"/>
        <v>0</v>
      </c>
      <c r="M738">
        <f t="shared" si="200"/>
        <v>0</v>
      </c>
      <c r="N738">
        <f t="shared" si="200"/>
        <v>0</v>
      </c>
      <c r="O738">
        <f t="shared" si="200"/>
        <v>0</v>
      </c>
      <c r="P738">
        <f t="shared" si="200"/>
        <v>0</v>
      </c>
      <c r="Q738">
        <f t="shared" si="200"/>
        <v>0</v>
      </c>
      <c r="R738">
        <f t="shared" si="200"/>
        <v>0</v>
      </c>
      <c r="S738">
        <f t="shared" si="200"/>
        <v>0</v>
      </c>
      <c r="T738">
        <f t="shared" si="200"/>
        <v>0</v>
      </c>
      <c r="U738">
        <f t="shared" si="200"/>
        <v>0</v>
      </c>
      <c r="V738">
        <f t="shared" si="200"/>
        <v>0</v>
      </c>
      <c r="W738">
        <f t="shared" si="200"/>
        <v>0</v>
      </c>
      <c r="X738">
        <f t="shared" si="200"/>
        <v>0</v>
      </c>
      <c r="Y738">
        <f t="shared" si="200"/>
        <v>0</v>
      </c>
      <c r="Z738">
        <f t="shared" si="200"/>
        <v>0</v>
      </c>
      <c r="AA738">
        <f t="shared" si="200"/>
        <v>0</v>
      </c>
      <c r="AB738">
        <f t="shared" si="200"/>
        <v>0</v>
      </c>
      <c r="AC738">
        <f t="shared" si="200"/>
        <v>0</v>
      </c>
      <c r="AD738">
        <f t="shared" si="200"/>
        <v>0</v>
      </c>
      <c r="AE738">
        <f t="shared" si="200"/>
        <v>0</v>
      </c>
      <c r="AF738">
        <f t="shared" si="200"/>
        <v>0</v>
      </c>
      <c r="AG738">
        <f t="shared" si="200"/>
        <v>0</v>
      </c>
      <c r="AH738">
        <f t="shared" si="200"/>
        <v>0</v>
      </c>
      <c r="AI738">
        <f t="shared" si="200"/>
        <v>-6</v>
      </c>
      <c r="AJ738">
        <f t="shared" si="200"/>
        <v>-4</v>
      </c>
      <c r="AK738">
        <f t="shared" si="200"/>
        <v>-2</v>
      </c>
      <c r="AL738">
        <f t="shared" ref="AL738:BC738" si="201">AL95-AL523</f>
        <v>0</v>
      </c>
      <c r="AM738">
        <f t="shared" si="201"/>
        <v>-2</v>
      </c>
      <c r="AN738">
        <f t="shared" si="201"/>
        <v>0</v>
      </c>
      <c r="AO738">
        <f t="shared" si="201"/>
        <v>0</v>
      </c>
      <c r="AP738">
        <f t="shared" si="201"/>
        <v>1</v>
      </c>
      <c r="AQ738">
        <f t="shared" si="201"/>
        <v>0</v>
      </c>
      <c r="AR738">
        <f t="shared" si="201"/>
        <v>0</v>
      </c>
      <c r="AS738">
        <f t="shared" si="201"/>
        <v>0</v>
      </c>
      <c r="AT738">
        <f t="shared" si="201"/>
        <v>0</v>
      </c>
      <c r="AU738">
        <f t="shared" si="201"/>
        <v>0</v>
      </c>
      <c r="AV738">
        <f t="shared" si="201"/>
        <v>0</v>
      </c>
      <c r="AW738">
        <f t="shared" si="201"/>
        <v>0</v>
      </c>
      <c r="AX738">
        <f t="shared" si="201"/>
        <v>0</v>
      </c>
      <c r="AY738">
        <f t="shared" si="201"/>
        <v>0</v>
      </c>
      <c r="AZ738">
        <f t="shared" si="201"/>
        <v>0</v>
      </c>
      <c r="BA738">
        <f t="shared" si="201"/>
        <v>0</v>
      </c>
      <c r="BB738">
        <f t="shared" si="201"/>
        <v>0</v>
      </c>
      <c r="BC738">
        <f t="shared" si="201"/>
        <v>0</v>
      </c>
      <c r="BD738" s="4">
        <f t="shared" si="143"/>
        <v>-13</v>
      </c>
    </row>
    <row r="739" spans="1:56" x14ac:dyDescent="0.25">
      <c r="A739" t="s">
        <v>1022</v>
      </c>
      <c r="Z739">
        <f t="shared" ref="Z739:BC739" si="202">Z96-Z524</f>
        <v>0</v>
      </c>
      <c r="AA739">
        <f t="shared" si="202"/>
        <v>0</v>
      </c>
      <c r="AB739">
        <f t="shared" si="202"/>
        <v>0</v>
      </c>
      <c r="AC739">
        <f t="shared" si="202"/>
        <v>0</v>
      </c>
      <c r="AD739">
        <f t="shared" si="202"/>
        <v>0</v>
      </c>
      <c r="AE739">
        <f t="shared" si="202"/>
        <v>0</v>
      </c>
      <c r="AF739">
        <f t="shared" si="202"/>
        <v>0</v>
      </c>
      <c r="AG739">
        <f t="shared" si="202"/>
        <v>0</v>
      </c>
      <c r="AH739">
        <f t="shared" si="202"/>
        <v>0</v>
      </c>
      <c r="AI739">
        <f t="shared" si="202"/>
        <v>2</v>
      </c>
      <c r="AJ739">
        <f t="shared" si="202"/>
        <v>0</v>
      </c>
      <c r="AK739">
        <f t="shared" si="202"/>
        <v>0</v>
      </c>
      <c r="AL739">
        <f t="shared" si="202"/>
        <v>0</v>
      </c>
      <c r="AM739">
        <f t="shared" si="202"/>
        <v>0</v>
      </c>
      <c r="AN739">
        <f t="shared" si="202"/>
        <v>-16</v>
      </c>
      <c r="AO739">
        <f t="shared" si="202"/>
        <v>-8</v>
      </c>
      <c r="AP739">
        <f t="shared" si="202"/>
        <v>-6</v>
      </c>
      <c r="AQ739">
        <f t="shared" si="202"/>
        <v>-16</v>
      </c>
      <c r="AR739">
        <f t="shared" si="202"/>
        <v>16</v>
      </c>
      <c r="AS739">
        <f t="shared" si="202"/>
        <v>0</v>
      </c>
      <c r="AT739">
        <f t="shared" si="202"/>
        <v>0</v>
      </c>
      <c r="AU739">
        <f t="shared" si="202"/>
        <v>0</v>
      </c>
      <c r="AV739">
        <f t="shared" si="202"/>
        <v>0</v>
      </c>
      <c r="AW739">
        <f t="shared" si="202"/>
        <v>0</v>
      </c>
      <c r="AX739">
        <f t="shared" si="202"/>
        <v>0</v>
      </c>
      <c r="AY739">
        <f t="shared" si="202"/>
        <v>0</v>
      </c>
      <c r="AZ739">
        <f t="shared" si="202"/>
        <v>0</v>
      </c>
      <c r="BA739">
        <f t="shared" si="202"/>
        <v>8</v>
      </c>
      <c r="BB739">
        <f t="shared" si="202"/>
        <v>0</v>
      </c>
      <c r="BC739">
        <f t="shared" si="202"/>
        <v>0</v>
      </c>
      <c r="BD739" s="4">
        <f t="shared" si="143"/>
        <v>-20</v>
      </c>
    </row>
    <row r="740" spans="1:56" x14ac:dyDescent="0.25">
      <c r="A740" t="s">
        <v>2513</v>
      </c>
      <c r="B740" s="15"/>
      <c r="C740" s="15"/>
      <c r="D740" s="15"/>
      <c r="E740" s="15"/>
      <c r="F740" s="15"/>
      <c r="G740" s="15"/>
      <c r="H740" s="15"/>
      <c r="I740" s="15"/>
      <c r="Z740">
        <f t="shared" ref="Z740:BC740" si="203">Z97-Z525</f>
        <v>0</v>
      </c>
      <c r="AA740">
        <f t="shared" si="203"/>
        <v>0</v>
      </c>
      <c r="AB740">
        <f t="shared" si="203"/>
        <v>0</v>
      </c>
      <c r="AC740">
        <f t="shared" si="203"/>
        <v>0</v>
      </c>
      <c r="AD740">
        <f t="shared" si="203"/>
        <v>0</v>
      </c>
      <c r="AE740">
        <f t="shared" si="203"/>
        <v>0</v>
      </c>
      <c r="AF740">
        <f t="shared" si="203"/>
        <v>0</v>
      </c>
      <c r="AG740">
        <f t="shared" si="203"/>
        <v>0</v>
      </c>
      <c r="AH740">
        <f t="shared" si="203"/>
        <v>0</v>
      </c>
      <c r="AI740">
        <f t="shared" si="203"/>
        <v>-2</v>
      </c>
      <c r="AJ740">
        <f t="shared" si="203"/>
        <v>0</v>
      </c>
      <c r="AK740">
        <f t="shared" si="203"/>
        <v>0</v>
      </c>
      <c r="AL740">
        <f t="shared" si="203"/>
        <v>0</v>
      </c>
      <c r="AM740">
        <f t="shared" si="203"/>
        <v>0</v>
      </c>
      <c r="AN740">
        <f t="shared" si="203"/>
        <v>0</v>
      </c>
      <c r="AO740">
        <f t="shared" si="203"/>
        <v>0</v>
      </c>
      <c r="AP740">
        <f t="shared" si="203"/>
        <v>0</v>
      </c>
      <c r="AQ740">
        <f t="shared" si="203"/>
        <v>0</v>
      </c>
      <c r="AR740">
        <f t="shared" si="203"/>
        <v>0</v>
      </c>
      <c r="AS740">
        <f t="shared" si="203"/>
        <v>0</v>
      </c>
      <c r="AT740">
        <f t="shared" si="203"/>
        <v>0</v>
      </c>
      <c r="AU740">
        <f t="shared" si="203"/>
        <v>0</v>
      </c>
      <c r="AV740">
        <f t="shared" si="203"/>
        <v>0</v>
      </c>
      <c r="AW740">
        <f t="shared" si="203"/>
        <v>0</v>
      </c>
      <c r="AX740">
        <f t="shared" si="203"/>
        <v>0</v>
      </c>
      <c r="AY740">
        <f t="shared" si="203"/>
        <v>0</v>
      </c>
      <c r="AZ740">
        <f t="shared" si="203"/>
        <v>0</v>
      </c>
      <c r="BA740">
        <f t="shared" si="203"/>
        <v>0</v>
      </c>
      <c r="BB740">
        <f t="shared" si="203"/>
        <v>0</v>
      </c>
      <c r="BC740">
        <f t="shared" si="203"/>
        <v>0</v>
      </c>
      <c r="BD740" s="4">
        <f t="shared" si="143"/>
        <v>-2</v>
      </c>
    </row>
    <row r="741" spans="1:56" x14ac:dyDescent="0.25">
      <c r="A741" t="s">
        <v>1028</v>
      </c>
      <c r="Z741">
        <f t="shared" ref="Z741:BC741" si="204">Z98-Z526</f>
        <v>0</v>
      </c>
      <c r="AA741">
        <f t="shared" si="204"/>
        <v>0</v>
      </c>
      <c r="AB741">
        <f t="shared" si="204"/>
        <v>0</v>
      </c>
      <c r="AC741">
        <f t="shared" si="204"/>
        <v>0</v>
      </c>
      <c r="AD741">
        <f t="shared" si="204"/>
        <v>0</v>
      </c>
      <c r="AE741">
        <f t="shared" si="204"/>
        <v>0</v>
      </c>
      <c r="AF741">
        <f t="shared" si="204"/>
        <v>0</v>
      </c>
      <c r="AG741">
        <f t="shared" si="204"/>
        <v>0</v>
      </c>
      <c r="AH741">
        <f t="shared" si="204"/>
        <v>0</v>
      </c>
      <c r="AI741">
        <f t="shared" si="204"/>
        <v>-2</v>
      </c>
      <c r="AJ741">
        <f t="shared" si="204"/>
        <v>2</v>
      </c>
      <c r="AK741">
        <f t="shared" si="204"/>
        <v>3</v>
      </c>
      <c r="AL741">
        <f t="shared" si="204"/>
        <v>0</v>
      </c>
      <c r="AM741">
        <f t="shared" si="204"/>
        <v>1</v>
      </c>
      <c r="AN741">
        <f t="shared" si="204"/>
        <v>6</v>
      </c>
      <c r="AO741">
        <f t="shared" si="204"/>
        <v>8</v>
      </c>
      <c r="AP741">
        <f t="shared" si="204"/>
        <v>0</v>
      </c>
      <c r="AQ741">
        <f t="shared" si="204"/>
        <v>-1</v>
      </c>
      <c r="AR741">
        <f t="shared" si="204"/>
        <v>0</v>
      </c>
      <c r="AS741">
        <f t="shared" si="204"/>
        <v>1</v>
      </c>
      <c r="AT741">
        <f t="shared" si="204"/>
        <v>2</v>
      </c>
      <c r="AU741">
        <f t="shared" si="204"/>
        <v>7</v>
      </c>
      <c r="AV741">
        <f t="shared" si="204"/>
        <v>0</v>
      </c>
      <c r="AW741">
        <f t="shared" si="204"/>
        <v>0</v>
      </c>
      <c r="AX741">
        <f t="shared" si="204"/>
        <v>0</v>
      </c>
      <c r="AY741">
        <f t="shared" si="204"/>
        <v>0</v>
      </c>
      <c r="AZ741">
        <f t="shared" si="204"/>
        <v>0</v>
      </c>
      <c r="BA741">
        <f t="shared" si="204"/>
        <v>0</v>
      </c>
      <c r="BB741">
        <f t="shared" si="204"/>
        <v>0</v>
      </c>
      <c r="BC741">
        <f t="shared" si="204"/>
        <v>0</v>
      </c>
      <c r="BD741" s="4">
        <f t="shared" si="143"/>
        <v>27</v>
      </c>
    </row>
    <row r="742" spans="1:56" x14ac:dyDescent="0.25">
      <c r="A742" t="s">
        <v>453</v>
      </c>
      <c r="Z742">
        <f t="shared" ref="Z742:BC742" si="205">Z99-Z527</f>
        <v>0</v>
      </c>
      <c r="AA742">
        <f t="shared" si="205"/>
        <v>0</v>
      </c>
      <c r="AB742">
        <f t="shared" si="205"/>
        <v>0</v>
      </c>
      <c r="AC742">
        <f t="shared" si="205"/>
        <v>0</v>
      </c>
      <c r="AD742">
        <f t="shared" si="205"/>
        <v>0</v>
      </c>
      <c r="AE742">
        <f t="shared" si="205"/>
        <v>0</v>
      </c>
      <c r="AF742">
        <f t="shared" si="205"/>
        <v>0</v>
      </c>
      <c r="AG742">
        <f t="shared" si="205"/>
        <v>0</v>
      </c>
      <c r="AH742">
        <f t="shared" si="205"/>
        <v>0</v>
      </c>
      <c r="AI742">
        <f t="shared" si="205"/>
        <v>-3</v>
      </c>
      <c r="AJ742">
        <f t="shared" si="205"/>
        <v>-19</v>
      </c>
      <c r="AK742">
        <f t="shared" si="205"/>
        <v>-14</v>
      </c>
      <c r="AL742">
        <f t="shared" si="205"/>
        <v>-9</v>
      </c>
      <c r="AM742">
        <f t="shared" si="205"/>
        <v>0</v>
      </c>
      <c r="AN742">
        <f t="shared" si="205"/>
        <v>0</v>
      </c>
      <c r="AO742">
        <f t="shared" si="205"/>
        <v>0</v>
      </c>
      <c r="AP742">
        <f t="shared" si="205"/>
        <v>0</v>
      </c>
      <c r="AQ742">
        <f t="shared" si="205"/>
        <v>0</v>
      </c>
      <c r="AR742">
        <f t="shared" si="205"/>
        <v>0</v>
      </c>
      <c r="AS742">
        <f t="shared" si="205"/>
        <v>0</v>
      </c>
      <c r="AT742">
        <f t="shared" si="205"/>
        <v>0</v>
      </c>
      <c r="AU742">
        <f t="shared" si="205"/>
        <v>2</v>
      </c>
      <c r="AV742">
        <f t="shared" si="205"/>
        <v>8</v>
      </c>
      <c r="AW742">
        <f t="shared" si="205"/>
        <v>0</v>
      </c>
      <c r="AX742">
        <f t="shared" si="205"/>
        <v>0</v>
      </c>
      <c r="AY742">
        <f t="shared" si="205"/>
        <v>0</v>
      </c>
      <c r="AZ742">
        <f t="shared" si="205"/>
        <v>0</v>
      </c>
      <c r="BA742">
        <f t="shared" si="205"/>
        <v>0</v>
      </c>
      <c r="BB742">
        <f t="shared" si="205"/>
        <v>0</v>
      </c>
      <c r="BC742">
        <f t="shared" si="205"/>
        <v>0</v>
      </c>
      <c r="BD742" s="4">
        <f t="shared" si="143"/>
        <v>-35</v>
      </c>
    </row>
    <row r="743" spans="1:56" x14ac:dyDescent="0.25">
      <c r="A743" t="s">
        <v>662</v>
      </c>
      <c r="B743" s="1"/>
      <c r="Z743">
        <f t="shared" ref="Z743:BC743" si="206">Z100-Z528</f>
        <v>0</v>
      </c>
      <c r="AA743">
        <f t="shared" si="206"/>
        <v>0</v>
      </c>
      <c r="AB743">
        <f t="shared" si="206"/>
        <v>0</v>
      </c>
      <c r="AC743">
        <f t="shared" si="206"/>
        <v>0</v>
      </c>
      <c r="AD743">
        <f t="shared" si="206"/>
        <v>0</v>
      </c>
      <c r="AE743">
        <f t="shared" si="206"/>
        <v>0</v>
      </c>
      <c r="AF743">
        <f t="shared" si="206"/>
        <v>0</v>
      </c>
      <c r="AG743">
        <f t="shared" si="206"/>
        <v>0</v>
      </c>
      <c r="AH743">
        <f t="shared" si="206"/>
        <v>0</v>
      </c>
      <c r="AI743">
        <f t="shared" si="206"/>
        <v>0</v>
      </c>
      <c r="AJ743">
        <f t="shared" si="206"/>
        <v>0</v>
      </c>
      <c r="AK743">
        <f t="shared" si="206"/>
        <v>8</v>
      </c>
      <c r="AL743">
        <f t="shared" si="206"/>
        <v>2</v>
      </c>
      <c r="AM743">
        <f t="shared" si="206"/>
        <v>0</v>
      </c>
      <c r="AN743">
        <f t="shared" si="206"/>
        <v>-14</v>
      </c>
      <c r="AO743">
        <f t="shared" si="206"/>
        <v>-8</v>
      </c>
      <c r="AP743">
        <f t="shared" si="206"/>
        <v>-8</v>
      </c>
      <c r="AQ743">
        <f t="shared" si="206"/>
        <v>-16</v>
      </c>
      <c r="AR743">
        <f t="shared" si="206"/>
        <v>16</v>
      </c>
      <c r="AS743">
        <f t="shared" si="206"/>
        <v>0</v>
      </c>
      <c r="AT743">
        <f t="shared" si="206"/>
        <v>0</v>
      </c>
      <c r="AU743">
        <f t="shared" si="206"/>
        <v>0</v>
      </c>
      <c r="AV743">
        <f t="shared" si="206"/>
        <v>0</v>
      </c>
      <c r="AW743">
        <f t="shared" si="206"/>
        <v>0</v>
      </c>
      <c r="AX743">
        <f t="shared" si="206"/>
        <v>0</v>
      </c>
      <c r="AY743">
        <f t="shared" si="206"/>
        <v>0</v>
      </c>
      <c r="AZ743">
        <f t="shared" si="206"/>
        <v>0</v>
      </c>
      <c r="BA743">
        <f t="shared" si="206"/>
        <v>0</v>
      </c>
      <c r="BB743">
        <f t="shared" si="206"/>
        <v>0</v>
      </c>
      <c r="BC743">
        <f t="shared" si="206"/>
        <v>0</v>
      </c>
      <c r="BD743" s="4">
        <f t="shared" si="143"/>
        <v>-20</v>
      </c>
    </row>
    <row r="744" spans="1:56" x14ac:dyDescent="0.25">
      <c r="A744" t="s">
        <v>691</v>
      </c>
      <c r="Z744">
        <f t="shared" ref="Z744:BC744" si="207">Z101-Z529</f>
        <v>0</v>
      </c>
      <c r="AA744">
        <f t="shared" si="207"/>
        <v>0</v>
      </c>
      <c r="AB744">
        <f t="shared" si="207"/>
        <v>0</v>
      </c>
      <c r="AC744">
        <f t="shared" si="207"/>
        <v>0</v>
      </c>
      <c r="AD744">
        <f t="shared" si="207"/>
        <v>0</v>
      </c>
      <c r="AE744">
        <f t="shared" si="207"/>
        <v>0</v>
      </c>
      <c r="AF744">
        <f t="shared" si="207"/>
        <v>0</v>
      </c>
      <c r="AG744">
        <f t="shared" si="207"/>
        <v>0</v>
      </c>
      <c r="AH744">
        <f t="shared" si="207"/>
        <v>0</v>
      </c>
      <c r="AI744">
        <f t="shared" si="207"/>
        <v>0</v>
      </c>
      <c r="AJ744">
        <f t="shared" si="207"/>
        <v>10</v>
      </c>
      <c r="AK744">
        <f t="shared" si="207"/>
        <v>0</v>
      </c>
      <c r="AL744">
        <f t="shared" si="207"/>
        <v>-13</v>
      </c>
      <c r="AM744">
        <f t="shared" si="207"/>
        <v>0</v>
      </c>
      <c r="AN744">
        <f t="shared" si="207"/>
        <v>0</v>
      </c>
      <c r="AO744">
        <f t="shared" si="207"/>
        <v>0</v>
      </c>
      <c r="AP744">
        <f t="shared" si="207"/>
        <v>0</v>
      </c>
      <c r="AQ744">
        <f t="shared" si="207"/>
        <v>0</v>
      </c>
      <c r="AR744">
        <f t="shared" si="207"/>
        <v>0</v>
      </c>
      <c r="AS744">
        <f t="shared" si="207"/>
        <v>0</v>
      </c>
      <c r="AT744">
        <f t="shared" si="207"/>
        <v>0</v>
      </c>
      <c r="AU744">
        <f t="shared" si="207"/>
        <v>0</v>
      </c>
      <c r="AV744">
        <f t="shared" si="207"/>
        <v>0</v>
      </c>
      <c r="AW744">
        <f t="shared" si="207"/>
        <v>0</v>
      </c>
      <c r="AX744">
        <f t="shared" si="207"/>
        <v>0</v>
      </c>
      <c r="AY744">
        <f t="shared" si="207"/>
        <v>0</v>
      </c>
      <c r="AZ744">
        <f t="shared" si="207"/>
        <v>0</v>
      </c>
      <c r="BA744">
        <f t="shared" si="207"/>
        <v>0</v>
      </c>
      <c r="BB744">
        <f t="shared" si="207"/>
        <v>0</v>
      </c>
      <c r="BC744">
        <f t="shared" si="207"/>
        <v>0</v>
      </c>
      <c r="BD744" s="4">
        <f t="shared" si="143"/>
        <v>-3</v>
      </c>
    </row>
    <row r="745" spans="1:56" x14ac:dyDescent="0.25">
      <c r="A745" t="s">
        <v>1049</v>
      </c>
      <c r="Z745">
        <f t="shared" ref="Z745:BC745" si="208">Z102-Z530</f>
        <v>0</v>
      </c>
      <c r="AA745">
        <f t="shared" si="208"/>
        <v>0</v>
      </c>
      <c r="AB745">
        <f t="shared" si="208"/>
        <v>0</v>
      </c>
      <c r="AC745">
        <f t="shared" si="208"/>
        <v>0</v>
      </c>
      <c r="AD745">
        <f t="shared" si="208"/>
        <v>0</v>
      </c>
      <c r="AE745">
        <f t="shared" si="208"/>
        <v>0</v>
      </c>
      <c r="AF745">
        <f t="shared" si="208"/>
        <v>0</v>
      </c>
      <c r="AG745">
        <f t="shared" si="208"/>
        <v>0</v>
      </c>
      <c r="AH745">
        <f t="shared" si="208"/>
        <v>0</v>
      </c>
      <c r="AI745">
        <f t="shared" si="208"/>
        <v>0</v>
      </c>
      <c r="AJ745">
        <f t="shared" si="208"/>
        <v>0</v>
      </c>
      <c r="AK745">
        <f t="shared" si="208"/>
        <v>-8</v>
      </c>
      <c r="AL745">
        <f t="shared" si="208"/>
        <v>-8</v>
      </c>
      <c r="AM745">
        <f t="shared" si="208"/>
        <v>12</v>
      </c>
      <c r="AN745">
        <f t="shared" si="208"/>
        <v>14</v>
      </c>
      <c r="AO745">
        <f t="shared" si="208"/>
        <v>1</v>
      </c>
      <c r="AP745">
        <f t="shared" si="208"/>
        <v>5</v>
      </c>
      <c r="AQ745">
        <f t="shared" si="208"/>
        <v>7</v>
      </c>
      <c r="AR745">
        <f t="shared" si="208"/>
        <v>3</v>
      </c>
      <c r="AS745">
        <f t="shared" si="208"/>
        <v>8</v>
      </c>
      <c r="AT745">
        <f t="shared" si="208"/>
        <v>-5</v>
      </c>
      <c r="AU745">
        <f t="shared" si="208"/>
        <v>6</v>
      </c>
      <c r="AV745">
        <f t="shared" si="208"/>
        <v>3</v>
      </c>
      <c r="AW745">
        <f t="shared" si="208"/>
        <v>0</v>
      </c>
      <c r="AX745">
        <f t="shared" si="208"/>
        <v>0</v>
      </c>
      <c r="AY745">
        <f t="shared" si="208"/>
        <v>0</v>
      </c>
      <c r="AZ745">
        <f t="shared" si="208"/>
        <v>-1</v>
      </c>
      <c r="BA745">
        <f t="shared" si="208"/>
        <v>-9</v>
      </c>
      <c r="BB745">
        <f t="shared" si="208"/>
        <v>1</v>
      </c>
      <c r="BC745">
        <f t="shared" si="208"/>
        <v>-8</v>
      </c>
      <c r="BD745" s="4">
        <f t="shared" si="143"/>
        <v>21</v>
      </c>
    </row>
    <row r="746" spans="1:56" x14ac:dyDescent="0.25">
      <c r="A746" t="s">
        <v>1249</v>
      </c>
      <c r="Z746">
        <f t="shared" ref="Z746:BC746" si="209">Z103-Z531</f>
        <v>0</v>
      </c>
      <c r="AA746">
        <f t="shared" si="209"/>
        <v>0</v>
      </c>
      <c r="AB746">
        <f t="shared" si="209"/>
        <v>0</v>
      </c>
      <c r="AC746">
        <f t="shared" si="209"/>
        <v>0</v>
      </c>
      <c r="AD746">
        <f t="shared" si="209"/>
        <v>0</v>
      </c>
      <c r="AE746">
        <f t="shared" si="209"/>
        <v>0</v>
      </c>
      <c r="AF746">
        <f t="shared" si="209"/>
        <v>0</v>
      </c>
      <c r="AG746">
        <f t="shared" si="209"/>
        <v>0</v>
      </c>
      <c r="AH746">
        <f t="shared" si="209"/>
        <v>0</v>
      </c>
      <c r="AI746">
        <f t="shared" si="209"/>
        <v>0</v>
      </c>
      <c r="AJ746">
        <f t="shared" si="209"/>
        <v>0</v>
      </c>
      <c r="AK746">
        <f t="shared" si="209"/>
        <v>0</v>
      </c>
      <c r="AL746">
        <f t="shared" si="209"/>
        <v>-2</v>
      </c>
      <c r="AM746">
        <f t="shared" si="209"/>
        <v>9</v>
      </c>
      <c r="AN746">
        <f t="shared" si="209"/>
        <v>6</v>
      </c>
      <c r="AO746">
        <f t="shared" si="209"/>
        <v>0</v>
      </c>
      <c r="AP746">
        <f t="shared" si="209"/>
        <v>0</v>
      </c>
      <c r="AQ746">
        <f t="shared" si="209"/>
        <v>0</v>
      </c>
      <c r="AR746">
        <f t="shared" si="209"/>
        <v>0</v>
      </c>
      <c r="AS746">
        <f t="shared" si="209"/>
        <v>0</v>
      </c>
      <c r="AT746">
        <f t="shared" si="209"/>
        <v>0</v>
      </c>
      <c r="AU746">
        <f t="shared" si="209"/>
        <v>0</v>
      </c>
      <c r="AV746">
        <f t="shared" si="209"/>
        <v>0</v>
      </c>
      <c r="AW746">
        <f t="shared" si="209"/>
        <v>0</v>
      </c>
      <c r="AX746">
        <f t="shared" si="209"/>
        <v>0</v>
      </c>
      <c r="AY746">
        <f t="shared" si="209"/>
        <v>0</v>
      </c>
      <c r="AZ746">
        <f t="shared" si="209"/>
        <v>0</v>
      </c>
      <c r="BA746">
        <f t="shared" si="209"/>
        <v>0</v>
      </c>
      <c r="BB746">
        <f t="shared" si="209"/>
        <v>0</v>
      </c>
      <c r="BC746">
        <f t="shared" si="209"/>
        <v>0</v>
      </c>
      <c r="BD746" s="4">
        <f t="shared" si="143"/>
        <v>13</v>
      </c>
    </row>
    <row r="747" spans="1:56" x14ac:dyDescent="0.25">
      <c r="A747" t="s">
        <v>1258</v>
      </c>
      <c r="Z747">
        <f t="shared" ref="Z747:BC747" si="210">Z104-Z532</f>
        <v>0</v>
      </c>
      <c r="AA747">
        <f t="shared" si="210"/>
        <v>0</v>
      </c>
      <c r="AB747">
        <f t="shared" si="210"/>
        <v>0</v>
      </c>
      <c r="AC747">
        <f t="shared" si="210"/>
        <v>0</v>
      </c>
      <c r="AD747">
        <f t="shared" si="210"/>
        <v>0</v>
      </c>
      <c r="AE747">
        <f t="shared" si="210"/>
        <v>0</v>
      </c>
      <c r="AF747">
        <f t="shared" si="210"/>
        <v>0</v>
      </c>
      <c r="AG747">
        <f t="shared" si="210"/>
        <v>0</v>
      </c>
      <c r="AH747">
        <f t="shared" si="210"/>
        <v>0</v>
      </c>
      <c r="AI747">
        <f t="shared" si="210"/>
        <v>0</v>
      </c>
      <c r="AJ747">
        <f t="shared" si="210"/>
        <v>0</v>
      </c>
      <c r="AK747">
        <f t="shared" si="210"/>
        <v>0</v>
      </c>
      <c r="AL747">
        <f t="shared" si="210"/>
        <v>-6</v>
      </c>
      <c r="AM747">
        <f t="shared" si="210"/>
        <v>9</v>
      </c>
      <c r="AN747">
        <f t="shared" si="210"/>
        <v>10</v>
      </c>
      <c r="AO747">
        <f t="shared" si="210"/>
        <v>12</v>
      </c>
      <c r="AP747">
        <f t="shared" si="210"/>
        <v>8</v>
      </c>
      <c r="AQ747">
        <f t="shared" si="210"/>
        <v>1</v>
      </c>
      <c r="AR747">
        <f t="shared" si="210"/>
        <v>0</v>
      </c>
      <c r="AS747">
        <f t="shared" si="210"/>
        <v>16</v>
      </c>
      <c r="AT747">
        <f t="shared" si="210"/>
        <v>9</v>
      </c>
      <c r="AU747">
        <f t="shared" si="210"/>
        <v>4</v>
      </c>
      <c r="AV747">
        <f t="shared" si="210"/>
        <v>11</v>
      </c>
      <c r="AW747">
        <f t="shared" si="210"/>
        <v>3</v>
      </c>
      <c r="AX747">
        <f t="shared" si="210"/>
        <v>8</v>
      </c>
      <c r="AY747">
        <f t="shared" si="210"/>
        <v>9</v>
      </c>
      <c r="AZ747">
        <f t="shared" si="210"/>
        <v>10</v>
      </c>
      <c r="BA747">
        <f t="shared" si="210"/>
        <v>-12</v>
      </c>
      <c r="BB747">
        <f t="shared" si="210"/>
        <v>25</v>
      </c>
      <c r="BC747">
        <f t="shared" si="210"/>
        <v>1</v>
      </c>
      <c r="BD747" s="4">
        <f t="shared" si="143"/>
        <v>118</v>
      </c>
    </row>
    <row r="748" spans="1:56" x14ac:dyDescent="0.25">
      <c r="A748" t="s">
        <v>1025</v>
      </c>
      <c r="AN748">
        <f t="shared" ref="AN748:BC748" si="211">AN105-AN533</f>
        <v>-8</v>
      </c>
      <c r="AO748">
        <f t="shared" si="211"/>
        <v>2</v>
      </c>
      <c r="AP748">
        <f t="shared" si="211"/>
        <v>0</v>
      </c>
      <c r="AQ748">
        <f t="shared" si="211"/>
        <v>0</v>
      </c>
      <c r="AR748">
        <f t="shared" si="211"/>
        <v>0</v>
      </c>
      <c r="AS748">
        <f t="shared" si="211"/>
        <v>0</v>
      </c>
      <c r="AT748">
        <f t="shared" si="211"/>
        <v>0</v>
      </c>
      <c r="AU748">
        <f t="shared" si="211"/>
        <v>0</v>
      </c>
      <c r="AV748">
        <f t="shared" si="211"/>
        <v>0</v>
      </c>
      <c r="AW748">
        <f t="shared" si="211"/>
        <v>0</v>
      </c>
      <c r="AX748">
        <f t="shared" si="211"/>
        <v>0</v>
      </c>
      <c r="AY748">
        <f t="shared" si="211"/>
        <v>0</v>
      </c>
      <c r="AZ748">
        <f t="shared" si="211"/>
        <v>0</v>
      </c>
      <c r="BA748">
        <f t="shared" si="211"/>
        <v>0</v>
      </c>
      <c r="BB748">
        <f t="shared" si="211"/>
        <v>0</v>
      </c>
      <c r="BC748">
        <f t="shared" si="211"/>
        <v>0</v>
      </c>
      <c r="BD748" s="4">
        <f t="shared" si="143"/>
        <v>-6</v>
      </c>
    </row>
    <row r="749" spans="1:56" x14ac:dyDescent="0.25">
      <c r="A749" t="s">
        <v>1026</v>
      </c>
      <c r="AN749">
        <f t="shared" ref="AN749:BC749" si="212">AN106-AN534</f>
        <v>-5</v>
      </c>
      <c r="AO749">
        <f t="shared" si="212"/>
        <v>-2</v>
      </c>
      <c r="AP749">
        <f t="shared" si="212"/>
        <v>-8</v>
      </c>
      <c r="AQ749">
        <f t="shared" si="212"/>
        <v>0</v>
      </c>
      <c r="AR749">
        <f t="shared" si="212"/>
        <v>0</v>
      </c>
      <c r="AS749">
        <f t="shared" si="212"/>
        <v>0</v>
      </c>
      <c r="AT749">
        <f t="shared" si="212"/>
        <v>0</v>
      </c>
      <c r="AU749">
        <f t="shared" si="212"/>
        <v>0</v>
      </c>
      <c r="AV749">
        <f t="shared" si="212"/>
        <v>0</v>
      </c>
      <c r="AW749">
        <f t="shared" si="212"/>
        <v>0</v>
      </c>
      <c r="AX749">
        <f t="shared" si="212"/>
        <v>0</v>
      </c>
      <c r="AY749">
        <f t="shared" si="212"/>
        <v>0</v>
      </c>
      <c r="AZ749">
        <f t="shared" si="212"/>
        <v>0</v>
      </c>
      <c r="BA749">
        <f t="shared" si="212"/>
        <v>0</v>
      </c>
      <c r="BB749">
        <f t="shared" si="212"/>
        <v>0</v>
      </c>
      <c r="BC749">
        <f t="shared" si="212"/>
        <v>0</v>
      </c>
      <c r="BD749" s="4">
        <f t="shared" si="143"/>
        <v>-15</v>
      </c>
    </row>
    <row r="750" spans="1:56" x14ac:dyDescent="0.25">
      <c r="A750" t="s">
        <v>2514</v>
      </c>
      <c r="AN750">
        <f t="shared" ref="AN750:BC750" si="213">AN107-AN535</f>
        <v>-5</v>
      </c>
      <c r="AO750">
        <f t="shared" si="213"/>
        <v>-2</v>
      </c>
      <c r="AP750">
        <f t="shared" si="213"/>
        <v>0</v>
      </c>
      <c r="AQ750">
        <f t="shared" si="213"/>
        <v>0</v>
      </c>
      <c r="AR750">
        <f t="shared" si="213"/>
        <v>0</v>
      </c>
      <c r="AS750">
        <f t="shared" si="213"/>
        <v>0</v>
      </c>
      <c r="AT750">
        <f t="shared" si="213"/>
        <v>0</v>
      </c>
      <c r="AU750">
        <f t="shared" si="213"/>
        <v>0</v>
      </c>
      <c r="AV750">
        <f t="shared" si="213"/>
        <v>0</v>
      </c>
      <c r="AW750">
        <f t="shared" si="213"/>
        <v>0</v>
      </c>
      <c r="AX750">
        <f t="shared" si="213"/>
        <v>0</v>
      </c>
      <c r="AY750">
        <f t="shared" si="213"/>
        <v>0</v>
      </c>
      <c r="AZ750">
        <f t="shared" si="213"/>
        <v>0</v>
      </c>
      <c r="BA750">
        <f t="shared" si="213"/>
        <v>0</v>
      </c>
      <c r="BB750">
        <f t="shared" si="213"/>
        <v>0</v>
      </c>
      <c r="BC750">
        <f t="shared" si="213"/>
        <v>0</v>
      </c>
      <c r="BD750" s="4">
        <f t="shared" si="143"/>
        <v>-7</v>
      </c>
    </row>
    <row r="751" spans="1:56" x14ac:dyDescent="0.25">
      <c r="A751" t="s">
        <v>753</v>
      </c>
      <c r="AN751">
        <f t="shared" ref="AN751:BC751" si="214">AN108-AN536</f>
        <v>-1</v>
      </c>
      <c r="AO751">
        <f t="shared" si="214"/>
        <v>-3</v>
      </c>
      <c r="AP751">
        <f t="shared" si="214"/>
        <v>-13</v>
      </c>
      <c r="AQ751">
        <f t="shared" si="214"/>
        <v>0</v>
      </c>
      <c r="AR751">
        <f t="shared" si="214"/>
        <v>0</v>
      </c>
      <c r="AS751">
        <f t="shared" si="214"/>
        <v>0</v>
      </c>
      <c r="AT751">
        <f t="shared" si="214"/>
        <v>0</v>
      </c>
      <c r="AU751">
        <f t="shared" si="214"/>
        <v>0</v>
      </c>
      <c r="AV751">
        <f t="shared" si="214"/>
        <v>0</v>
      </c>
      <c r="AW751">
        <f t="shared" si="214"/>
        <v>0</v>
      </c>
      <c r="AX751">
        <f t="shared" si="214"/>
        <v>0</v>
      </c>
      <c r="AY751">
        <f t="shared" si="214"/>
        <v>0</v>
      </c>
      <c r="AZ751">
        <f t="shared" si="214"/>
        <v>0</v>
      </c>
      <c r="BA751">
        <f t="shared" si="214"/>
        <v>0</v>
      </c>
      <c r="BB751">
        <f t="shared" si="214"/>
        <v>0</v>
      </c>
      <c r="BC751">
        <f t="shared" si="214"/>
        <v>0</v>
      </c>
      <c r="BD751" s="4">
        <f t="shared" si="143"/>
        <v>-17</v>
      </c>
    </row>
    <row r="752" spans="1:56" x14ac:dyDescent="0.25">
      <c r="A752" t="s">
        <v>2515</v>
      </c>
      <c r="AN752">
        <f t="shared" ref="AN752:BC752" si="215">AN109-AN537</f>
        <v>0</v>
      </c>
      <c r="AO752">
        <f t="shared" si="215"/>
        <v>0</v>
      </c>
      <c r="AP752">
        <f t="shared" si="215"/>
        <v>0</v>
      </c>
      <c r="AQ752">
        <f t="shared" si="215"/>
        <v>0</v>
      </c>
      <c r="AR752">
        <f t="shared" si="215"/>
        <v>0</v>
      </c>
      <c r="AS752">
        <f t="shared" si="215"/>
        <v>0</v>
      </c>
      <c r="AT752">
        <f t="shared" si="215"/>
        <v>0</v>
      </c>
      <c r="AU752">
        <f t="shared" si="215"/>
        <v>0</v>
      </c>
      <c r="AV752">
        <f t="shared" si="215"/>
        <v>0</v>
      </c>
      <c r="AW752">
        <f t="shared" si="215"/>
        <v>0</v>
      </c>
      <c r="AX752">
        <f t="shared" si="215"/>
        <v>0</v>
      </c>
      <c r="AY752">
        <f t="shared" si="215"/>
        <v>0</v>
      </c>
      <c r="AZ752">
        <f t="shared" si="215"/>
        <v>0</v>
      </c>
      <c r="BA752">
        <f t="shared" si="215"/>
        <v>0</v>
      </c>
      <c r="BB752">
        <f t="shared" si="215"/>
        <v>0</v>
      </c>
      <c r="BC752">
        <f t="shared" si="215"/>
        <v>0</v>
      </c>
      <c r="BD752" s="4">
        <f t="shared" si="143"/>
        <v>0</v>
      </c>
    </row>
    <row r="753" spans="1:56" x14ac:dyDescent="0.25">
      <c r="A753" t="s">
        <v>1357</v>
      </c>
      <c r="AN753">
        <f t="shared" ref="AN753:BC753" si="216">AN110-AN538</f>
        <v>-2</v>
      </c>
      <c r="AO753">
        <f t="shared" si="216"/>
        <v>0</v>
      </c>
      <c r="AP753">
        <f t="shared" si="216"/>
        <v>-2</v>
      </c>
      <c r="AQ753">
        <f t="shared" si="216"/>
        <v>0</v>
      </c>
      <c r="AR753">
        <f t="shared" si="216"/>
        <v>0</v>
      </c>
      <c r="AS753">
        <f t="shared" si="216"/>
        <v>0</v>
      </c>
      <c r="AT753">
        <f t="shared" si="216"/>
        <v>0</v>
      </c>
      <c r="AU753">
        <f t="shared" si="216"/>
        <v>0</v>
      </c>
      <c r="AV753">
        <f t="shared" si="216"/>
        <v>0</v>
      </c>
      <c r="AW753">
        <f t="shared" si="216"/>
        <v>0</v>
      </c>
      <c r="AX753">
        <f t="shared" si="216"/>
        <v>0</v>
      </c>
      <c r="AY753">
        <f t="shared" si="216"/>
        <v>0</v>
      </c>
      <c r="AZ753">
        <f t="shared" si="216"/>
        <v>0</v>
      </c>
      <c r="BA753">
        <f t="shared" si="216"/>
        <v>0</v>
      </c>
      <c r="BB753">
        <f t="shared" si="216"/>
        <v>0</v>
      </c>
      <c r="BC753">
        <f t="shared" si="216"/>
        <v>0</v>
      </c>
      <c r="BD753" s="4">
        <f t="shared" si="143"/>
        <v>-4</v>
      </c>
    </row>
    <row r="754" spans="1:56" x14ac:dyDescent="0.25">
      <c r="A754" t="s">
        <v>1097</v>
      </c>
      <c r="AN754">
        <f t="shared" ref="AN754:BC754" si="217">AN111-AN539</f>
        <v>-16</v>
      </c>
      <c r="AO754">
        <f t="shared" si="217"/>
        <v>-8</v>
      </c>
      <c r="AP754">
        <f t="shared" si="217"/>
        <v>-8</v>
      </c>
      <c r="AQ754">
        <f t="shared" si="217"/>
        <v>-13</v>
      </c>
      <c r="AR754">
        <f t="shared" si="217"/>
        <v>16</v>
      </c>
      <c r="AS754">
        <f t="shared" si="217"/>
        <v>0</v>
      </c>
      <c r="AT754">
        <f t="shared" si="217"/>
        <v>0</v>
      </c>
      <c r="AU754">
        <f t="shared" si="217"/>
        <v>0</v>
      </c>
      <c r="AV754">
        <f t="shared" si="217"/>
        <v>0</v>
      </c>
      <c r="AW754">
        <f t="shared" si="217"/>
        <v>0</v>
      </c>
      <c r="AX754">
        <f t="shared" si="217"/>
        <v>0</v>
      </c>
      <c r="AY754">
        <f t="shared" si="217"/>
        <v>0</v>
      </c>
      <c r="AZ754">
        <f t="shared" si="217"/>
        <v>0</v>
      </c>
      <c r="BA754">
        <f t="shared" si="217"/>
        <v>0</v>
      </c>
      <c r="BB754">
        <f t="shared" si="217"/>
        <v>0</v>
      </c>
      <c r="BC754">
        <f t="shared" si="217"/>
        <v>0</v>
      </c>
      <c r="BD754" s="4">
        <f t="shared" si="143"/>
        <v>-29</v>
      </c>
    </row>
    <row r="755" spans="1:56" x14ac:dyDescent="0.25">
      <c r="A755" t="s">
        <v>1367</v>
      </c>
      <c r="AN755">
        <f t="shared" ref="AN755:BC755" si="218">AN112-AN540</f>
        <v>-2</v>
      </c>
      <c r="AO755">
        <f t="shared" si="218"/>
        <v>5</v>
      </c>
      <c r="AP755">
        <f t="shared" si="218"/>
        <v>0</v>
      </c>
      <c r="AQ755">
        <f t="shared" si="218"/>
        <v>0</v>
      </c>
      <c r="AR755">
        <f t="shared" si="218"/>
        <v>0</v>
      </c>
      <c r="AS755">
        <f t="shared" si="218"/>
        <v>0</v>
      </c>
      <c r="AT755">
        <f t="shared" si="218"/>
        <v>0</v>
      </c>
      <c r="AU755">
        <f t="shared" si="218"/>
        <v>0</v>
      </c>
      <c r="AV755">
        <f t="shared" si="218"/>
        <v>0</v>
      </c>
      <c r="AW755">
        <f t="shared" si="218"/>
        <v>0</v>
      </c>
      <c r="AX755">
        <f t="shared" si="218"/>
        <v>0</v>
      </c>
      <c r="AY755">
        <f t="shared" si="218"/>
        <v>0</v>
      </c>
      <c r="AZ755">
        <f t="shared" si="218"/>
        <v>0</v>
      </c>
      <c r="BA755">
        <f t="shared" si="218"/>
        <v>0</v>
      </c>
      <c r="BB755">
        <f t="shared" si="218"/>
        <v>0</v>
      </c>
      <c r="BC755">
        <f t="shared" si="218"/>
        <v>0</v>
      </c>
      <c r="BD755" s="4">
        <f t="shared" si="143"/>
        <v>3</v>
      </c>
    </row>
    <row r="756" spans="1:56" x14ac:dyDescent="0.25">
      <c r="A756" t="s">
        <v>1369</v>
      </c>
      <c r="AN756">
        <f t="shared" ref="AN756:BC756" si="219">AN113-AN541</f>
        <v>-5</v>
      </c>
      <c r="AO756">
        <f t="shared" si="219"/>
        <v>-3</v>
      </c>
      <c r="AP756">
        <f t="shared" si="219"/>
        <v>0</v>
      </c>
      <c r="AQ756">
        <f t="shared" si="219"/>
        <v>-3</v>
      </c>
      <c r="AR756">
        <f t="shared" si="219"/>
        <v>2</v>
      </c>
      <c r="AS756">
        <f t="shared" si="219"/>
        <v>0</v>
      </c>
      <c r="AT756">
        <f t="shared" si="219"/>
        <v>0</v>
      </c>
      <c r="AU756">
        <f t="shared" si="219"/>
        <v>-2</v>
      </c>
      <c r="AV756">
        <f t="shared" si="219"/>
        <v>7</v>
      </c>
      <c r="AW756">
        <f t="shared" si="219"/>
        <v>0</v>
      </c>
      <c r="AX756">
        <f t="shared" si="219"/>
        <v>0</v>
      </c>
      <c r="AY756">
        <f t="shared" si="219"/>
        <v>0</v>
      </c>
      <c r="AZ756">
        <f t="shared" si="219"/>
        <v>0</v>
      </c>
      <c r="BA756">
        <f t="shared" si="219"/>
        <v>0</v>
      </c>
      <c r="BB756">
        <f t="shared" si="219"/>
        <v>0</v>
      </c>
      <c r="BC756">
        <f t="shared" si="219"/>
        <v>0</v>
      </c>
      <c r="BD756" s="4">
        <f t="shared" si="143"/>
        <v>-4</v>
      </c>
    </row>
    <row r="757" spans="1:56" x14ac:dyDescent="0.25">
      <c r="A757" t="s">
        <v>466</v>
      </c>
      <c r="AN757">
        <f t="shared" ref="AN757:BC757" si="220">AN114-AN542</f>
        <v>-3</v>
      </c>
      <c r="AO757">
        <f t="shared" si="220"/>
        <v>2</v>
      </c>
      <c r="AP757">
        <f t="shared" si="220"/>
        <v>9</v>
      </c>
      <c r="AQ757">
        <f t="shared" si="220"/>
        <v>12</v>
      </c>
      <c r="AR757">
        <f t="shared" si="220"/>
        <v>3</v>
      </c>
      <c r="AS757">
        <f t="shared" si="220"/>
        <v>1</v>
      </c>
      <c r="AT757">
        <f t="shared" si="220"/>
        <v>6</v>
      </c>
      <c r="AU757">
        <f t="shared" si="220"/>
        <v>3</v>
      </c>
      <c r="AV757">
        <f t="shared" si="220"/>
        <v>5</v>
      </c>
      <c r="AW757">
        <f t="shared" si="220"/>
        <v>21</v>
      </c>
      <c r="AX757">
        <f t="shared" si="220"/>
        <v>7</v>
      </c>
      <c r="AY757">
        <f t="shared" si="220"/>
        <v>5</v>
      </c>
      <c r="AZ757">
        <f t="shared" si="220"/>
        <v>-2</v>
      </c>
      <c r="BA757">
        <f t="shared" si="220"/>
        <v>-6</v>
      </c>
      <c r="BB757">
        <f t="shared" si="220"/>
        <v>15</v>
      </c>
      <c r="BC757">
        <f t="shared" si="220"/>
        <v>-7</v>
      </c>
      <c r="BD757" s="4">
        <f t="shared" si="143"/>
        <v>71</v>
      </c>
    </row>
    <row r="758" spans="1:56" x14ac:dyDescent="0.25">
      <c r="A758" t="s">
        <v>1281</v>
      </c>
      <c r="AN758">
        <f t="shared" ref="AN758:BC758" si="221">AN115-AN543</f>
        <v>-6</v>
      </c>
      <c r="AO758">
        <f t="shared" si="221"/>
        <v>-8</v>
      </c>
      <c r="AP758">
        <f t="shared" si="221"/>
        <v>-8</v>
      </c>
      <c r="AQ758">
        <f t="shared" si="221"/>
        <v>-8</v>
      </c>
      <c r="AR758">
        <f t="shared" si="221"/>
        <v>2</v>
      </c>
      <c r="AS758">
        <f t="shared" si="221"/>
        <v>19</v>
      </c>
      <c r="AT758">
        <f t="shared" si="221"/>
        <v>-6</v>
      </c>
      <c r="AU758">
        <f t="shared" si="221"/>
        <v>20</v>
      </c>
      <c r="AV758">
        <f t="shared" si="221"/>
        <v>0</v>
      </c>
      <c r="AW758">
        <f t="shared" si="221"/>
        <v>0</v>
      </c>
      <c r="AX758">
        <f t="shared" si="221"/>
        <v>0</v>
      </c>
      <c r="AY758">
        <f t="shared" si="221"/>
        <v>0</v>
      </c>
      <c r="AZ758">
        <f t="shared" si="221"/>
        <v>0</v>
      </c>
      <c r="BA758">
        <f t="shared" si="221"/>
        <v>0</v>
      </c>
      <c r="BB758">
        <f t="shared" si="221"/>
        <v>0</v>
      </c>
      <c r="BC758">
        <f t="shared" si="221"/>
        <v>0</v>
      </c>
      <c r="BD758" s="4">
        <f t="shared" si="143"/>
        <v>5</v>
      </c>
    </row>
    <row r="759" spans="1:56" x14ac:dyDescent="0.25">
      <c r="A759" t="s">
        <v>1365</v>
      </c>
      <c r="AN759">
        <f t="shared" ref="AN759:BC759" si="222">AN116-AN544</f>
        <v>-3</v>
      </c>
      <c r="AO759">
        <f t="shared" si="222"/>
        <v>5</v>
      </c>
      <c r="AP759">
        <f t="shared" si="222"/>
        <v>0</v>
      </c>
      <c r="AQ759">
        <f t="shared" si="222"/>
        <v>-1</v>
      </c>
      <c r="AR759">
        <f t="shared" si="222"/>
        <v>4</v>
      </c>
      <c r="AS759">
        <f t="shared" si="222"/>
        <v>0</v>
      </c>
      <c r="AT759">
        <f t="shared" si="222"/>
        <v>3</v>
      </c>
      <c r="AU759">
        <f t="shared" si="222"/>
        <v>7</v>
      </c>
      <c r="AV759">
        <f t="shared" si="222"/>
        <v>0</v>
      </c>
      <c r="AW759">
        <f t="shared" si="222"/>
        <v>0</v>
      </c>
      <c r="AX759">
        <f t="shared" si="222"/>
        <v>0</v>
      </c>
      <c r="AY759">
        <f t="shared" si="222"/>
        <v>0</v>
      </c>
      <c r="AZ759">
        <f t="shared" si="222"/>
        <v>-2</v>
      </c>
      <c r="BA759">
        <f t="shared" si="222"/>
        <v>-6</v>
      </c>
      <c r="BB759">
        <f t="shared" si="222"/>
        <v>-8</v>
      </c>
      <c r="BC759">
        <f t="shared" si="222"/>
        <v>8</v>
      </c>
      <c r="BD759" s="4">
        <f t="shared" si="143"/>
        <v>7</v>
      </c>
    </row>
    <row r="760" spans="1:56" x14ac:dyDescent="0.25">
      <c r="A760" t="s">
        <v>1024</v>
      </c>
      <c r="AN760">
        <f t="shared" ref="AN760:BC760" si="223">AN117-AN545</f>
        <v>5</v>
      </c>
      <c r="AO760">
        <f t="shared" si="223"/>
        <v>0</v>
      </c>
      <c r="AP760">
        <f t="shared" si="223"/>
        <v>3</v>
      </c>
      <c r="AQ760">
        <f t="shared" si="223"/>
        <v>-7</v>
      </c>
      <c r="AR760">
        <f t="shared" si="223"/>
        <v>10</v>
      </c>
      <c r="AS760">
        <f t="shared" si="223"/>
        <v>13</v>
      </c>
      <c r="AT760">
        <f t="shared" si="223"/>
        <v>0</v>
      </c>
      <c r="AU760">
        <f t="shared" si="223"/>
        <v>16</v>
      </c>
      <c r="AV760">
        <f t="shared" si="223"/>
        <v>0</v>
      </c>
      <c r="AW760">
        <f t="shared" si="223"/>
        <v>-5</v>
      </c>
      <c r="AX760">
        <f t="shared" si="223"/>
        <v>16</v>
      </c>
      <c r="AY760">
        <f t="shared" si="223"/>
        <v>0</v>
      </c>
      <c r="AZ760">
        <f t="shared" si="223"/>
        <v>7</v>
      </c>
      <c r="BA760">
        <f t="shared" si="223"/>
        <v>-17</v>
      </c>
      <c r="BB760">
        <f t="shared" si="223"/>
        <v>12</v>
      </c>
      <c r="BC760">
        <f t="shared" si="223"/>
        <v>1</v>
      </c>
      <c r="BD760" s="4">
        <f t="shared" si="143"/>
        <v>54</v>
      </c>
    </row>
    <row r="761" spans="1:56" x14ac:dyDescent="0.25">
      <c r="A761" t="s">
        <v>1323</v>
      </c>
      <c r="AN761">
        <f t="shared" ref="AN761:BC761" si="224">AN118-AN546</f>
        <v>-6</v>
      </c>
      <c r="AO761">
        <f t="shared" si="224"/>
        <v>2</v>
      </c>
      <c r="AP761">
        <f t="shared" si="224"/>
        <v>0</v>
      </c>
      <c r="AQ761">
        <f t="shared" si="224"/>
        <v>0</v>
      </c>
      <c r="AR761">
        <f t="shared" si="224"/>
        <v>-2</v>
      </c>
      <c r="AS761">
        <f t="shared" si="224"/>
        <v>2</v>
      </c>
      <c r="AT761">
        <f t="shared" si="224"/>
        <v>0</v>
      </c>
      <c r="AU761">
        <f t="shared" si="224"/>
        <v>0</v>
      </c>
      <c r="AV761">
        <f t="shared" si="224"/>
        <v>0</v>
      </c>
      <c r="AW761">
        <f t="shared" si="224"/>
        <v>0</v>
      </c>
      <c r="AX761">
        <f t="shared" si="224"/>
        <v>0</v>
      </c>
      <c r="AY761">
        <f t="shared" si="224"/>
        <v>0</v>
      </c>
      <c r="AZ761">
        <f t="shared" si="224"/>
        <v>0</v>
      </c>
      <c r="BA761">
        <f t="shared" si="224"/>
        <v>0</v>
      </c>
      <c r="BB761">
        <f t="shared" si="224"/>
        <v>0</v>
      </c>
      <c r="BC761">
        <f t="shared" si="224"/>
        <v>0</v>
      </c>
      <c r="BD761" s="4">
        <f t="shared" si="143"/>
        <v>-4</v>
      </c>
    </row>
    <row r="762" spans="1:56" x14ac:dyDescent="0.25">
      <c r="A762" t="s">
        <v>1296</v>
      </c>
      <c r="AN762">
        <f t="shared" ref="AN762:BC762" si="225">AN119-AN547</f>
        <v>0</v>
      </c>
      <c r="AO762">
        <f t="shared" si="225"/>
        <v>2</v>
      </c>
      <c r="AP762">
        <f t="shared" si="225"/>
        <v>3</v>
      </c>
      <c r="AQ762">
        <f t="shared" si="225"/>
        <v>0</v>
      </c>
      <c r="AR762">
        <f t="shared" si="225"/>
        <v>7</v>
      </c>
      <c r="AS762">
        <f t="shared" si="225"/>
        <v>3</v>
      </c>
      <c r="AT762">
        <f t="shared" si="225"/>
        <v>0</v>
      </c>
      <c r="AU762">
        <f t="shared" si="225"/>
        <v>0</v>
      </c>
      <c r="AV762">
        <f t="shared" si="225"/>
        <v>0</v>
      </c>
      <c r="AW762">
        <f t="shared" si="225"/>
        <v>0</v>
      </c>
      <c r="AX762">
        <f t="shared" si="225"/>
        <v>0</v>
      </c>
      <c r="AY762">
        <f t="shared" si="225"/>
        <v>0</v>
      </c>
      <c r="AZ762">
        <f t="shared" si="225"/>
        <v>0</v>
      </c>
      <c r="BA762">
        <f t="shared" si="225"/>
        <v>0</v>
      </c>
      <c r="BB762">
        <f t="shared" si="225"/>
        <v>0</v>
      </c>
      <c r="BC762">
        <f t="shared" si="225"/>
        <v>0</v>
      </c>
      <c r="BD762" s="4">
        <f t="shared" si="143"/>
        <v>15</v>
      </c>
    </row>
    <row r="763" spans="1:56" x14ac:dyDescent="0.25">
      <c r="A763" t="s">
        <v>1299</v>
      </c>
      <c r="AN763">
        <f t="shared" ref="AN763:BC763" si="226">AN120-AN548</f>
        <v>0</v>
      </c>
      <c r="AO763">
        <f t="shared" si="226"/>
        <v>2</v>
      </c>
      <c r="AP763">
        <f t="shared" si="226"/>
        <v>-2</v>
      </c>
      <c r="AQ763">
        <f t="shared" si="226"/>
        <v>0</v>
      </c>
      <c r="AR763">
        <f t="shared" si="226"/>
        <v>0</v>
      </c>
      <c r="AS763">
        <f t="shared" si="226"/>
        <v>0</v>
      </c>
      <c r="AT763">
        <f t="shared" si="226"/>
        <v>0</v>
      </c>
      <c r="AU763">
        <f t="shared" si="226"/>
        <v>0</v>
      </c>
      <c r="AV763">
        <f t="shared" si="226"/>
        <v>2</v>
      </c>
      <c r="AW763">
        <f t="shared" si="226"/>
        <v>0</v>
      </c>
      <c r="AX763">
        <f t="shared" si="226"/>
        <v>0</v>
      </c>
      <c r="AY763">
        <f t="shared" si="226"/>
        <v>0</v>
      </c>
      <c r="AZ763">
        <f t="shared" si="226"/>
        <v>0</v>
      </c>
      <c r="BA763">
        <f t="shared" si="226"/>
        <v>0</v>
      </c>
      <c r="BB763">
        <f t="shared" si="226"/>
        <v>0</v>
      </c>
      <c r="BC763">
        <f t="shared" si="226"/>
        <v>0</v>
      </c>
      <c r="BD763" s="4">
        <f t="shared" si="143"/>
        <v>2</v>
      </c>
    </row>
    <row r="764" spans="1:56" x14ac:dyDescent="0.25">
      <c r="A764" t="s">
        <v>1290</v>
      </c>
      <c r="AN764">
        <f t="shared" ref="AN764:BC764" si="227">AN121-AN549</f>
        <v>2</v>
      </c>
      <c r="AO764">
        <f t="shared" si="227"/>
        <v>-5</v>
      </c>
      <c r="AP764">
        <f t="shared" si="227"/>
        <v>-1</v>
      </c>
      <c r="AQ764">
        <f t="shared" si="227"/>
        <v>-2</v>
      </c>
      <c r="AR764">
        <f t="shared" si="227"/>
        <v>-5</v>
      </c>
      <c r="AS764">
        <f t="shared" si="227"/>
        <v>0</v>
      </c>
      <c r="AT764">
        <f t="shared" si="227"/>
        <v>-1</v>
      </c>
      <c r="AU764">
        <f t="shared" si="227"/>
        <v>2</v>
      </c>
      <c r="AV764">
        <f t="shared" si="227"/>
        <v>0</v>
      </c>
      <c r="AW764">
        <f t="shared" si="227"/>
        <v>0</v>
      </c>
      <c r="AX764">
        <f t="shared" si="227"/>
        <v>0</v>
      </c>
      <c r="AY764">
        <f t="shared" si="227"/>
        <v>0</v>
      </c>
      <c r="AZ764">
        <f t="shared" si="227"/>
        <v>0</v>
      </c>
      <c r="BA764">
        <f t="shared" si="227"/>
        <v>0</v>
      </c>
      <c r="BB764">
        <f t="shared" si="227"/>
        <v>0</v>
      </c>
      <c r="BC764">
        <f t="shared" si="227"/>
        <v>0</v>
      </c>
      <c r="BD764" s="4">
        <f t="shared" si="143"/>
        <v>-10</v>
      </c>
    </row>
    <row r="765" spans="1:56" x14ac:dyDescent="0.25">
      <c r="A765" t="s">
        <v>1305</v>
      </c>
      <c r="AN765">
        <f t="shared" ref="AN765:BC765" si="228">AN122-AN550</f>
        <v>0</v>
      </c>
      <c r="AO765">
        <f t="shared" si="228"/>
        <v>-5</v>
      </c>
      <c r="AP765">
        <f t="shared" si="228"/>
        <v>-3</v>
      </c>
      <c r="AQ765">
        <f t="shared" si="228"/>
        <v>-5</v>
      </c>
      <c r="AR765">
        <f t="shared" si="228"/>
        <v>7</v>
      </c>
      <c r="AS765">
        <f t="shared" si="228"/>
        <v>0</v>
      </c>
      <c r="AT765">
        <f t="shared" si="228"/>
        <v>0</v>
      </c>
      <c r="AU765">
        <f t="shared" si="228"/>
        <v>0</v>
      </c>
      <c r="AV765">
        <f t="shared" si="228"/>
        <v>0</v>
      </c>
      <c r="AW765">
        <f t="shared" si="228"/>
        <v>0</v>
      </c>
      <c r="AX765">
        <f t="shared" si="228"/>
        <v>0</v>
      </c>
      <c r="AY765">
        <f t="shared" si="228"/>
        <v>0</v>
      </c>
      <c r="AZ765">
        <f t="shared" si="228"/>
        <v>0</v>
      </c>
      <c r="BA765">
        <f t="shared" si="228"/>
        <v>0</v>
      </c>
      <c r="BB765">
        <f t="shared" si="228"/>
        <v>-8</v>
      </c>
      <c r="BC765">
        <f t="shared" si="228"/>
        <v>5</v>
      </c>
      <c r="BD765" s="4">
        <f t="shared" si="143"/>
        <v>-9</v>
      </c>
    </row>
    <row r="766" spans="1:56" x14ac:dyDescent="0.25">
      <c r="A766" t="s">
        <v>1302</v>
      </c>
      <c r="AN766">
        <f t="shared" ref="AN766:BC766" si="229">AN123-AN551</f>
        <v>0</v>
      </c>
      <c r="AO766">
        <f t="shared" si="229"/>
        <v>6</v>
      </c>
      <c r="AP766">
        <f t="shared" si="229"/>
        <v>3</v>
      </c>
      <c r="AQ766">
        <f t="shared" si="229"/>
        <v>0</v>
      </c>
      <c r="AR766">
        <f t="shared" si="229"/>
        <v>0</v>
      </c>
      <c r="AS766">
        <f t="shared" si="229"/>
        <v>0</v>
      </c>
      <c r="AT766">
        <f t="shared" si="229"/>
        <v>3</v>
      </c>
      <c r="AU766">
        <f t="shared" si="229"/>
        <v>0</v>
      </c>
      <c r="AV766">
        <f t="shared" si="229"/>
        <v>0</v>
      </c>
      <c r="AW766">
        <f t="shared" si="229"/>
        <v>0</v>
      </c>
      <c r="AX766">
        <f t="shared" si="229"/>
        <v>0</v>
      </c>
      <c r="AY766">
        <f t="shared" si="229"/>
        <v>0</v>
      </c>
      <c r="AZ766">
        <f t="shared" si="229"/>
        <v>0</v>
      </c>
      <c r="BA766">
        <f t="shared" si="229"/>
        <v>0</v>
      </c>
      <c r="BB766">
        <f t="shared" si="229"/>
        <v>0</v>
      </c>
      <c r="BC766">
        <f t="shared" si="229"/>
        <v>0</v>
      </c>
      <c r="BD766" s="4">
        <f t="shared" si="143"/>
        <v>12</v>
      </c>
    </row>
    <row r="767" spans="1:56" x14ac:dyDescent="0.25">
      <c r="A767" t="s">
        <v>1485</v>
      </c>
      <c r="AP767">
        <f t="shared" ref="AP767:BC767" si="230">AP124-AP552</f>
        <v>2</v>
      </c>
      <c r="AQ767">
        <f t="shared" si="230"/>
        <v>6</v>
      </c>
      <c r="AR767">
        <f t="shared" si="230"/>
        <v>-1</v>
      </c>
      <c r="AS767">
        <f t="shared" si="230"/>
        <v>3</v>
      </c>
      <c r="AT767">
        <f t="shared" si="230"/>
        <v>37</v>
      </c>
      <c r="AU767">
        <f t="shared" si="230"/>
        <v>17</v>
      </c>
      <c r="AV767">
        <f t="shared" si="230"/>
        <v>6</v>
      </c>
      <c r="AW767">
        <f t="shared" si="230"/>
        <v>0</v>
      </c>
      <c r="AX767">
        <f t="shared" si="230"/>
        <v>0</v>
      </c>
      <c r="AY767">
        <f t="shared" si="230"/>
        <v>0</v>
      </c>
      <c r="AZ767">
        <f t="shared" si="230"/>
        <v>0</v>
      </c>
      <c r="BA767">
        <f t="shared" si="230"/>
        <v>0</v>
      </c>
      <c r="BB767">
        <f t="shared" si="230"/>
        <v>0</v>
      </c>
      <c r="BC767">
        <f t="shared" si="230"/>
        <v>0</v>
      </c>
      <c r="BD767" s="4">
        <f t="shared" si="143"/>
        <v>70</v>
      </c>
    </row>
    <row r="768" spans="1:56" x14ac:dyDescent="0.25">
      <c r="A768" t="s">
        <v>1490</v>
      </c>
      <c r="AP768">
        <f t="shared" ref="AP768:BC768" si="231">AP125-AP553</f>
        <v>2</v>
      </c>
      <c r="AQ768">
        <f t="shared" si="231"/>
        <v>4</v>
      </c>
      <c r="AR768">
        <f t="shared" si="231"/>
        <v>-9</v>
      </c>
      <c r="AS768">
        <f t="shared" si="231"/>
        <v>12</v>
      </c>
      <c r="AT768">
        <f t="shared" si="231"/>
        <v>24</v>
      </c>
      <c r="AU768">
        <f t="shared" si="231"/>
        <v>16</v>
      </c>
      <c r="AV768">
        <f t="shared" si="231"/>
        <v>6</v>
      </c>
      <c r="AW768">
        <f t="shared" si="231"/>
        <v>0</v>
      </c>
      <c r="AX768">
        <f t="shared" si="231"/>
        <v>0</v>
      </c>
      <c r="AY768">
        <f t="shared" si="231"/>
        <v>0</v>
      </c>
      <c r="AZ768">
        <f t="shared" si="231"/>
        <v>0</v>
      </c>
      <c r="BA768">
        <f t="shared" si="231"/>
        <v>0</v>
      </c>
      <c r="BB768">
        <f t="shared" si="231"/>
        <v>0</v>
      </c>
      <c r="BC768">
        <f t="shared" si="231"/>
        <v>0</v>
      </c>
      <c r="BD768" s="4">
        <f t="shared" si="143"/>
        <v>55</v>
      </c>
    </row>
    <row r="769" spans="1:56" x14ac:dyDescent="0.25">
      <c r="A769" t="s">
        <v>1487</v>
      </c>
      <c r="AP769">
        <f t="shared" ref="AP769:BC769" si="232">AP126-AP554</f>
        <v>2</v>
      </c>
      <c r="AQ769">
        <f t="shared" si="232"/>
        <v>11</v>
      </c>
      <c r="AR769">
        <f t="shared" si="232"/>
        <v>2</v>
      </c>
      <c r="AS769">
        <f t="shared" si="232"/>
        <v>7</v>
      </c>
      <c r="AT769">
        <f t="shared" si="232"/>
        <v>30</v>
      </c>
      <c r="AU769">
        <f t="shared" si="232"/>
        <v>16</v>
      </c>
      <c r="AV769">
        <f t="shared" si="232"/>
        <v>8</v>
      </c>
      <c r="AW769">
        <f t="shared" si="232"/>
        <v>0</v>
      </c>
      <c r="AX769">
        <f t="shared" si="232"/>
        <v>0</v>
      </c>
      <c r="AY769">
        <f t="shared" si="232"/>
        <v>0</v>
      </c>
      <c r="AZ769">
        <f t="shared" si="232"/>
        <v>0</v>
      </c>
      <c r="BA769">
        <f t="shared" si="232"/>
        <v>0</v>
      </c>
      <c r="BB769">
        <f t="shared" si="232"/>
        <v>0</v>
      </c>
      <c r="BC769">
        <f t="shared" si="232"/>
        <v>0</v>
      </c>
      <c r="BD769" s="4">
        <f t="shared" si="143"/>
        <v>76</v>
      </c>
    </row>
    <row r="770" spans="1:56" x14ac:dyDescent="0.25">
      <c r="A770" t="s">
        <v>1308</v>
      </c>
      <c r="AP770">
        <f t="shared" ref="AP770:BC770" si="233">AP127-AP555</f>
        <v>-1</v>
      </c>
      <c r="AQ770">
        <f t="shared" si="233"/>
        <v>0</v>
      </c>
      <c r="AR770">
        <f t="shared" si="233"/>
        <v>-3</v>
      </c>
      <c r="AS770">
        <f t="shared" si="233"/>
        <v>1</v>
      </c>
      <c r="AT770">
        <f t="shared" si="233"/>
        <v>3</v>
      </c>
      <c r="AU770">
        <f t="shared" si="233"/>
        <v>0</v>
      </c>
      <c r="AV770">
        <f t="shared" si="233"/>
        <v>0</v>
      </c>
      <c r="AW770">
        <f t="shared" si="233"/>
        <v>0</v>
      </c>
      <c r="AX770">
        <f t="shared" si="233"/>
        <v>0</v>
      </c>
      <c r="AY770">
        <f t="shared" si="233"/>
        <v>0</v>
      </c>
      <c r="AZ770">
        <f t="shared" si="233"/>
        <v>0</v>
      </c>
      <c r="BA770">
        <f t="shared" si="233"/>
        <v>0</v>
      </c>
      <c r="BB770">
        <f t="shared" si="233"/>
        <v>0</v>
      </c>
      <c r="BC770">
        <f t="shared" si="233"/>
        <v>0</v>
      </c>
      <c r="BD770" s="4">
        <f t="shared" si="143"/>
        <v>0</v>
      </c>
    </row>
    <row r="771" spans="1:56" x14ac:dyDescent="0.25">
      <c r="A771" t="s">
        <v>1493</v>
      </c>
      <c r="AQ771">
        <f t="shared" ref="AQ771:BC771" si="234">AQ128-AQ556</f>
        <v>-7</v>
      </c>
      <c r="AR771">
        <f t="shared" si="234"/>
        <v>0</v>
      </c>
      <c r="AS771">
        <f t="shared" si="234"/>
        <v>-6</v>
      </c>
      <c r="AT771">
        <f t="shared" si="234"/>
        <v>-1</v>
      </c>
      <c r="AU771">
        <f t="shared" si="234"/>
        <v>-5</v>
      </c>
      <c r="AV771">
        <f t="shared" si="234"/>
        <v>-7</v>
      </c>
      <c r="AW771">
        <f t="shared" si="234"/>
        <v>6</v>
      </c>
      <c r="AX771">
        <f t="shared" si="234"/>
        <v>0</v>
      </c>
      <c r="AY771">
        <f t="shared" si="234"/>
        <v>0</v>
      </c>
      <c r="AZ771">
        <f t="shared" si="234"/>
        <v>0</v>
      </c>
      <c r="BA771">
        <f t="shared" si="234"/>
        <v>0</v>
      </c>
      <c r="BB771">
        <f t="shared" si="234"/>
        <v>0</v>
      </c>
      <c r="BC771">
        <f t="shared" si="234"/>
        <v>0</v>
      </c>
      <c r="BD771" s="4">
        <f t="shared" si="143"/>
        <v>-20</v>
      </c>
    </row>
    <row r="772" spans="1:56" x14ac:dyDescent="0.25">
      <c r="A772" t="s">
        <v>1533</v>
      </c>
      <c r="AQ772">
        <f t="shared" ref="AQ772:BC772" si="235">AQ129-AQ557</f>
        <v>-1</v>
      </c>
      <c r="AR772">
        <f t="shared" si="235"/>
        <v>0</v>
      </c>
      <c r="AS772">
        <f t="shared" si="235"/>
        <v>4</v>
      </c>
      <c r="AT772">
        <f t="shared" si="235"/>
        <v>3</v>
      </c>
      <c r="AU772">
        <f t="shared" si="235"/>
        <v>0</v>
      </c>
      <c r="AV772">
        <f t="shared" si="235"/>
        <v>0</v>
      </c>
      <c r="AW772">
        <f t="shared" si="235"/>
        <v>0</v>
      </c>
      <c r="AX772">
        <f t="shared" si="235"/>
        <v>0</v>
      </c>
      <c r="AY772">
        <f t="shared" si="235"/>
        <v>0</v>
      </c>
      <c r="AZ772">
        <f t="shared" si="235"/>
        <v>0</v>
      </c>
      <c r="BA772">
        <f t="shared" si="235"/>
        <v>0</v>
      </c>
      <c r="BB772">
        <f t="shared" si="235"/>
        <v>0</v>
      </c>
      <c r="BC772">
        <f t="shared" si="235"/>
        <v>0</v>
      </c>
      <c r="BD772" s="4">
        <f t="shared" si="143"/>
        <v>6</v>
      </c>
    </row>
    <row r="773" spans="1:56" x14ac:dyDescent="0.25">
      <c r="A773" t="s">
        <v>1286</v>
      </c>
      <c r="AQ773">
        <f t="shared" ref="AQ773:BC773" si="236">AQ130-AQ558</f>
        <v>-4</v>
      </c>
      <c r="AR773">
        <f t="shared" si="236"/>
        <v>0</v>
      </c>
      <c r="AS773">
        <f t="shared" si="236"/>
        <v>-8</v>
      </c>
      <c r="AT773">
        <f t="shared" si="236"/>
        <v>-1</v>
      </c>
      <c r="AU773">
        <f t="shared" si="236"/>
        <v>-1</v>
      </c>
      <c r="AV773">
        <f t="shared" si="236"/>
        <v>5</v>
      </c>
      <c r="AW773">
        <f t="shared" si="236"/>
        <v>0</v>
      </c>
      <c r="AX773">
        <f t="shared" si="236"/>
        <v>0</v>
      </c>
      <c r="AY773">
        <f t="shared" si="236"/>
        <v>0</v>
      </c>
      <c r="AZ773">
        <f t="shared" si="236"/>
        <v>0</v>
      </c>
      <c r="BA773">
        <f t="shared" si="236"/>
        <v>0</v>
      </c>
      <c r="BB773">
        <f t="shared" si="236"/>
        <v>0</v>
      </c>
      <c r="BC773">
        <f t="shared" si="236"/>
        <v>0</v>
      </c>
      <c r="BD773" s="4">
        <f t="shared" ref="BD773:BD836" si="237">SUM(B773:BC773)</f>
        <v>-9</v>
      </c>
    </row>
    <row r="774" spans="1:56" x14ac:dyDescent="0.25">
      <c r="A774" t="s">
        <v>1575</v>
      </c>
      <c r="AR774">
        <f t="shared" ref="AR774:BC774" si="238">AR131-AR559</f>
        <v>2</v>
      </c>
      <c r="AS774">
        <f t="shared" si="238"/>
        <v>0</v>
      </c>
      <c r="AT774">
        <f t="shared" si="238"/>
        <v>1</v>
      </c>
      <c r="AU774">
        <f t="shared" si="238"/>
        <v>0</v>
      </c>
      <c r="AV774">
        <f t="shared" si="238"/>
        <v>-5</v>
      </c>
      <c r="AW774">
        <f t="shared" si="238"/>
        <v>8</v>
      </c>
      <c r="AX774">
        <f t="shared" si="238"/>
        <v>0</v>
      </c>
      <c r="AY774">
        <f t="shared" si="238"/>
        <v>0</v>
      </c>
      <c r="AZ774">
        <f t="shared" si="238"/>
        <v>3</v>
      </c>
      <c r="BA774">
        <f t="shared" si="238"/>
        <v>0</v>
      </c>
      <c r="BB774">
        <f t="shared" si="238"/>
        <v>0</v>
      </c>
      <c r="BC774">
        <f t="shared" si="238"/>
        <v>3</v>
      </c>
      <c r="BD774" s="4">
        <f t="shared" si="237"/>
        <v>12</v>
      </c>
    </row>
    <row r="775" spans="1:56" x14ac:dyDescent="0.25">
      <c r="A775" t="s">
        <v>1561</v>
      </c>
      <c r="AR775">
        <f t="shared" ref="AR775:BC775" si="239">AR132-AR560</f>
        <v>0</v>
      </c>
      <c r="AS775">
        <f t="shared" si="239"/>
        <v>2</v>
      </c>
      <c r="AT775">
        <f t="shared" si="239"/>
        <v>2</v>
      </c>
      <c r="AU775">
        <f t="shared" si="239"/>
        <v>0</v>
      </c>
      <c r="AV775">
        <f t="shared" si="239"/>
        <v>0</v>
      </c>
      <c r="AW775">
        <f t="shared" si="239"/>
        <v>0</v>
      </c>
      <c r="AX775">
        <f t="shared" si="239"/>
        <v>0</v>
      </c>
      <c r="AY775">
        <f t="shared" si="239"/>
        <v>0</v>
      </c>
      <c r="AZ775">
        <f t="shared" si="239"/>
        <v>0</v>
      </c>
      <c r="BA775">
        <f t="shared" si="239"/>
        <v>0</v>
      </c>
      <c r="BB775">
        <f t="shared" si="239"/>
        <v>0</v>
      </c>
      <c r="BC775">
        <f t="shared" si="239"/>
        <v>0</v>
      </c>
      <c r="BD775" s="4">
        <f t="shared" si="237"/>
        <v>4</v>
      </c>
    </row>
    <row r="776" spans="1:56" x14ac:dyDescent="0.25">
      <c r="A776" t="s">
        <v>1702</v>
      </c>
      <c r="AS776">
        <f t="shared" ref="AS776:BC776" si="240">AS133-AS561</f>
        <v>2</v>
      </c>
      <c r="AT776">
        <f t="shared" si="240"/>
        <v>0</v>
      </c>
      <c r="AU776">
        <f t="shared" si="240"/>
        <v>5</v>
      </c>
      <c r="AV776">
        <f t="shared" si="240"/>
        <v>0</v>
      </c>
      <c r="AW776">
        <f t="shared" si="240"/>
        <v>0</v>
      </c>
      <c r="AX776">
        <f t="shared" si="240"/>
        <v>0</v>
      </c>
      <c r="AY776">
        <f t="shared" si="240"/>
        <v>0</v>
      </c>
      <c r="AZ776">
        <f t="shared" si="240"/>
        <v>-24</v>
      </c>
      <c r="BA776">
        <f t="shared" si="240"/>
        <v>-24</v>
      </c>
      <c r="BB776">
        <f t="shared" si="240"/>
        <v>-24</v>
      </c>
      <c r="BC776">
        <f t="shared" si="240"/>
        <v>-24</v>
      </c>
      <c r="BD776" s="4">
        <f t="shared" si="237"/>
        <v>-89</v>
      </c>
    </row>
    <row r="777" spans="1:56" x14ac:dyDescent="0.25">
      <c r="A777" t="s">
        <v>1714</v>
      </c>
      <c r="AS777">
        <f t="shared" ref="AS777:BC777" si="241">AS134-AS562</f>
        <v>-2</v>
      </c>
      <c r="AT777">
        <f t="shared" si="241"/>
        <v>2</v>
      </c>
      <c r="AU777">
        <f t="shared" si="241"/>
        <v>0</v>
      </c>
      <c r="AV777">
        <f t="shared" si="241"/>
        <v>0</v>
      </c>
      <c r="AW777">
        <f t="shared" si="241"/>
        <v>0</v>
      </c>
      <c r="AX777">
        <f t="shared" si="241"/>
        <v>8</v>
      </c>
      <c r="AY777">
        <f t="shared" si="241"/>
        <v>0</v>
      </c>
      <c r="AZ777">
        <f t="shared" si="241"/>
        <v>0</v>
      </c>
      <c r="BA777">
        <f t="shared" si="241"/>
        <v>0</v>
      </c>
      <c r="BB777">
        <f t="shared" si="241"/>
        <v>0</v>
      </c>
      <c r="BC777">
        <f t="shared" si="241"/>
        <v>0</v>
      </c>
      <c r="BD777" s="4">
        <f t="shared" si="237"/>
        <v>8</v>
      </c>
    </row>
    <row r="778" spans="1:56" x14ac:dyDescent="0.25">
      <c r="A778" t="s">
        <v>1737</v>
      </c>
      <c r="AS778">
        <f t="shared" ref="AS778:BC778" si="242">AS135-AS563</f>
        <v>2</v>
      </c>
      <c r="AT778">
        <f t="shared" si="242"/>
        <v>0</v>
      </c>
      <c r="AU778">
        <f t="shared" si="242"/>
        <v>0</v>
      </c>
      <c r="AV778">
        <f t="shared" si="242"/>
        <v>0</v>
      </c>
      <c r="AW778">
        <f t="shared" si="242"/>
        <v>0</v>
      </c>
      <c r="AX778">
        <f t="shared" si="242"/>
        <v>0</v>
      </c>
      <c r="AY778">
        <f t="shared" si="242"/>
        <v>0</v>
      </c>
      <c r="AZ778">
        <f t="shared" si="242"/>
        <v>0</v>
      </c>
      <c r="BA778">
        <f t="shared" si="242"/>
        <v>0</v>
      </c>
      <c r="BB778">
        <f t="shared" si="242"/>
        <v>0</v>
      </c>
      <c r="BC778">
        <f t="shared" si="242"/>
        <v>0</v>
      </c>
      <c r="BD778" s="4">
        <f t="shared" si="237"/>
        <v>2</v>
      </c>
    </row>
    <row r="779" spans="1:56" x14ac:dyDescent="0.25">
      <c r="A779" t="s">
        <v>1404</v>
      </c>
      <c r="AS779">
        <f t="shared" ref="AS779:BC779" si="243">AS136-AS564</f>
        <v>2</v>
      </c>
      <c r="AT779">
        <f t="shared" si="243"/>
        <v>-2</v>
      </c>
      <c r="AU779">
        <f t="shared" si="243"/>
        <v>-1</v>
      </c>
      <c r="AV779">
        <f t="shared" si="243"/>
        <v>3</v>
      </c>
      <c r="AW779">
        <f t="shared" si="243"/>
        <v>0</v>
      </c>
      <c r="AX779">
        <f t="shared" si="243"/>
        <v>-1</v>
      </c>
      <c r="AY779">
        <f t="shared" si="243"/>
        <v>0</v>
      </c>
      <c r="AZ779">
        <f t="shared" si="243"/>
        <v>13</v>
      </c>
      <c r="BA779">
        <f t="shared" si="243"/>
        <v>0</v>
      </c>
      <c r="BB779">
        <f t="shared" si="243"/>
        <v>2</v>
      </c>
      <c r="BC779">
        <f t="shared" si="243"/>
        <v>4</v>
      </c>
      <c r="BD779" s="4">
        <f t="shared" si="237"/>
        <v>20</v>
      </c>
    </row>
    <row r="780" spans="1:56" x14ac:dyDescent="0.25">
      <c r="A780" t="s">
        <v>1778</v>
      </c>
      <c r="AS780">
        <f t="shared" ref="AS780:BC780" si="244">AS137-AS565</f>
        <v>2</v>
      </c>
      <c r="AT780">
        <f t="shared" si="244"/>
        <v>-2</v>
      </c>
      <c r="AU780">
        <f t="shared" si="244"/>
        <v>2</v>
      </c>
      <c r="AV780">
        <f t="shared" si="244"/>
        <v>0</v>
      </c>
      <c r="AW780">
        <f t="shared" si="244"/>
        <v>0</v>
      </c>
      <c r="AX780">
        <f t="shared" si="244"/>
        <v>0</v>
      </c>
      <c r="AY780">
        <f t="shared" si="244"/>
        <v>0</v>
      </c>
      <c r="AZ780">
        <f t="shared" si="244"/>
        <v>0</v>
      </c>
      <c r="BA780">
        <f t="shared" si="244"/>
        <v>0</v>
      </c>
      <c r="BB780">
        <f t="shared" si="244"/>
        <v>0</v>
      </c>
      <c r="BC780">
        <f t="shared" si="244"/>
        <v>0</v>
      </c>
      <c r="BD780" s="4">
        <f t="shared" si="237"/>
        <v>2</v>
      </c>
    </row>
    <row r="781" spans="1:56" x14ac:dyDescent="0.25">
      <c r="A781" t="s">
        <v>1316</v>
      </c>
      <c r="AS781">
        <f t="shared" ref="AS781:BC781" si="245">AS138-AS566</f>
        <v>-2</v>
      </c>
      <c r="AT781">
        <f t="shared" si="245"/>
        <v>-2</v>
      </c>
      <c r="AU781">
        <f t="shared" si="245"/>
        <v>-2</v>
      </c>
      <c r="AV781">
        <f t="shared" si="245"/>
        <v>2</v>
      </c>
      <c r="AW781">
        <f t="shared" si="245"/>
        <v>0</v>
      </c>
      <c r="AX781">
        <f t="shared" si="245"/>
        <v>0</v>
      </c>
      <c r="AY781">
        <f t="shared" si="245"/>
        <v>0</v>
      </c>
      <c r="AZ781">
        <f t="shared" si="245"/>
        <v>3</v>
      </c>
      <c r="BA781">
        <f t="shared" si="245"/>
        <v>7</v>
      </c>
      <c r="BB781">
        <f t="shared" si="245"/>
        <v>0</v>
      </c>
      <c r="BC781">
        <f t="shared" si="245"/>
        <v>4</v>
      </c>
      <c r="BD781" s="4">
        <f t="shared" si="237"/>
        <v>10</v>
      </c>
    </row>
    <row r="782" spans="1:56" x14ac:dyDescent="0.25">
      <c r="A782" t="s">
        <v>1663</v>
      </c>
      <c r="AS782">
        <f t="shared" ref="AS782:BC782" si="246">AS139-AS567</f>
        <v>-2</v>
      </c>
      <c r="AT782">
        <f t="shared" si="246"/>
        <v>-2</v>
      </c>
      <c r="AU782">
        <f t="shared" si="246"/>
        <v>7</v>
      </c>
      <c r="AV782">
        <f t="shared" si="246"/>
        <v>-7</v>
      </c>
      <c r="AW782">
        <f t="shared" si="246"/>
        <v>7</v>
      </c>
      <c r="AX782">
        <f t="shared" si="246"/>
        <v>0</v>
      </c>
      <c r="AY782">
        <f t="shared" si="246"/>
        <v>0</v>
      </c>
      <c r="AZ782">
        <f t="shared" si="246"/>
        <v>0</v>
      </c>
      <c r="BA782">
        <f t="shared" si="246"/>
        <v>0</v>
      </c>
      <c r="BB782">
        <f t="shared" si="246"/>
        <v>0</v>
      </c>
      <c r="BC782">
        <f t="shared" si="246"/>
        <v>0</v>
      </c>
      <c r="BD782" s="4">
        <f t="shared" si="237"/>
        <v>3</v>
      </c>
    </row>
    <row r="783" spans="1:56" x14ac:dyDescent="0.25">
      <c r="A783" t="s">
        <v>1664</v>
      </c>
      <c r="AS783">
        <f t="shared" ref="AS783:BC783" si="247">AS140-AS568</f>
        <v>-2</v>
      </c>
      <c r="AT783">
        <f t="shared" si="247"/>
        <v>-2</v>
      </c>
      <c r="AU783">
        <f t="shared" si="247"/>
        <v>2</v>
      </c>
      <c r="AV783">
        <f t="shared" si="247"/>
        <v>0</v>
      </c>
      <c r="AW783">
        <f t="shared" si="247"/>
        <v>0</v>
      </c>
      <c r="AX783">
        <f t="shared" si="247"/>
        <v>0</v>
      </c>
      <c r="AY783">
        <f t="shared" si="247"/>
        <v>0</v>
      </c>
      <c r="AZ783">
        <f t="shared" si="247"/>
        <v>0</v>
      </c>
      <c r="BA783">
        <f t="shared" si="247"/>
        <v>0</v>
      </c>
      <c r="BB783">
        <f t="shared" si="247"/>
        <v>0</v>
      </c>
      <c r="BC783">
        <f t="shared" si="247"/>
        <v>0</v>
      </c>
      <c r="BD783" s="4">
        <f t="shared" si="237"/>
        <v>-2</v>
      </c>
    </row>
    <row r="784" spans="1:56" x14ac:dyDescent="0.25">
      <c r="A784" t="s">
        <v>1391</v>
      </c>
      <c r="AS784">
        <f t="shared" ref="AS784:BC784" si="248">AS141-AS569</f>
        <v>-2</v>
      </c>
      <c r="AT784">
        <f t="shared" si="248"/>
        <v>2</v>
      </c>
      <c r="AU784">
        <f t="shared" si="248"/>
        <v>0</v>
      </c>
      <c r="AV784">
        <f t="shared" si="248"/>
        <v>0</v>
      </c>
      <c r="AW784">
        <f t="shared" si="248"/>
        <v>0</v>
      </c>
      <c r="AX784">
        <f t="shared" si="248"/>
        <v>0</v>
      </c>
      <c r="AY784">
        <f t="shared" si="248"/>
        <v>0</v>
      </c>
      <c r="AZ784">
        <f t="shared" si="248"/>
        <v>0</v>
      </c>
      <c r="BA784">
        <f t="shared" si="248"/>
        <v>0</v>
      </c>
      <c r="BB784">
        <f t="shared" si="248"/>
        <v>0</v>
      </c>
      <c r="BC784">
        <f t="shared" si="248"/>
        <v>0</v>
      </c>
      <c r="BD784" s="4">
        <f t="shared" si="237"/>
        <v>0</v>
      </c>
    </row>
    <row r="785" spans="1:56" x14ac:dyDescent="0.25">
      <c r="A785" t="s">
        <v>2516</v>
      </c>
      <c r="AS785">
        <f t="shared" ref="AS785:BC785" si="249">AS142-AS570</f>
        <v>0</v>
      </c>
      <c r="AT785">
        <f t="shared" si="249"/>
        <v>-2</v>
      </c>
      <c r="AU785">
        <f t="shared" si="249"/>
        <v>-2</v>
      </c>
      <c r="AV785">
        <f t="shared" si="249"/>
        <v>0</v>
      </c>
      <c r="AW785">
        <f t="shared" si="249"/>
        <v>0</v>
      </c>
      <c r="AX785">
        <f t="shared" si="249"/>
        <v>0</v>
      </c>
      <c r="AY785">
        <f t="shared" si="249"/>
        <v>0</v>
      </c>
      <c r="AZ785">
        <f t="shared" si="249"/>
        <v>0</v>
      </c>
      <c r="BA785">
        <f t="shared" si="249"/>
        <v>0</v>
      </c>
      <c r="BB785">
        <f t="shared" si="249"/>
        <v>0</v>
      </c>
      <c r="BC785">
        <f t="shared" si="249"/>
        <v>0</v>
      </c>
      <c r="BD785" s="4">
        <f t="shared" si="237"/>
        <v>-4</v>
      </c>
    </row>
    <row r="786" spans="1:56" x14ac:dyDescent="0.25">
      <c r="A786" t="s">
        <v>1716</v>
      </c>
      <c r="AS786">
        <f t="shared" ref="AS786:BC786" si="250">AS143-AS571</f>
        <v>-2</v>
      </c>
      <c r="AT786">
        <f t="shared" si="250"/>
        <v>2</v>
      </c>
      <c r="AU786">
        <f t="shared" si="250"/>
        <v>0</v>
      </c>
      <c r="AV786">
        <f t="shared" si="250"/>
        <v>-8</v>
      </c>
      <c r="AW786">
        <f t="shared" si="250"/>
        <v>-8</v>
      </c>
      <c r="AX786">
        <f t="shared" si="250"/>
        <v>8</v>
      </c>
      <c r="AY786">
        <f t="shared" si="250"/>
        <v>0</v>
      </c>
      <c r="AZ786">
        <f t="shared" si="250"/>
        <v>0</v>
      </c>
      <c r="BA786">
        <f t="shared" si="250"/>
        <v>0</v>
      </c>
      <c r="BB786">
        <f t="shared" si="250"/>
        <v>0</v>
      </c>
      <c r="BC786">
        <f t="shared" si="250"/>
        <v>0</v>
      </c>
      <c r="BD786" s="4">
        <f t="shared" si="237"/>
        <v>-8</v>
      </c>
    </row>
    <row r="787" spans="1:56" x14ac:dyDescent="0.25">
      <c r="A787" t="s">
        <v>1712</v>
      </c>
      <c r="AS787">
        <f t="shared" ref="AS787:BC787" si="251">AS144-AS572</f>
        <v>-2</v>
      </c>
      <c r="AT787">
        <f t="shared" si="251"/>
        <v>2</v>
      </c>
      <c r="AU787">
        <f t="shared" si="251"/>
        <v>0</v>
      </c>
      <c r="AV787">
        <f t="shared" si="251"/>
        <v>-8</v>
      </c>
      <c r="AW787">
        <f t="shared" si="251"/>
        <v>8</v>
      </c>
      <c r="AX787">
        <f t="shared" si="251"/>
        <v>0</v>
      </c>
      <c r="AY787">
        <f t="shared" si="251"/>
        <v>0</v>
      </c>
      <c r="AZ787">
        <f t="shared" si="251"/>
        <v>0</v>
      </c>
      <c r="BA787">
        <f t="shared" si="251"/>
        <v>0</v>
      </c>
      <c r="BB787">
        <f t="shared" si="251"/>
        <v>0</v>
      </c>
      <c r="BC787">
        <f t="shared" si="251"/>
        <v>0</v>
      </c>
      <c r="BD787" s="4">
        <f t="shared" si="237"/>
        <v>0</v>
      </c>
    </row>
    <row r="788" spans="1:56" x14ac:dyDescent="0.25">
      <c r="A788" t="s">
        <v>966</v>
      </c>
      <c r="AT788">
        <f t="shared" ref="AT788:BC788" si="252">AT145-AT573</f>
        <v>4</v>
      </c>
      <c r="AU788">
        <f t="shared" si="252"/>
        <v>2</v>
      </c>
      <c r="AV788">
        <f t="shared" si="252"/>
        <v>-5</v>
      </c>
      <c r="AW788">
        <f t="shared" si="252"/>
        <v>1</v>
      </c>
      <c r="AX788">
        <f t="shared" si="252"/>
        <v>-8</v>
      </c>
      <c r="AY788">
        <f t="shared" si="252"/>
        <v>0</v>
      </c>
      <c r="AZ788">
        <f t="shared" si="252"/>
        <v>10</v>
      </c>
      <c r="BA788">
        <f t="shared" si="252"/>
        <v>0</v>
      </c>
      <c r="BB788">
        <f t="shared" si="252"/>
        <v>0</v>
      </c>
      <c r="BC788">
        <f t="shared" si="252"/>
        <v>0</v>
      </c>
      <c r="BD788" s="4">
        <f t="shared" si="237"/>
        <v>4</v>
      </c>
    </row>
    <row r="789" spans="1:56" x14ac:dyDescent="0.25">
      <c r="A789" t="s">
        <v>1823</v>
      </c>
      <c r="AT789">
        <f t="shared" ref="AT789:BC789" si="253">AT146-AT574</f>
        <v>-2</v>
      </c>
      <c r="AU789">
        <f t="shared" si="253"/>
        <v>5</v>
      </c>
      <c r="AV789">
        <f t="shared" si="253"/>
        <v>0</v>
      </c>
      <c r="AW789">
        <f t="shared" si="253"/>
        <v>0</v>
      </c>
      <c r="AX789">
        <f t="shared" si="253"/>
        <v>2</v>
      </c>
      <c r="AY789">
        <f t="shared" si="253"/>
        <v>0</v>
      </c>
      <c r="AZ789">
        <f t="shared" si="253"/>
        <v>0</v>
      </c>
      <c r="BA789">
        <f t="shared" si="253"/>
        <v>0</v>
      </c>
      <c r="BB789">
        <f t="shared" si="253"/>
        <v>0</v>
      </c>
      <c r="BC789">
        <f t="shared" si="253"/>
        <v>0</v>
      </c>
      <c r="BD789" s="4">
        <f t="shared" si="237"/>
        <v>5</v>
      </c>
    </row>
    <row r="790" spans="1:56" x14ac:dyDescent="0.25">
      <c r="A790" t="s">
        <v>1837</v>
      </c>
      <c r="AT790">
        <f t="shared" ref="AT790:BC790" si="254">AT147-AT575</f>
        <v>2</v>
      </c>
      <c r="AU790">
        <f t="shared" si="254"/>
        <v>-1</v>
      </c>
      <c r="AV790">
        <f t="shared" si="254"/>
        <v>0</v>
      </c>
      <c r="AW790">
        <f t="shared" si="254"/>
        <v>0</v>
      </c>
      <c r="AX790">
        <f t="shared" si="254"/>
        <v>0</v>
      </c>
      <c r="AY790">
        <f t="shared" si="254"/>
        <v>0</v>
      </c>
      <c r="AZ790">
        <f t="shared" si="254"/>
        <v>-2</v>
      </c>
      <c r="BA790">
        <f t="shared" si="254"/>
        <v>-2</v>
      </c>
      <c r="BB790">
        <f t="shared" si="254"/>
        <v>2</v>
      </c>
      <c r="BC790">
        <f t="shared" si="254"/>
        <v>0</v>
      </c>
      <c r="BD790" s="4">
        <f t="shared" si="237"/>
        <v>-1</v>
      </c>
    </row>
    <row r="791" spans="1:56" x14ac:dyDescent="0.25">
      <c r="A791" t="s">
        <v>1830</v>
      </c>
      <c r="AT791">
        <f t="shared" ref="AT791:BC791" si="255">AT148-AT576</f>
        <v>0</v>
      </c>
      <c r="AU791">
        <f t="shared" si="255"/>
        <v>5</v>
      </c>
      <c r="AV791">
        <f t="shared" si="255"/>
        <v>2</v>
      </c>
      <c r="AW791">
        <f t="shared" si="255"/>
        <v>0</v>
      </c>
      <c r="AX791">
        <f t="shared" si="255"/>
        <v>0</v>
      </c>
      <c r="AY791">
        <f t="shared" si="255"/>
        <v>0</v>
      </c>
      <c r="AZ791">
        <f t="shared" si="255"/>
        <v>0</v>
      </c>
      <c r="BA791">
        <f t="shared" si="255"/>
        <v>0</v>
      </c>
      <c r="BB791">
        <f t="shared" si="255"/>
        <v>0</v>
      </c>
      <c r="BC791">
        <f t="shared" si="255"/>
        <v>0</v>
      </c>
      <c r="BD791" s="4">
        <f t="shared" si="237"/>
        <v>7</v>
      </c>
    </row>
    <row r="792" spans="1:56" x14ac:dyDescent="0.25">
      <c r="A792" t="s">
        <v>1840</v>
      </c>
      <c r="AT792">
        <f t="shared" ref="AT792:BC792" si="256">AT149-AT577</f>
        <v>2</v>
      </c>
      <c r="AU792">
        <f t="shared" si="256"/>
        <v>-3</v>
      </c>
      <c r="AV792">
        <f t="shared" si="256"/>
        <v>-1</v>
      </c>
      <c r="AW792">
        <f t="shared" si="256"/>
        <v>3</v>
      </c>
      <c r="AX792">
        <f t="shared" si="256"/>
        <v>2</v>
      </c>
      <c r="AY792">
        <f t="shared" si="256"/>
        <v>0</v>
      </c>
      <c r="AZ792">
        <f t="shared" si="256"/>
        <v>0</v>
      </c>
      <c r="BA792">
        <f t="shared" si="256"/>
        <v>0</v>
      </c>
      <c r="BB792">
        <f t="shared" si="256"/>
        <v>0</v>
      </c>
      <c r="BC792">
        <f t="shared" si="256"/>
        <v>0</v>
      </c>
      <c r="BD792" s="4">
        <f t="shared" si="237"/>
        <v>3</v>
      </c>
    </row>
    <row r="793" spans="1:56" x14ac:dyDescent="0.25">
      <c r="A793" t="s">
        <v>1843</v>
      </c>
      <c r="AT793">
        <f t="shared" ref="AT793:BC793" si="257">AT150-AT578</f>
        <v>-2</v>
      </c>
      <c r="AU793">
        <f t="shared" si="257"/>
        <v>1</v>
      </c>
      <c r="AV793">
        <f t="shared" si="257"/>
        <v>-1</v>
      </c>
      <c r="AW793">
        <f t="shared" si="257"/>
        <v>3</v>
      </c>
      <c r="AX793">
        <f t="shared" si="257"/>
        <v>0</v>
      </c>
      <c r="AY793">
        <f t="shared" si="257"/>
        <v>0</v>
      </c>
      <c r="AZ793">
        <f t="shared" si="257"/>
        <v>0</v>
      </c>
      <c r="BA793">
        <f t="shared" si="257"/>
        <v>0</v>
      </c>
      <c r="BB793">
        <f t="shared" si="257"/>
        <v>0</v>
      </c>
      <c r="BC793">
        <f t="shared" si="257"/>
        <v>0</v>
      </c>
      <c r="BD793" s="4">
        <f t="shared" si="237"/>
        <v>1</v>
      </c>
    </row>
    <row r="794" spans="1:56" x14ac:dyDescent="0.25">
      <c r="A794" t="s">
        <v>2517</v>
      </c>
      <c r="AT794">
        <f>AT167-AT588</f>
        <v>0</v>
      </c>
      <c r="AU794">
        <f t="shared" ref="AU794:BC794" si="258">AU151-AU579</f>
        <v>-2</v>
      </c>
      <c r="AV794">
        <f t="shared" si="258"/>
        <v>-2</v>
      </c>
      <c r="AW794">
        <f t="shared" si="258"/>
        <v>0</v>
      </c>
      <c r="AX794">
        <f t="shared" si="258"/>
        <v>0</v>
      </c>
      <c r="AY794">
        <f t="shared" si="258"/>
        <v>0</v>
      </c>
      <c r="AZ794">
        <f t="shared" si="258"/>
        <v>0</v>
      </c>
      <c r="BA794">
        <f t="shared" si="258"/>
        <v>0</v>
      </c>
      <c r="BB794">
        <f t="shared" si="258"/>
        <v>0</v>
      </c>
      <c r="BC794">
        <f t="shared" si="258"/>
        <v>0</v>
      </c>
      <c r="BD794" s="4">
        <f t="shared" si="237"/>
        <v>-4</v>
      </c>
    </row>
    <row r="795" spans="1:56" x14ac:dyDescent="0.25">
      <c r="A795" t="s">
        <v>2518</v>
      </c>
      <c r="AU795">
        <f t="shared" ref="AU795:BC795" si="259">AU152-AU580</f>
        <v>-2</v>
      </c>
      <c r="AV795">
        <f t="shared" si="259"/>
        <v>-2</v>
      </c>
      <c r="AW795">
        <f t="shared" si="259"/>
        <v>0</v>
      </c>
      <c r="AX795">
        <f t="shared" si="259"/>
        <v>0</v>
      </c>
      <c r="AY795">
        <f t="shared" si="259"/>
        <v>0</v>
      </c>
      <c r="AZ795">
        <f t="shared" si="259"/>
        <v>0</v>
      </c>
      <c r="BA795">
        <f t="shared" si="259"/>
        <v>0</v>
      </c>
      <c r="BB795">
        <f t="shared" si="259"/>
        <v>0</v>
      </c>
      <c r="BC795">
        <f t="shared" si="259"/>
        <v>0</v>
      </c>
      <c r="BD795" s="4">
        <f t="shared" si="237"/>
        <v>-4</v>
      </c>
    </row>
    <row r="796" spans="1:56" x14ac:dyDescent="0.25">
      <c r="A796" t="s">
        <v>1896</v>
      </c>
      <c r="AU796">
        <f t="shared" ref="AU796:BC796" si="260">AU153-AU581</f>
        <v>2</v>
      </c>
      <c r="AV796">
        <f t="shared" si="260"/>
        <v>2</v>
      </c>
      <c r="AW796">
        <f t="shared" si="260"/>
        <v>3</v>
      </c>
      <c r="AX796">
        <f t="shared" si="260"/>
        <v>0</v>
      </c>
      <c r="AY796">
        <f t="shared" si="260"/>
        <v>0</v>
      </c>
      <c r="AZ796">
        <f t="shared" si="260"/>
        <v>8</v>
      </c>
      <c r="BA796">
        <f t="shared" si="260"/>
        <v>0</v>
      </c>
      <c r="BB796">
        <f t="shared" si="260"/>
        <v>0</v>
      </c>
      <c r="BC796">
        <f t="shared" si="260"/>
        <v>0</v>
      </c>
      <c r="BD796" s="4">
        <f t="shared" si="237"/>
        <v>15</v>
      </c>
    </row>
    <row r="797" spans="1:56" x14ac:dyDescent="0.25">
      <c r="A797" t="s">
        <v>1833</v>
      </c>
      <c r="AU797">
        <f t="shared" ref="AU797:BC797" si="261">AU154-AU582</f>
        <v>6</v>
      </c>
      <c r="AV797">
        <f t="shared" si="261"/>
        <v>-14</v>
      </c>
      <c r="AW797">
        <f t="shared" si="261"/>
        <v>2</v>
      </c>
      <c r="AX797">
        <f t="shared" si="261"/>
        <v>2</v>
      </c>
      <c r="AY797">
        <f t="shared" si="261"/>
        <v>0</v>
      </c>
      <c r="AZ797">
        <f t="shared" si="261"/>
        <v>7</v>
      </c>
      <c r="BA797">
        <f t="shared" si="261"/>
        <v>1</v>
      </c>
      <c r="BB797">
        <f t="shared" si="261"/>
        <v>-3</v>
      </c>
      <c r="BC797">
        <f t="shared" si="261"/>
        <v>8</v>
      </c>
      <c r="BD797" s="4">
        <f t="shared" si="237"/>
        <v>9</v>
      </c>
    </row>
    <row r="798" spans="1:56" x14ac:dyDescent="0.25">
      <c r="A798" t="s">
        <v>2519</v>
      </c>
      <c r="AU798">
        <f t="shared" ref="AU798:BC798" si="262">AU155-AU583</f>
        <v>-2</v>
      </c>
      <c r="AV798">
        <f t="shared" si="262"/>
        <v>0</v>
      </c>
      <c r="AW798">
        <f t="shared" si="262"/>
        <v>0</v>
      </c>
      <c r="AX798">
        <f t="shared" si="262"/>
        <v>0</v>
      </c>
      <c r="AY798">
        <f t="shared" si="262"/>
        <v>0</v>
      </c>
      <c r="AZ798">
        <f t="shared" si="262"/>
        <v>0</v>
      </c>
      <c r="BA798">
        <f t="shared" si="262"/>
        <v>0</v>
      </c>
      <c r="BB798">
        <f t="shared" si="262"/>
        <v>0</v>
      </c>
      <c r="BC798">
        <f t="shared" si="262"/>
        <v>0</v>
      </c>
      <c r="BD798" s="4">
        <f t="shared" si="237"/>
        <v>-2</v>
      </c>
    </row>
    <row r="799" spans="1:56" x14ac:dyDescent="0.25">
      <c r="A799" t="s">
        <v>1818</v>
      </c>
      <c r="AU799">
        <f t="shared" ref="AU799:BC799" si="263">AU156-AU584</f>
        <v>-2</v>
      </c>
      <c r="AV799">
        <f t="shared" si="263"/>
        <v>4</v>
      </c>
      <c r="AW799">
        <f t="shared" si="263"/>
        <v>8</v>
      </c>
      <c r="AX799">
        <f t="shared" si="263"/>
        <v>0</v>
      </c>
      <c r="AY799">
        <f t="shared" si="263"/>
        <v>0</v>
      </c>
      <c r="AZ799">
        <f t="shared" si="263"/>
        <v>0</v>
      </c>
      <c r="BA799">
        <f t="shared" si="263"/>
        <v>0</v>
      </c>
      <c r="BB799">
        <f t="shared" si="263"/>
        <v>0</v>
      </c>
      <c r="BC799">
        <f t="shared" si="263"/>
        <v>0</v>
      </c>
      <c r="BD799" s="4">
        <f t="shared" si="237"/>
        <v>10</v>
      </c>
    </row>
    <row r="800" spans="1:56" x14ac:dyDescent="0.25">
      <c r="A800" t="s">
        <v>1906</v>
      </c>
      <c r="AU800">
        <f t="shared" ref="AU800:BC800" si="264">AU157-AU585</f>
        <v>2</v>
      </c>
      <c r="AV800">
        <f t="shared" si="264"/>
        <v>2</v>
      </c>
      <c r="AW800">
        <f t="shared" si="264"/>
        <v>0</v>
      </c>
      <c r="AX800">
        <f t="shared" si="264"/>
        <v>0</v>
      </c>
      <c r="AY800">
        <f t="shared" si="264"/>
        <v>0</v>
      </c>
      <c r="AZ800">
        <f t="shared" si="264"/>
        <v>0</v>
      </c>
      <c r="BA800">
        <f t="shared" si="264"/>
        <v>0</v>
      </c>
      <c r="BB800">
        <f t="shared" si="264"/>
        <v>0</v>
      </c>
      <c r="BC800">
        <f t="shared" si="264"/>
        <v>0</v>
      </c>
      <c r="BD800" s="4">
        <f t="shared" si="237"/>
        <v>4</v>
      </c>
    </row>
    <row r="801" spans="1:56" x14ac:dyDescent="0.25">
      <c r="A801" t="s">
        <v>1908</v>
      </c>
      <c r="AU801">
        <f t="shared" ref="AU801:BC801" si="265">AU158-AU586</f>
        <v>2</v>
      </c>
      <c r="AV801">
        <f t="shared" si="265"/>
        <v>-5</v>
      </c>
      <c r="AW801">
        <f t="shared" si="265"/>
        <v>0</v>
      </c>
      <c r="AX801">
        <f t="shared" si="265"/>
        <v>-5</v>
      </c>
      <c r="AY801">
        <f t="shared" si="265"/>
        <v>0</v>
      </c>
      <c r="AZ801">
        <f t="shared" si="265"/>
        <v>11</v>
      </c>
      <c r="BA801">
        <f t="shared" si="265"/>
        <v>-3</v>
      </c>
      <c r="BB801">
        <f t="shared" si="265"/>
        <v>0</v>
      </c>
      <c r="BC801">
        <f t="shared" si="265"/>
        <v>0</v>
      </c>
      <c r="BD801" s="4">
        <f t="shared" si="237"/>
        <v>0</v>
      </c>
    </row>
    <row r="802" spans="1:56" x14ac:dyDescent="0.25">
      <c r="A802" t="s">
        <v>1835</v>
      </c>
      <c r="AV802">
        <f t="shared" ref="AV802:BC804" si="266">AV159-AV587</f>
        <v>2</v>
      </c>
      <c r="AW802">
        <f t="shared" si="266"/>
        <v>0</v>
      </c>
      <c r="AX802">
        <f t="shared" si="266"/>
        <v>0</v>
      </c>
      <c r="AY802">
        <f t="shared" si="266"/>
        <v>0</v>
      </c>
      <c r="AZ802">
        <f t="shared" si="266"/>
        <v>0</v>
      </c>
      <c r="BA802">
        <f t="shared" si="266"/>
        <v>0</v>
      </c>
      <c r="BB802">
        <f t="shared" si="266"/>
        <v>0</v>
      </c>
      <c r="BC802">
        <f t="shared" si="266"/>
        <v>0</v>
      </c>
      <c r="BD802" s="4">
        <f t="shared" si="237"/>
        <v>2</v>
      </c>
    </row>
    <row r="803" spans="1:56" x14ac:dyDescent="0.25">
      <c r="A803" t="s">
        <v>1959</v>
      </c>
      <c r="AV803">
        <f t="shared" si="266"/>
        <v>-5</v>
      </c>
      <c r="AW803">
        <f t="shared" si="266"/>
        <v>-4</v>
      </c>
      <c r="AX803">
        <f t="shared" si="266"/>
        <v>0</v>
      </c>
      <c r="AY803">
        <f t="shared" si="266"/>
        <v>0</v>
      </c>
      <c r="AZ803">
        <f t="shared" si="266"/>
        <v>9</v>
      </c>
      <c r="BA803">
        <f t="shared" si="266"/>
        <v>0</v>
      </c>
      <c r="BB803">
        <f t="shared" si="266"/>
        <v>0</v>
      </c>
      <c r="BC803">
        <f t="shared" si="266"/>
        <v>0</v>
      </c>
      <c r="BD803" s="4">
        <f t="shared" si="237"/>
        <v>0</v>
      </c>
    </row>
    <row r="804" spans="1:56" x14ac:dyDescent="0.25">
      <c r="A804" t="s">
        <v>1990</v>
      </c>
      <c r="AV804">
        <f t="shared" si="266"/>
        <v>2</v>
      </c>
      <c r="AW804">
        <f t="shared" si="266"/>
        <v>0</v>
      </c>
      <c r="AX804">
        <f t="shared" si="266"/>
        <v>0</v>
      </c>
      <c r="AY804">
        <f t="shared" si="266"/>
        <v>0</v>
      </c>
      <c r="AZ804">
        <f t="shared" si="266"/>
        <v>0</v>
      </c>
      <c r="BA804">
        <f t="shared" si="266"/>
        <v>0</v>
      </c>
      <c r="BB804">
        <f t="shared" si="266"/>
        <v>0</v>
      </c>
      <c r="BC804">
        <f t="shared" si="266"/>
        <v>0</v>
      </c>
      <c r="BD804" s="4">
        <f t="shared" si="237"/>
        <v>2</v>
      </c>
    </row>
    <row r="805" spans="1:56" x14ac:dyDescent="0.25">
      <c r="A805" t="s">
        <v>1902</v>
      </c>
      <c r="AW805">
        <f t="shared" ref="AW805:BC810" si="267">AW162-AW590</f>
        <v>6</v>
      </c>
      <c r="AX805">
        <f t="shared" si="267"/>
        <v>1</v>
      </c>
      <c r="AY805">
        <f t="shared" si="267"/>
        <v>0</v>
      </c>
      <c r="AZ805">
        <f t="shared" si="267"/>
        <v>0</v>
      </c>
      <c r="BA805">
        <f t="shared" si="267"/>
        <v>0</v>
      </c>
      <c r="BB805">
        <f t="shared" si="267"/>
        <v>0</v>
      </c>
      <c r="BC805">
        <f t="shared" si="267"/>
        <v>0</v>
      </c>
      <c r="BD805" s="4">
        <f t="shared" si="237"/>
        <v>7</v>
      </c>
    </row>
    <row r="806" spans="1:56" x14ac:dyDescent="0.25">
      <c r="A806" t="s">
        <v>2019</v>
      </c>
      <c r="C806" s="4"/>
      <c r="D806" s="4"/>
      <c r="E806" s="4"/>
      <c r="F806" s="4"/>
      <c r="G806" s="4"/>
      <c r="H806" s="4"/>
      <c r="I806" s="4"/>
      <c r="AW806">
        <f t="shared" si="267"/>
        <v>2</v>
      </c>
      <c r="AX806">
        <f t="shared" si="267"/>
        <v>8</v>
      </c>
      <c r="AY806">
        <f t="shared" si="267"/>
        <v>0</v>
      </c>
      <c r="AZ806">
        <f t="shared" si="267"/>
        <v>-3</v>
      </c>
      <c r="BA806">
        <f t="shared" si="267"/>
        <v>-8</v>
      </c>
      <c r="BB806">
        <f t="shared" si="267"/>
        <v>0</v>
      </c>
      <c r="BC806">
        <f t="shared" si="267"/>
        <v>-16</v>
      </c>
      <c r="BD806" s="4">
        <f t="shared" si="237"/>
        <v>-17</v>
      </c>
    </row>
    <row r="807" spans="1:56" x14ac:dyDescent="0.25">
      <c r="A807" t="s">
        <v>2037</v>
      </c>
      <c r="AW807">
        <f t="shared" si="267"/>
        <v>3</v>
      </c>
      <c r="AX807">
        <f t="shared" si="267"/>
        <v>0</v>
      </c>
      <c r="AY807">
        <f t="shared" si="267"/>
        <v>0</v>
      </c>
      <c r="AZ807">
        <f t="shared" si="267"/>
        <v>0</v>
      </c>
      <c r="BA807">
        <f t="shared" si="267"/>
        <v>0</v>
      </c>
      <c r="BB807">
        <f t="shared" si="267"/>
        <v>0</v>
      </c>
      <c r="BC807">
        <f t="shared" si="267"/>
        <v>0</v>
      </c>
      <c r="BD807" s="4">
        <f t="shared" si="237"/>
        <v>3</v>
      </c>
    </row>
    <row r="808" spans="1:56" x14ac:dyDescent="0.25">
      <c r="A808" t="s">
        <v>2013</v>
      </c>
      <c r="AW808">
        <f t="shared" si="267"/>
        <v>-8</v>
      </c>
      <c r="AX808">
        <f t="shared" si="267"/>
        <v>8</v>
      </c>
      <c r="AY808">
        <f t="shared" si="267"/>
        <v>0</v>
      </c>
      <c r="AZ808">
        <f t="shared" si="267"/>
        <v>0</v>
      </c>
      <c r="BA808">
        <f t="shared" si="267"/>
        <v>0</v>
      </c>
      <c r="BB808">
        <f t="shared" si="267"/>
        <v>0</v>
      </c>
      <c r="BC808">
        <f t="shared" si="267"/>
        <v>0</v>
      </c>
      <c r="BD808" s="4">
        <f t="shared" si="237"/>
        <v>0</v>
      </c>
    </row>
    <row r="809" spans="1:56" x14ac:dyDescent="0.25">
      <c r="A809" t="s">
        <v>2015</v>
      </c>
      <c r="AW809">
        <f t="shared" si="267"/>
        <v>-8</v>
      </c>
      <c r="AX809">
        <f t="shared" si="267"/>
        <v>8</v>
      </c>
      <c r="AY809">
        <f t="shared" si="267"/>
        <v>0</v>
      </c>
      <c r="AZ809">
        <f t="shared" si="267"/>
        <v>0</v>
      </c>
      <c r="BA809">
        <f t="shared" si="267"/>
        <v>0</v>
      </c>
      <c r="BB809">
        <f t="shared" si="267"/>
        <v>0</v>
      </c>
      <c r="BC809">
        <f t="shared" si="267"/>
        <v>0</v>
      </c>
      <c r="BD809" s="4">
        <f t="shared" si="237"/>
        <v>0</v>
      </c>
    </row>
    <row r="810" spans="1:56" x14ac:dyDescent="0.25">
      <c r="A810" t="s">
        <v>1697</v>
      </c>
      <c r="AW810">
        <f t="shared" si="267"/>
        <v>0</v>
      </c>
      <c r="AX810">
        <f t="shared" si="267"/>
        <v>0</v>
      </c>
      <c r="AY810">
        <f t="shared" si="267"/>
        <v>2</v>
      </c>
      <c r="AZ810">
        <f t="shared" si="267"/>
        <v>0</v>
      </c>
      <c r="BA810">
        <f t="shared" si="267"/>
        <v>-4</v>
      </c>
      <c r="BB810">
        <f t="shared" si="267"/>
        <v>-3</v>
      </c>
      <c r="BC810">
        <f t="shared" si="267"/>
        <v>-14</v>
      </c>
      <c r="BD810" s="4">
        <f t="shared" si="237"/>
        <v>-19</v>
      </c>
    </row>
    <row r="811" spans="1:56" x14ac:dyDescent="0.25">
      <c r="A811" s="1" t="s">
        <v>1894</v>
      </c>
      <c r="AZ811">
        <f t="shared" ref="AZ811:BC827" si="268">AZ168-AZ596</f>
        <v>-1</v>
      </c>
      <c r="BA811">
        <f t="shared" si="268"/>
        <v>-3</v>
      </c>
      <c r="BB811">
        <f t="shared" si="268"/>
        <v>-6</v>
      </c>
      <c r="BC811">
        <f t="shared" si="268"/>
        <v>5</v>
      </c>
      <c r="BD811" s="4">
        <f t="shared" si="237"/>
        <v>-5</v>
      </c>
    </row>
    <row r="812" spans="1:56" x14ac:dyDescent="0.25">
      <c r="A812" s="1" t="s">
        <v>2072</v>
      </c>
      <c r="AZ812">
        <f t="shared" si="268"/>
        <v>5</v>
      </c>
      <c r="BA812">
        <f t="shared" si="268"/>
        <v>1</v>
      </c>
      <c r="BB812">
        <f t="shared" si="268"/>
        <v>0</v>
      </c>
      <c r="BC812">
        <f t="shared" si="268"/>
        <v>0</v>
      </c>
      <c r="BD812" s="4">
        <f t="shared" si="237"/>
        <v>6</v>
      </c>
    </row>
    <row r="813" spans="1:56" x14ac:dyDescent="0.25">
      <c r="A813" s="1" t="s">
        <v>280</v>
      </c>
      <c r="AZ813">
        <f t="shared" si="268"/>
        <v>1</v>
      </c>
      <c r="BA813">
        <f t="shared" si="268"/>
        <v>1</v>
      </c>
      <c r="BB813">
        <f t="shared" si="268"/>
        <v>-2</v>
      </c>
      <c r="BC813">
        <f t="shared" si="268"/>
        <v>2</v>
      </c>
      <c r="BD813" s="4">
        <f t="shared" si="237"/>
        <v>2</v>
      </c>
    </row>
    <row r="814" spans="1:56" x14ac:dyDescent="0.25">
      <c r="A814" s="1" t="s">
        <v>2094</v>
      </c>
      <c r="AZ814">
        <f t="shared" si="268"/>
        <v>8</v>
      </c>
      <c r="BA814">
        <f t="shared" si="268"/>
        <v>2</v>
      </c>
      <c r="BB814">
        <f t="shared" si="268"/>
        <v>-2</v>
      </c>
      <c r="BC814">
        <f t="shared" si="268"/>
        <v>1</v>
      </c>
      <c r="BD814" s="4">
        <f t="shared" si="237"/>
        <v>9</v>
      </c>
    </row>
    <row r="815" spans="1:56" x14ac:dyDescent="0.25">
      <c r="A815" s="1" t="s">
        <v>1304</v>
      </c>
      <c r="AZ815">
        <f t="shared" si="268"/>
        <v>6</v>
      </c>
      <c r="BA815">
        <f t="shared" si="268"/>
        <v>-2</v>
      </c>
      <c r="BB815">
        <f t="shared" si="268"/>
        <v>-3</v>
      </c>
      <c r="BC815">
        <f t="shared" si="268"/>
        <v>-4</v>
      </c>
      <c r="BD815" s="4">
        <f t="shared" si="237"/>
        <v>-3</v>
      </c>
    </row>
    <row r="816" spans="1:56" x14ac:dyDescent="0.25">
      <c r="A816" s="1" t="s">
        <v>2136</v>
      </c>
      <c r="AZ816">
        <f t="shared" si="268"/>
        <v>0</v>
      </c>
      <c r="BA816">
        <f t="shared" si="268"/>
        <v>-2</v>
      </c>
      <c r="BB816">
        <f t="shared" si="268"/>
        <v>2</v>
      </c>
      <c r="BC816">
        <f t="shared" si="268"/>
        <v>0</v>
      </c>
      <c r="BD816" s="4">
        <f t="shared" si="237"/>
        <v>0</v>
      </c>
    </row>
    <row r="817" spans="1:56" x14ac:dyDescent="0.25">
      <c r="A817" s="1" t="s">
        <v>1691</v>
      </c>
      <c r="AZ817">
        <f t="shared" si="268"/>
        <v>2</v>
      </c>
      <c r="BA817">
        <f t="shared" si="268"/>
        <v>-9</v>
      </c>
      <c r="BB817">
        <f t="shared" si="268"/>
        <v>11</v>
      </c>
      <c r="BC817">
        <f t="shared" si="268"/>
        <v>4</v>
      </c>
      <c r="BD817" s="4">
        <f t="shared" si="237"/>
        <v>8</v>
      </c>
    </row>
    <row r="818" spans="1:56" x14ac:dyDescent="0.25">
      <c r="A818" s="1" t="s">
        <v>2145</v>
      </c>
      <c r="AZ818">
        <f t="shared" si="268"/>
        <v>0</v>
      </c>
      <c r="BA818">
        <f t="shared" si="268"/>
        <v>-2</v>
      </c>
      <c r="BB818">
        <f t="shared" si="268"/>
        <v>2</v>
      </c>
      <c r="BC818">
        <f t="shared" si="268"/>
        <v>0</v>
      </c>
      <c r="BD818" s="4">
        <f t="shared" si="237"/>
        <v>0</v>
      </c>
    </row>
    <row r="819" spans="1:56" x14ac:dyDescent="0.25">
      <c r="A819" s="1" t="s">
        <v>2107</v>
      </c>
      <c r="AZ819">
        <f t="shared" si="268"/>
        <v>0</v>
      </c>
      <c r="BA819">
        <f t="shared" si="268"/>
        <v>0</v>
      </c>
      <c r="BB819">
        <f t="shared" si="268"/>
        <v>2</v>
      </c>
      <c r="BC819">
        <f t="shared" si="268"/>
        <v>0</v>
      </c>
      <c r="BD819" s="4">
        <f t="shared" si="237"/>
        <v>2</v>
      </c>
    </row>
    <row r="820" spans="1:56" x14ac:dyDescent="0.25">
      <c r="A820" s="1" t="s">
        <v>2151</v>
      </c>
      <c r="AZ820">
        <f t="shared" si="268"/>
        <v>-2</v>
      </c>
      <c r="BA820">
        <f t="shared" si="268"/>
        <v>-3</v>
      </c>
      <c r="BB820">
        <f t="shared" si="268"/>
        <v>-5</v>
      </c>
      <c r="BC820">
        <f t="shared" si="268"/>
        <v>-2</v>
      </c>
      <c r="BD820" s="4">
        <f t="shared" si="237"/>
        <v>-12</v>
      </c>
    </row>
    <row r="821" spans="1:56" x14ac:dyDescent="0.25">
      <c r="A821" s="1" t="s">
        <v>2115</v>
      </c>
      <c r="AZ821">
        <f t="shared" si="268"/>
        <v>-1</v>
      </c>
      <c r="BA821">
        <f t="shared" si="268"/>
        <v>-1</v>
      </c>
      <c r="BB821">
        <f t="shared" si="268"/>
        <v>-2</v>
      </c>
      <c r="BC821">
        <f t="shared" si="268"/>
        <v>-2</v>
      </c>
      <c r="BD821" s="4">
        <f t="shared" si="237"/>
        <v>-6</v>
      </c>
    </row>
    <row r="822" spans="1:56" x14ac:dyDescent="0.25">
      <c r="A822" s="1" t="s">
        <v>876</v>
      </c>
      <c r="AZ822">
        <f t="shared" si="268"/>
        <v>5</v>
      </c>
      <c r="BA822">
        <f t="shared" si="268"/>
        <v>3</v>
      </c>
      <c r="BB822">
        <f t="shared" si="268"/>
        <v>0</v>
      </c>
      <c r="BC822">
        <f t="shared" si="268"/>
        <v>0</v>
      </c>
      <c r="BD822" s="4">
        <f t="shared" si="237"/>
        <v>8</v>
      </c>
    </row>
    <row r="823" spans="1:56" x14ac:dyDescent="0.25">
      <c r="A823" s="1" t="s">
        <v>1805</v>
      </c>
      <c r="AZ823">
        <f t="shared" si="268"/>
        <v>-4</v>
      </c>
      <c r="BA823">
        <f t="shared" si="268"/>
        <v>-2</v>
      </c>
      <c r="BB823">
        <f t="shared" si="268"/>
        <v>-7</v>
      </c>
      <c r="BC823">
        <f t="shared" si="268"/>
        <v>1</v>
      </c>
      <c r="BD823" s="4">
        <f t="shared" si="237"/>
        <v>-12</v>
      </c>
    </row>
    <row r="824" spans="1:56" x14ac:dyDescent="0.25">
      <c r="A824" s="1" t="s">
        <v>2205</v>
      </c>
      <c r="AZ824">
        <f t="shared" si="268"/>
        <v>-2</v>
      </c>
      <c r="BA824">
        <f t="shared" si="268"/>
        <v>-7</v>
      </c>
      <c r="BB824">
        <f t="shared" si="268"/>
        <v>-2</v>
      </c>
      <c r="BC824">
        <f t="shared" si="268"/>
        <v>0</v>
      </c>
      <c r="BD824" s="4">
        <f t="shared" si="237"/>
        <v>-11</v>
      </c>
    </row>
    <row r="825" spans="1:56" x14ac:dyDescent="0.25">
      <c r="A825" s="1" t="s">
        <v>2184</v>
      </c>
      <c r="AZ825">
        <f t="shared" si="268"/>
        <v>2</v>
      </c>
      <c r="BA825">
        <f t="shared" si="268"/>
        <v>1</v>
      </c>
      <c r="BB825">
        <f t="shared" si="268"/>
        <v>0</v>
      </c>
      <c r="BC825">
        <f t="shared" si="268"/>
        <v>0</v>
      </c>
      <c r="BD825" s="4">
        <f t="shared" si="237"/>
        <v>3</v>
      </c>
    </row>
    <row r="826" spans="1:56" x14ac:dyDescent="0.25">
      <c r="A826" s="1" t="s">
        <v>2191</v>
      </c>
      <c r="AZ826">
        <f t="shared" si="268"/>
        <v>2</v>
      </c>
      <c r="BA826">
        <f t="shared" si="268"/>
        <v>-2</v>
      </c>
      <c r="BB826">
        <f t="shared" si="268"/>
        <v>-2</v>
      </c>
      <c r="BC826">
        <f t="shared" si="268"/>
        <v>0</v>
      </c>
      <c r="BD826" s="4">
        <f t="shared" si="237"/>
        <v>-2</v>
      </c>
    </row>
    <row r="827" spans="1:56" x14ac:dyDescent="0.25">
      <c r="A827" s="1" t="s">
        <v>2195</v>
      </c>
      <c r="AZ827">
        <f t="shared" si="268"/>
        <v>2</v>
      </c>
      <c r="BA827">
        <f t="shared" si="268"/>
        <v>1</v>
      </c>
      <c r="BB827">
        <f t="shared" si="268"/>
        <v>1</v>
      </c>
      <c r="BC827">
        <f t="shared" si="268"/>
        <v>3</v>
      </c>
      <c r="BD827" s="4">
        <f t="shared" si="237"/>
        <v>7</v>
      </c>
    </row>
    <row r="828" spans="1:56" x14ac:dyDescent="0.25">
      <c r="A828" s="1" t="s">
        <v>2202</v>
      </c>
      <c r="BA828">
        <f t="shared" ref="BA828:BC831" si="269">BA185-BA613</f>
        <v>2</v>
      </c>
      <c r="BB828">
        <f t="shared" si="269"/>
        <v>0</v>
      </c>
      <c r="BC828">
        <f t="shared" si="269"/>
        <v>0</v>
      </c>
      <c r="BD828" s="4">
        <f t="shared" si="237"/>
        <v>2</v>
      </c>
    </row>
    <row r="829" spans="1:56" x14ac:dyDescent="0.25">
      <c r="A829" s="1" t="s">
        <v>2059</v>
      </c>
      <c r="BA829">
        <f t="shared" si="269"/>
        <v>-10</v>
      </c>
      <c r="BB829">
        <f t="shared" si="269"/>
        <v>5</v>
      </c>
      <c r="BC829">
        <f t="shared" si="269"/>
        <v>2</v>
      </c>
      <c r="BD829" s="4">
        <f t="shared" si="237"/>
        <v>-3</v>
      </c>
    </row>
    <row r="830" spans="1:56" x14ac:dyDescent="0.25">
      <c r="A830" s="1" t="s">
        <v>2077</v>
      </c>
      <c r="BA830">
        <f t="shared" si="269"/>
        <v>4</v>
      </c>
      <c r="BB830">
        <f t="shared" si="269"/>
        <v>0</v>
      </c>
      <c r="BC830">
        <f t="shared" si="269"/>
        <v>8</v>
      </c>
      <c r="BD830" s="4">
        <f t="shared" si="237"/>
        <v>12</v>
      </c>
    </row>
    <row r="831" spans="1:56" x14ac:dyDescent="0.25">
      <c r="A831" s="1" t="s">
        <v>2003</v>
      </c>
      <c r="BA831">
        <f t="shared" si="269"/>
        <v>-2</v>
      </c>
      <c r="BB831">
        <f t="shared" si="269"/>
        <v>-2</v>
      </c>
      <c r="BC831">
        <f t="shared" si="269"/>
        <v>-2</v>
      </c>
      <c r="BD831" s="4">
        <f t="shared" si="237"/>
        <v>-6</v>
      </c>
    </row>
    <row r="832" spans="1:56" x14ac:dyDescent="0.25">
      <c r="A832" s="1" t="s">
        <v>2250</v>
      </c>
      <c r="BB832">
        <f t="shared" ref="BB832:BC834" si="270">BB189-BB617</f>
        <v>2</v>
      </c>
      <c r="BC832">
        <f t="shared" si="270"/>
        <v>-3</v>
      </c>
      <c r="BD832" s="4">
        <f t="shared" si="237"/>
        <v>-1</v>
      </c>
    </row>
    <row r="833" spans="1:56" x14ac:dyDescent="0.25">
      <c r="A833" s="1" t="s">
        <v>2252</v>
      </c>
      <c r="BB833">
        <f t="shared" si="270"/>
        <v>-1</v>
      </c>
      <c r="BC833">
        <f t="shared" si="270"/>
        <v>3</v>
      </c>
      <c r="BD833" s="4">
        <f t="shared" si="237"/>
        <v>2</v>
      </c>
    </row>
    <row r="834" spans="1:56" x14ac:dyDescent="0.25">
      <c r="A834" s="1" t="s">
        <v>2197</v>
      </c>
      <c r="BB834">
        <f t="shared" si="270"/>
        <v>1</v>
      </c>
      <c r="BC834">
        <f t="shared" si="270"/>
        <v>-4</v>
      </c>
      <c r="BD834" s="4">
        <f t="shared" si="237"/>
        <v>-3</v>
      </c>
    </row>
    <row r="835" spans="1:56" x14ac:dyDescent="0.25">
      <c r="A835" s="1" t="s">
        <v>2269</v>
      </c>
      <c r="BC835">
        <f t="shared" ref="BC835:BC846" si="271">BC192-BC620</f>
        <v>17</v>
      </c>
      <c r="BD835" s="4">
        <f t="shared" si="237"/>
        <v>17</v>
      </c>
    </row>
    <row r="836" spans="1:56" x14ac:dyDescent="0.25">
      <c r="A836" s="1" t="s">
        <v>2271</v>
      </c>
      <c r="BC836">
        <f t="shared" si="271"/>
        <v>4</v>
      </c>
      <c r="BD836" s="4">
        <f t="shared" si="237"/>
        <v>4</v>
      </c>
    </row>
    <row r="837" spans="1:56" x14ac:dyDescent="0.25">
      <c r="A837" s="1" t="s">
        <v>2246</v>
      </c>
      <c r="BC837">
        <f t="shared" si="271"/>
        <v>11</v>
      </c>
      <c r="BD837" s="4">
        <f t="shared" ref="BD837:BD846" si="272">SUM(B837:BC837)</f>
        <v>11</v>
      </c>
    </row>
    <row r="838" spans="1:56" x14ac:dyDescent="0.25">
      <c r="A838" s="1" t="s">
        <v>2274</v>
      </c>
      <c r="BC838">
        <f t="shared" si="271"/>
        <v>10</v>
      </c>
      <c r="BD838" s="4">
        <f t="shared" si="272"/>
        <v>10</v>
      </c>
    </row>
    <row r="839" spans="1:56" x14ac:dyDescent="0.25">
      <c r="A839" s="1" t="s">
        <v>2277</v>
      </c>
      <c r="BC839">
        <f t="shared" si="271"/>
        <v>7</v>
      </c>
      <c r="BD839" s="4">
        <f t="shared" si="272"/>
        <v>7</v>
      </c>
    </row>
    <row r="840" spans="1:56" x14ac:dyDescent="0.25">
      <c r="A840" s="1" t="s">
        <v>2279</v>
      </c>
      <c r="BC840">
        <f t="shared" si="271"/>
        <v>-3</v>
      </c>
      <c r="BD840" s="4">
        <f t="shared" si="272"/>
        <v>-3</v>
      </c>
    </row>
    <row r="841" spans="1:56" x14ac:dyDescent="0.25">
      <c r="A841" s="1" t="s">
        <v>2281</v>
      </c>
      <c r="BC841">
        <f t="shared" si="271"/>
        <v>-7</v>
      </c>
      <c r="BD841" s="4">
        <f t="shared" si="272"/>
        <v>-7</v>
      </c>
    </row>
    <row r="842" spans="1:56" x14ac:dyDescent="0.25">
      <c r="A842" s="1" t="s">
        <v>2283</v>
      </c>
      <c r="BC842">
        <f t="shared" si="271"/>
        <v>-4</v>
      </c>
      <c r="BD842" s="4">
        <f t="shared" si="272"/>
        <v>-4</v>
      </c>
    </row>
    <row r="843" spans="1:56" x14ac:dyDescent="0.25">
      <c r="A843" s="1" t="s">
        <v>2351</v>
      </c>
      <c r="BC843">
        <f t="shared" si="271"/>
        <v>-3</v>
      </c>
      <c r="BD843" s="4">
        <f t="shared" si="272"/>
        <v>-3</v>
      </c>
    </row>
    <row r="844" spans="1:56" x14ac:dyDescent="0.25">
      <c r="A844" t="s">
        <v>2226</v>
      </c>
      <c r="BC844">
        <f t="shared" si="271"/>
        <v>0</v>
      </c>
      <c r="BD844" s="4">
        <f t="shared" si="272"/>
        <v>0</v>
      </c>
    </row>
    <row r="845" spans="1:56" x14ac:dyDescent="0.25">
      <c r="A845" t="s">
        <v>2358</v>
      </c>
      <c r="BC845">
        <f t="shared" si="271"/>
        <v>-5</v>
      </c>
      <c r="BD845" s="4">
        <f t="shared" si="272"/>
        <v>-5</v>
      </c>
    </row>
    <row r="846" spans="1:56" x14ac:dyDescent="0.25">
      <c r="A846" t="s">
        <v>2361</v>
      </c>
      <c r="BC846">
        <f t="shared" si="271"/>
        <v>0</v>
      </c>
      <c r="BD846" s="4">
        <f t="shared" si="27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5" sqref="C5"/>
    </sheetView>
  </sheetViews>
  <sheetFormatPr defaultColWidth="8.7109375" defaultRowHeight="15" x14ac:dyDescent="0.25"/>
  <sheetData>
    <row r="1" spans="1:4" s="4" customFormat="1" x14ac:dyDescent="0.25">
      <c r="A1" s="4" t="s">
        <v>5</v>
      </c>
      <c r="B1" s="4" t="s">
        <v>6</v>
      </c>
      <c r="C1" s="4" t="s">
        <v>2525</v>
      </c>
      <c r="D1" s="4" t="s">
        <v>10</v>
      </c>
    </row>
    <row r="2" spans="1:4" x14ac:dyDescent="0.25">
      <c r="A2" t="s">
        <v>55</v>
      </c>
      <c r="B2" s="24">
        <v>1</v>
      </c>
      <c r="C2">
        <f>(B2/$B$6)*$A$11</f>
        <v>5</v>
      </c>
      <c r="D2" t="s">
        <v>2526</v>
      </c>
    </row>
    <row r="3" spans="1:4" x14ac:dyDescent="0.25">
      <c r="A3" t="s">
        <v>14</v>
      </c>
      <c r="B3" s="24">
        <v>2</v>
      </c>
      <c r="C3">
        <f>(B3/$B$6)*$A$11</f>
        <v>10</v>
      </c>
      <c r="D3" t="s">
        <v>2527</v>
      </c>
    </row>
    <row r="4" spans="1:4" x14ac:dyDescent="0.25">
      <c r="A4" t="s">
        <v>21</v>
      </c>
      <c r="B4" s="24">
        <v>3</v>
      </c>
      <c r="C4">
        <f>(B4/$B$6)*$A$11</f>
        <v>15</v>
      </c>
      <c r="D4" t="s">
        <v>2528</v>
      </c>
    </row>
    <row r="5" spans="1:4" x14ac:dyDescent="0.25">
      <c r="A5" t="s">
        <v>18</v>
      </c>
      <c r="B5" s="24">
        <v>5</v>
      </c>
      <c r="C5">
        <f>(B5/$B$6)*$A$11</f>
        <v>25</v>
      </c>
      <c r="D5" t="s">
        <v>2529</v>
      </c>
    </row>
    <row r="6" spans="1:4" x14ac:dyDescent="0.25">
      <c r="A6" t="s">
        <v>36</v>
      </c>
      <c r="B6" s="24">
        <v>8</v>
      </c>
      <c r="C6">
        <f>(B6/$B$6)*$A$11</f>
        <v>40</v>
      </c>
      <c r="D6" t="s">
        <v>2530</v>
      </c>
    </row>
    <row r="7" spans="1:4" x14ac:dyDescent="0.25">
      <c r="A7" t="s">
        <v>2531</v>
      </c>
      <c r="B7" t="s">
        <v>2532</v>
      </c>
      <c r="C7" t="s">
        <v>25</v>
      </c>
      <c r="D7" t="s">
        <v>2533</v>
      </c>
    </row>
    <row r="9" spans="1:4" x14ac:dyDescent="0.25">
      <c r="A9" t="s">
        <v>2534</v>
      </c>
      <c r="C9" t="s">
        <v>2535</v>
      </c>
    </row>
    <row r="10" spans="1:4" x14ac:dyDescent="0.25">
      <c r="A10" t="s">
        <v>2536</v>
      </c>
    </row>
    <row r="11" spans="1:4" x14ac:dyDescent="0.25">
      <c r="A11" s="24">
        <v>40</v>
      </c>
    </row>
    <row r="13" spans="1:4" x14ac:dyDescent="0.25">
      <c r="A13" t="s">
        <v>2537</v>
      </c>
    </row>
    <row r="14" spans="1:4" x14ac:dyDescent="0.25">
      <c r="A14" t="s">
        <v>2538</v>
      </c>
      <c r="B14" s="24">
        <v>3</v>
      </c>
    </row>
    <row r="16" spans="1:4" x14ac:dyDescent="0.25">
      <c r="A16" t="s">
        <v>2539</v>
      </c>
      <c r="B16" t="s">
        <v>2540</v>
      </c>
      <c r="C16" t="s">
        <v>2541</v>
      </c>
      <c r="D16" t="s">
        <v>2542</v>
      </c>
    </row>
    <row r="17" spans="1:4" x14ac:dyDescent="0.25">
      <c r="A17" s="24">
        <v>1</v>
      </c>
      <c r="B17">
        <f t="shared" ref="B17:B22" si="0">A17*$B$14</f>
        <v>3</v>
      </c>
      <c r="C17">
        <f t="shared" ref="C17:C22" si="1">B17*10</f>
        <v>30</v>
      </c>
      <c r="D17">
        <f t="shared" ref="D17:D22" si="2">C17/$C$2</f>
        <v>6</v>
      </c>
    </row>
    <row r="18" spans="1:4" x14ac:dyDescent="0.25">
      <c r="A18" s="24">
        <v>2</v>
      </c>
      <c r="B18">
        <f t="shared" si="0"/>
        <v>6</v>
      </c>
      <c r="C18">
        <f t="shared" si="1"/>
        <v>60</v>
      </c>
      <c r="D18">
        <f t="shared" si="2"/>
        <v>12</v>
      </c>
    </row>
    <row r="19" spans="1:4" x14ac:dyDescent="0.25">
      <c r="A19" s="24">
        <v>3</v>
      </c>
      <c r="B19">
        <f t="shared" si="0"/>
        <v>9</v>
      </c>
      <c r="C19">
        <f t="shared" si="1"/>
        <v>90</v>
      </c>
      <c r="D19">
        <f t="shared" si="2"/>
        <v>18</v>
      </c>
    </row>
    <row r="20" spans="1:4" x14ac:dyDescent="0.25">
      <c r="A20" s="24">
        <v>4</v>
      </c>
      <c r="B20">
        <f t="shared" si="0"/>
        <v>12</v>
      </c>
      <c r="C20">
        <f t="shared" si="1"/>
        <v>120</v>
      </c>
      <c r="D20">
        <f t="shared" si="2"/>
        <v>24</v>
      </c>
    </row>
    <row r="21" spans="1:4" x14ac:dyDescent="0.25">
      <c r="A21" s="24">
        <v>5</v>
      </c>
      <c r="B21">
        <f t="shared" si="0"/>
        <v>15</v>
      </c>
      <c r="C21">
        <f t="shared" si="1"/>
        <v>150</v>
      </c>
      <c r="D21">
        <f t="shared" si="2"/>
        <v>30</v>
      </c>
    </row>
    <row r="22" spans="1:4" x14ac:dyDescent="0.25">
      <c r="A22" s="24">
        <v>6</v>
      </c>
      <c r="B22">
        <f t="shared" si="0"/>
        <v>18</v>
      </c>
      <c r="C22">
        <f t="shared" si="1"/>
        <v>180</v>
      </c>
      <c r="D22">
        <f t="shared" si="2"/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ColWidth="8.7109375" defaultRowHeight="15" x14ac:dyDescent="0.25"/>
  <sheetData>
    <row r="1" spans="1:3" x14ac:dyDescent="0.25">
      <c r="A1" s="4" t="s">
        <v>2</v>
      </c>
      <c r="B1" s="4" t="s">
        <v>2543</v>
      </c>
      <c r="C1" s="4"/>
    </row>
    <row r="2" spans="1:3" x14ac:dyDescent="0.25">
      <c r="A2" t="s">
        <v>24</v>
      </c>
      <c r="B2">
        <v>0</v>
      </c>
    </row>
    <row r="3" spans="1:3" x14ac:dyDescent="0.25">
      <c r="A3" t="s">
        <v>119</v>
      </c>
      <c r="B3">
        <v>1</v>
      </c>
    </row>
    <row r="4" spans="1:3" x14ac:dyDescent="0.25">
      <c r="A4" t="s">
        <v>2085</v>
      </c>
      <c r="B4">
        <v>2</v>
      </c>
    </row>
    <row r="5" spans="1:3" x14ac:dyDescent="0.25">
      <c r="A5" t="s">
        <v>13</v>
      </c>
      <c r="B5">
        <v>3</v>
      </c>
    </row>
    <row r="6" spans="1:3" x14ac:dyDescent="0.25">
      <c r="A6" t="s">
        <v>730</v>
      </c>
      <c r="B6">
        <v>4</v>
      </c>
    </row>
    <row r="7" spans="1:3" x14ac:dyDescent="0.25">
      <c r="A7" t="s">
        <v>1318</v>
      </c>
      <c r="B7">
        <v>5</v>
      </c>
    </row>
    <row r="8" spans="1:3" x14ac:dyDescent="0.25">
      <c r="A8" t="s">
        <v>552</v>
      </c>
      <c r="B8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93</vt:i4>
      </vt:variant>
    </vt:vector>
  </HeadingPairs>
  <TitlesOfParts>
    <vt:vector size="98" baseType="lpstr">
      <vt:lpstr>user stories</vt:lpstr>
      <vt:lpstr>sprint_metrics</vt:lpstr>
      <vt:lpstr>developer_metrics</vt:lpstr>
      <vt:lpstr>sizing_mappings</vt:lpstr>
      <vt:lpstr>status_mappings</vt:lpstr>
      <vt:lpstr>developer_metrics!_FilterDatabase</vt:lpstr>
      <vt:lpstr>'user stories'!_FilterDatabase_0</vt:lpstr>
      <vt:lpstr>'user stories'!_Ref364680415</vt:lpstr>
      <vt:lpstr>'user stories'!_Ref369250750</vt:lpstr>
      <vt:lpstr>'user stories'!_Ref370580227</vt:lpstr>
      <vt:lpstr>'user stories'!_Ref371060954</vt:lpstr>
      <vt:lpstr>'user stories'!_Ref380145457</vt:lpstr>
      <vt:lpstr>'user stories'!_Ref380146908</vt:lpstr>
      <vt:lpstr>'user stories'!_Ref382135296</vt:lpstr>
      <vt:lpstr>'user stories'!_Ref382136518</vt:lpstr>
      <vt:lpstr>'user stories'!_Ref382137867</vt:lpstr>
      <vt:lpstr>'user stories'!_Ref384287921</vt:lpstr>
      <vt:lpstr>'user stories'!_Ref384287975</vt:lpstr>
      <vt:lpstr>'user stories'!_Ref384288044</vt:lpstr>
      <vt:lpstr>'user stories'!_Ref384288184</vt:lpstr>
      <vt:lpstr>'user stories'!_Ref384288228</vt:lpstr>
      <vt:lpstr>'user stories'!_Ref386995497</vt:lpstr>
      <vt:lpstr>'user stories'!_Ref386995568</vt:lpstr>
      <vt:lpstr>'user stories'!_Ref392491336</vt:lpstr>
      <vt:lpstr>'user stories'!_Ref399796275</vt:lpstr>
      <vt:lpstr>'user stories'!_Ref400196487</vt:lpstr>
      <vt:lpstr>'user stories'!_Ref400346234</vt:lpstr>
      <vt:lpstr>'user stories'!_Ref400346712</vt:lpstr>
      <vt:lpstr>'user stories'!_Ref400373548</vt:lpstr>
      <vt:lpstr>'user stories'!_Ref400374401</vt:lpstr>
      <vt:lpstr>'user stories'!_Ref400375957</vt:lpstr>
      <vt:lpstr>'user stories'!_Ref400376618</vt:lpstr>
      <vt:lpstr>'user stories'!_Ref400658867</vt:lpstr>
      <vt:lpstr>'user stories'!_Ref400959443</vt:lpstr>
      <vt:lpstr>'user stories'!_Ref400960876</vt:lpstr>
      <vt:lpstr>'user stories'!_Ref400982881</vt:lpstr>
      <vt:lpstr>'user stories'!_Ref401163144</vt:lpstr>
      <vt:lpstr>'user stories'!_Ref401613463</vt:lpstr>
      <vt:lpstr>'user stories'!_Ref402003131</vt:lpstr>
      <vt:lpstr>'user stories'!_Ref402003899</vt:lpstr>
      <vt:lpstr>'user stories'!_Ref403118305</vt:lpstr>
      <vt:lpstr>'user stories'!_Ref403159539</vt:lpstr>
      <vt:lpstr>'user stories'!_Ref403540870</vt:lpstr>
      <vt:lpstr>'user stories'!_Ref403540889</vt:lpstr>
      <vt:lpstr>'user stories'!_Ref403562712</vt:lpstr>
      <vt:lpstr>'user stories'!_Ref404678503</vt:lpstr>
      <vt:lpstr>'user stories'!_Ref405376663</vt:lpstr>
      <vt:lpstr>'user stories'!_Ref405377506</vt:lpstr>
      <vt:lpstr>'user stories'!_Ref405377609</vt:lpstr>
      <vt:lpstr>'user stories'!_Ref405496575</vt:lpstr>
      <vt:lpstr>'user stories'!_Ref405496735</vt:lpstr>
      <vt:lpstr>'user stories'!_Ref405747914</vt:lpstr>
      <vt:lpstr>'user stories'!_Ref406934596</vt:lpstr>
      <vt:lpstr>'user stories'!_Ref408086580</vt:lpstr>
      <vt:lpstr>'user stories'!_Ref408400720</vt:lpstr>
      <vt:lpstr>'user stories'!_Ref408402572</vt:lpstr>
      <vt:lpstr>'user stories'!_Ref410679201</vt:lpstr>
      <vt:lpstr>'user stories'!_Ref410680047</vt:lpstr>
      <vt:lpstr>'user stories'!_Ref412750527</vt:lpstr>
      <vt:lpstr>'user stories'!_Ref413303672</vt:lpstr>
      <vt:lpstr>'user stories'!_Ref415428263</vt:lpstr>
      <vt:lpstr>'user stories'!_Ref419369025</vt:lpstr>
      <vt:lpstr>'user stories'!_Ref422321307</vt:lpstr>
      <vt:lpstr>'user stories'!_Ref429235663</vt:lpstr>
      <vt:lpstr>'user stories'!_Ref429235818</vt:lpstr>
      <vt:lpstr>'user stories'!_Ref429634286</vt:lpstr>
      <vt:lpstr>'user stories'!_Ref433364452</vt:lpstr>
      <vt:lpstr>'user stories'!_Ref433623292</vt:lpstr>
      <vt:lpstr>'user stories'!_Ref434914664</vt:lpstr>
      <vt:lpstr>'user stories'!_Ref439269576</vt:lpstr>
      <vt:lpstr>'user stories'!_Ref442203910</vt:lpstr>
      <vt:lpstr>'user stories'!_Ref442721735</vt:lpstr>
      <vt:lpstr>'user stories'!_Ref442789482</vt:lpstr>
      <vt:lpstr>'user stories'!_Ref447557034</vt:lpstr>
      <vt:lpstr>'user stories'!_Ref451419371</vt:lpstr>
      <vt:lpstr>'user stories'!_Ref451419386</vt:lpstr>
      <vt:lpstr>'user stories'!_Ref453326402</vt:lpstr>
      <vt:lpstr>'user stories'!_Ref454823527</vt:lpstr>
      <vt:lpstr>'user stories'!_Ref454823557</vt:lpstr>
      <vt:lpstr>'user stories'!_Ref476318457</vt:lpstr>
      <vt:lpstr>'user stories'!_Ref478631807</vt:lpstr>
      <vt:lpstr>'user stories'!_Ref481412819</vt:lpstr>
      <vt:lpstr>'user stories'!_Ref482602631</vt:lpstr>
      <vt:lpstr>'user stories'!_Ref486596776</vt:lpstr>
      <vt:lpstr>'user stories'!_Ref493147776</vt:lpstr>
      <vt:lpstr>'user stories'!_Ref493149534</vt:lpstr>
      <vt:lpstr>'user stories'!_Ref493149784</vt:lpstr>
      <vt:lpstr>'user stories'!_Ref493151313</vt:lpstr>
      <vt:lpstr>'user stories'!_Ref493151905</vt:lpstr>
      <vt:lpstr>'user stories'!_Ref496255499</vt:lpstr>
      <vt:lpstr>'user stories'!_Toc430356179</vt:lpstr>
      <vt:lpstr>'user stories'!_Toc430356180</vt:lpstr>
      <vt:lpstr>'user stories'!_Toc430356181</vt:lpstr>
      <vt:lpstr>'user stories'!_Toc430356182</vt:lpstr>
      <vt:lpstr>'user stories'!_Toc430356183</vt:lpstr>
      <vt:lpstr>'user stories'!_Toc430356184</vt:lpstr>
      <vt:lpstr>'user stories'!_Toc430356185</vt:lpstr>
      <vt:lpstr>'user stories'!OLE_LINK10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Lum</cp:lastModifiedBy>
  <cp:revision>8</cp:revision>
  <dcterms:created xsi:type="dcterms:W3CDTF">2006-09-16T00:00:00Z</dcterms:created>
  <dcterms:modified xsi:type="dcterms:W3CDTF">2018-03-01T16:42:03Z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